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vid.stojaspal\OneDrive - Accenture\Personal\WW2\"/>
    </mc:Choice>
  </mc:AlternateContent>
  <xr:revisionPtr revIDLastSave="14" documentId="11_3786FADC3006D7EFDF6737DD9B2DAD8303FA3696" xr6:coauthVersionLast="45" xr6:coauthVersionMax="45" xr10:uidLastSave="{A4D24442-8441-4CC0-AC8D-8FBC45E944FF}"/>
  <bookViews>
    <workbookView xWindow="-120" yWindow="-120" windowWidth="29040" windowHeight="16440" xr2:uid="{00000000-000D-0000-FFFF-FFFF00000000}"/>
  </bookViews>
  <sheets>
    <sheet name="Komplet udaje" sheetId="1" r:id="rId1"/>
    <sheet name="ETO Card" sheetId="3" r:id="rId2"/>
    <sheet name="Paybook" sheetId="4" r:id="rId3"/>
    <sheet name="ID" sheetId="5" r:id="rId4"/>
    <sheet name="Permit" sheetId="6" r:id="rId5"/>
    <sheet name="Imminization report" sheetId="7" r:id="rId6"/>
    <sheet name="Rozdelenie do druzstiev" sheetId="8" r:id="rId7"/>
    <sheet name="Stojaspal - Davis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1" i="7" l="1"/>
  <c r="I29" i="7"/>
  <c r="I17" i="7"/>
  <c r="I13" i="7"/>
  <c r="I12" i="7"/>
  <c r="I11" i="7"/>
  <c r="I10" i="7"/>
  <c r="I9" i="7"/>
  <c r="I8" i="7"/>
  <c r="I7" i="7"/>
  <c r="I6" i="7"/>
  <c r="I5" i="7"/>
  <c r="I4" i="7"/>
  <c r="N31" i="5"/>
  <c r="M31" i="5"/>
  <c r="N30" i="5"/>
  <c r="M30" i="5"/>
  <c r="N29" i="5"/>
  <c r="M29" i="5"/>
  <c r="N28" i="5"/>
  <c r="M28" i="5"/>
  <c r="N27" i="5"/>
  <c r="M27" i="5"/>
  <c r="N26" i="5"/>
  <c r="M26" i="5"/>
  <c r="N25" i="5"/>
  <c r="M25" i="5"/>
  <c r="N24" i="5"/>
  <c r="M24" i="5"/>
  <c r="N23" i="5"/>
  <c r="M23" i="5"/>
  <c r="N22" i="5"/>
  <c r="M22" i="5"/>
  <c r="N21" i="5"/>
  <c r="M21" i="5"/>
  <c r="N20" i="5"/>
  <c r="M20" i="5"/>
  <c r="N19" i="5"/>
  <c r="M19" i="5"/>
  <c r="N18" i="5"/>
  <c r="M18" i="5"/>
  <c r="N17" i="5"/>
  <c r="M17" i="5"/>
  <c r="N16" i="5"/>
  <c r="M16" i="5"/>
  <c r="N15" i="5"/>
  <c r="M15" i="5"/>
  <c r="N14" i="5"/>
  <c r="M14" i="5"/>
  <c r="N13" i="5"/>
  <c r="M13" i="5"/>
  <c r="N12" i="5"/>
  <c r="M12" i="5"/>
  <c r="N11" i="5"/>
  <c r="M11" i="5"/>
  <c r="N10" i="5"/>
  <c r="M10" i="5"/>
  <c r="N9" i="5"/>
  <c r="M9" i="5"/>
  <c r="N8" i="5"/>
  <c r="M8" i="5"/>
  <c r="N7" i="5"/>
  <c r="M7" i="5"/>
  <c r="N6" i="5"/>
  <c r="M6" i="5"/>
  <c r="N5" i="5"/>
  <c r="M5" i="5"/>
  <c r="N4" i="5"/>
  <c r="M4" i="5"/>
  <c r="N3" i="5"/>
  <c r="M3" i="5"/>
  <c r="N2" i="5"/>
  <c r="M2" i="5"/>
  <c r="K31" i="3"/>
  <c r="J31" i="3"/>
  <c r="K30" i="3"/>
  <c r="J30" i="3"/>
  <c r="K29" i="3"/>
  <c r="J29" i="3"/>
  <c r="K28" i="3"/>
  <c r="J28" i="3"/>
  <c r="K27" i="3"/>
  <c r="J27" i="3"/>
  <c r="K26" i="3"/>
  <c r="J26" i="3"/>
  <c r="K25" i="3"/>
  <c r="J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K3" i="3"/>
  <c r="J3" i="3"/>
  <c r="K2" i="3"/>
  <c r="J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O1" authorId="0" shapeId="0" xr:uid="{00000000-0006-0000-0000-000001000000}">
      <text>
        <r>
          <rPr>
            <sz val="11"/>
            <color rgb="FF000000"/>
            <rFont val="Calibri"/>
          </rPr>
          <t>Doplnime neskor</t>
        </r>
      </text>
    </comment>
    <comment ref="P1" authorId="0" shapeId="0" xr:uid="{00000000-0006-0000-0000-000002000000}">
      <text>
        <r>
          <rPr>
            <sz val="11"/>
            <color rgb="FF000000"/>
            <rFont val="Calibri"/>
          </rPr>
          <t>pouzije sa vzorec 1943 - vek = ww2 rok narodenia, den a mesiac zachovame podla skutocneho datumu narodenia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200-000001000000}">
      <text>
        <r>
          <rPr>
            <sz val="11"/>
            <color rgb="FF000000"/>
            <rFont val="Calibri"/>
          </rPr>
          <t>Doplnime neskor</t>
        </r>
      </text>
    </comment>
    <comment ref="I1" authorId="0" shapeId="0" xr:uid="{00000000-0006-0000-0200-000002000000}">
      <text>
        <r>
          <rPr>
            <sz val="11"/>
            <color rgb="FF000000"/>
            <rFont val="Calibri"/>
          </rPr>
          <t>pouzije sa vzorec 1943 - vek = ww2 rok narodenia, den a mesiac zachovame podla skutocneho datumu narodenia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300-000001000000}">
      <text>
        <r>
          <rPr>
            <sz val="11"/>
            <color rgb="FF000000"/>
            <rFont val="Calibri"/>
          </rPr>
          <t>Doplnime neskor</t>
        </r>
      </text>
    </comment>
    <comment ref="J1" authorId="0" shapeId="0" xr:uid="{00000000-0006-0000-0300-000002000000}">
      <text>
        <r>
          <rPr>
            <sz val="11"/>
            <color rgb="FF000000"/>
            <rFont val="Calibri"/>
          </rPr>
          <t>pouzije sa vzorec 1943 - vek = ww2 rok narodenia, den a mesiac zachovame podla skutocneho datumu narodenia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400-000001000000}">
      <text>
        <r>
          <rPr>
            <sz val="11"/>
            <color rgb="FF000000"/>
            <rFont val="Calibri"/>
          </rPr>
          <t>Doplnime neskor</t>
        </r>
      </text>
    </comment>
    <comment ref="J1" authorId="0" shapeId="0" xr:uid="{00000000-0006-0000-0400-000002000000}">
      <text>
        <r>
          <rPr>
            <sz val="11"/>
            <color rgb="FF000000"/>
            <rFont val="Calibri"/>
          </rPr>
          <t>pouzije sa vzorec 1943 - vek = ww2 rok narodenia, den a mesiac zachovame podla skutocneho datumu narodenia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500-000001000000}">
      <text>
        <r>
          <rPr>
            <sz val="11"/>
            <color rgb="FF000000"/>
            <rFont val="Calibri"/>
          </rPr>
          <t>Doplnime neskor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2" authorId="0" shapeId="0" xr:uid="{00000000-0006-0000-0600-000001000000}">
      <text>
        <r>
          <rPr>
            <sz val="11"/>
            <color rgb="FF000000"/>
            <rFont val="Calibri"/>
          </rPr>
          <t>pouzije sa vzorec 1943 - vek = ww2 rok narodenia, den a mesiac zachovame podla skutocneho datumu narodenia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3" authorId="0" shapeId="0" xr:uid="{00000000-0006-0000-0700-000001000000}">
      <text>
        <r>
          <rPr>
            <sz val="11"/>
            <color rgb="FF000000"/>
            <rFont val="Calibri"/>
          </rPr>
          <t>Doplnime neskor</t>
        </r>
      </text>
    </comment>
    <comment ref="Q3" authorId="0" shapeId="0" xr:uid="{00000000-0006-0000-0700-000002000000}">
      <text>
        <r>
          <rPr>
            <sz val="11"/>
            <color rgb="FF000000"/>
            <rFont val="Calibri"/>
          </rPr>
          <t>pouzije sa vzorec 1943 - vek = ww2 rok narodenia, den a mesiac zachovame podla skutocneho datumu narodenia</t>
        </r>
      </text>
    </comment>
  </commentList>
</comments>
</file>

<file path=xl/sharedStrings.xml><?xml version="1.0" encoding="utf-8"?>
<sst xmlns="http://schemas.openxmlformats.org/spreadsheetml/2006/main" count="2379" uniqueCount="781">
  <si>
    <t>Obciaske meno</t>
  </si>
  <si>
    <t>Telefon</t>
  </si>
  <si>
    <t>Email</t>
  </si>
  <si>
    <t>Adresa</t>
  </si>
  <si>
    <t>1. Kontaktna osoba - meno</t>
  </si>
  <si>
    <t>2. Kontaktna osoba - meno</t>
  </si>
  <si>
    <t>datum narodenia</t>
  </si>
  <si>
    <t>WW2 meno</t>
  </si>
  <si>
    <t>Hodnost</t>
  </si>
  <si>
    <t>WW2 adresa</t>
  </si>
  <si>
    <t>Army Serial Number</t>
  </si>
  <si>
    <t>ww2 datum narodenia</t>
  </si>
  <si>
    <t>Farba oci</t>
  </si>
  <si>
    <t>Farba vlasov</t>
  </si>
  <si>
    <t>Vaha</t>
  </si>
  <si>
    <t>Vyska</t>
  </si>
  <si>
    <t xml:space="preserve">David Siegfried Stojaspal  </t>
  </si>
  <si>
    <t>David Stojaspal</t>
  </si>
  <si>
    <t>+421904087277</t>
  </si>
  <si>
    <t>d.stojaspal@gmail.com</t>
  </si>
  <si>
    <t>Novoviesska 212, Batorove Kosihy</t>
  </si>
  <si>
    <t>Anton Stojaspal (otec)</t>
  </si>
  <si>
    <t>0903559527</t>
  </si>
  <si>
    <t>Zuzana Jopekova</t>
  </si>
  <si>
    <t>0907459850</t>
  </si>
  <si>
    <t>John F. Davis</t>
  </si>
  <si>
    <t>Sgt.</t>
  </si>
  <si>
    <t>New Jersey</t>
  </si>
  <si>
    <t>hnede</t>
  </si>
  <si>
    <t xml:space="preserve">Lukáš Wurfl  </t>
  </si>
  <si>
    <t>Lukáš Wurfl</t>
  </si>
  <si>
    <t>0904610301</t>
  </si>
  <si>
    <t>lukas.wurfl@gmail.com</t>
  </si>
  <si>
    <t>Alstrova 210, BA</t>
  </si>
  <si>
    <t>Helena Wurflová- mama</t>
  </si>
  <si>
    <t>0905688292</t>
  </si>
  <si>
    <t>Marianna Kostičová- sestra</t>
  </si>
  <si>
    <t>0908740773</t>
  </si>
  <si>
    <t>Lucas Wurfl</t>
  </si>
  <si>
    <t>Cpl.</t>
  </si>
  <si>
    <t>Utah</t>
  </si>
  <si>
    <t>modre</t>
  </si>
  <si>
    <t xml:space="preserve">Peter Nes  </t>
  </si>
  <si>
    <t>Peter Neštepný</t>
  </si>
  <si>
    <t>004366007259027</t>
  </si>
  <si>
    <t>p.nestepny@gmail.com</t>
  </si>
  <si>
    <t>Zochova 16/9, BA</t>
  </si>
  <si>
    <t>Michaela- priatelka</t>
  </si>
  <si>
    <t>00436769638247</t>
  </si>
  <si>
    <t>Lubica Nestepna-mama</t>
  </si>
  <si>
    <t>0905295473</t>
  </si>
  <si>
    <t>Peter J. Nash</t>
  </si>
  <si>
    <t>Colorado</t>
  </si>
  <si>
    <t>zelena</t>
  </si>
  <si>
    <t>blond</t>
  </si>
  <si>
    <t xml:space="preserve">Tomáš Holásek  </t>
  </si>
  <si>
    <t>Tomáš Holásek</t>
  </si>
  <si>
    <t>0907295646</t>
  </si>
  <si>
    <t>tomas.holasek@gmail.com</t>
  </si>
  <si>
    <t>Blahútová 28, Chorvátsky Grob</t>
  </si>
  <si>
    <t>mama</t>
  </si>
  <si>
    <t>0907626799</t>
  </si>
  <si>
    <t>otec</t>
  </si>
  <si>
    <t>0905581939</t>
  </si>
  <si>
    <t>Thomas J. Holes</t>
  </si>
  <si>
    <t>Alabama</t>
  </si>
  <si>
    <t xml:space="preserve">Marek Števko  </t>
  </si>
  <si>
    <t>0911297965</t>
  </si>
  <si>
    <t>marekk.stevko@gmail.com</t>
  </si>
  <si>
    <t>Nová Dedina 55, Levice</t>
  </si>
  <si>
    <t>Jozef Stevko -otec</t>
  </si>
  <si>
    <t>0908582792</t>
  </si>
  <si>
    <t>Kristina Stevkova-sestra</t>
  </si>
  <si>
    <t>0911297315</t>
  </si>
  <si>
    <t>Harvey Stevens Sutherland</t>
  </si>
  <si>
    <t>Massechusets</t>
  </si>
  <si>
    <t xml:space="preserve">Dieter Unger  </t>
  </si>
  <si>
    <t>Daniel Urbašek</t>
  </si>
  <si>
    <t>00436604799183</t>
  </si>
  <si>
    <t>d.urbasek@gmail.com</t>
  </si>
  <si>
    <t>Budatínska 59, BA</t>
  </si>
  <si>
    <t>Zuzana Urbašeková-manzelka</t>
  </si>
  <si>
    <t>00436604799182</t>
  </si>
  <si>
    <t>Viliam Urbašek-syn</t>
  </si>
  <si>
    <t>00436609086653</t>
  </si>
  <si>
    <t>Daniel Uland</t>
  </si>
  <si>
    <t>Pvt.</t>
  </si>
  <si>
    <t>Alaska</t>
  </si>
  <si>
    <t>zelene</t>
  </si>
  <si>
    <t>cierna</t>
  </si>
  <si>
    <t xml:space="preserve">Luigi Beerman Takacs  </t>
  </si>
  <si>
    <t>Ludovit Takáč</t>
  </si>
  <si>
    <t>+421911158597</t>
  </si>
  <si>
    <t>luigi123@azet.sk</t>
  </si>
  <si>
    <t>Gutorska 12, Šamorín</t>
  </si>
  <si>
    <t>Takacs -otec</t>
  </si>
  <si>
    <t>0903535429</t>
  </si>
  <si>
    <t>Luigi Beermann</t>
  </si>
  <si>
    <t>Pfc.</t>
  </si>
  <si>
    <t>Texas</t>
  </si>
  <si>
    <t xml:space="preserve">Martin Ost  </t>
  </si>
  <si>
    <t>Martin Neštepný</t>
  </si>
  <si>
    <t>00436763821707</t>
  </si>
  <si>
    <t>m.nestepny@gmail.com</t>
  </si>
  <si>
    <t>Martin Nash</t>
  </si>
  <si>
    <t>Ilinois</t>
  </si>
  <si>
    <t xml:space="preserve">zelena </t>
  </si>
  <si>
    <t xml:space="preserve">Adam Žigo  </t>
  </si>
  <si>
    <t>Adam Žigo</t>
  </si>
  <si>
    <t>0904512557</t>
  </si>
  <si>
    <t>aadamz52@gmail.com</t>
  </si>
  <si>
    <t>Hrušková 920, Kvetoslavov</t>
  </si>
  <si>
    <t>Zdena žigová- mama</t>
  </si>
  <si>
    <t>0903576414</t>
  </si>
  <si>
    <t>Adam Zigo</t>
  </si>
  <si>
    <t>New York</t>
  </si>
  <si>
    <t xml:space="preserve">Andrej Zimel </t>
  </si>
  <si>
    <t>Andrej Zimeľ</t>
  </si>
  <si>
    <t>0948279089</t>
  </si>
  <si>
    <t>adozimel@gmail.com</t>
  </si>
  <si>
    <t>Bystrička 90, Martin</t>
  </si>
  <si>
    <t>Bibiána Zimeľová -mama</t>
  </si>
  <si>
    <t>0908250741</t>
  </si>
  <si>
    <t>Milan Zimeľ -otec</t>
  </si>
  <si>
    <t>0905749353</t>
  </si>
  <si>
    <t>Andrew Zimel</t>
  </si>
  <si>
    <t>Wisconsin</t>
  </si>
  <si>
    <t>zelené</t>
  </si>
  <si>
    <t>Blond</t>
  </si>
  <si>
    <t xml:space="preserve">Jaroslav Čmelik </t>
  </si>
  <si>
    <t>Jaroslav Čmelik</t>
  </si>
  <si>
    <t>0903031462</t>
  </si>
  <si>
    <t>cmelikjaroslav81@gmail.com</t>
  </si>
  <si>
    <t>Ludovíta Fullu 7, BA</t>
  </si>
  <si>
    <t>Nevenka čmelikova-mama</t>
  </si>
  <si>
    <t>00381648423354</t>
  </si>
  <si>
    <t>Milan čmelik-brat</t>
  </si>
  <si>
    <t>003810611933131</t>
  </si>
  <si>
    <t>Jack Armstrong</t>
  </si>
  <si>
    <t xml:space="preserve">Andrej Ladányi  </t>
  </si>
  <si>
    <t>Andrej Ladányi</t>
  </si>
  <si>
    <t>0915443871</t>
  </si>
  <si>
    <t>stefandtop@gmail.com</t>
  </si>
  <si>
    <t>Topoľnica 79, topoľnica</t>
  </si>
  <si>
    <t>Veronika Ladányi-manzelka</t>
  </si>
  <si>
    <t>0917343524</t>
  </si>
  <si>
    <t>Mária Ladányi-mama</t>
  </si>
  <si>
    <t>015728942</t>
  </si>
  <si>
    <t>Andrew Brown</t>
  </si>
  <si>
    <t>New Mexico</t>
  </si>
  <si>
    <t xml:space="preserve">Tomáš Szabó  </t>
  </si>
  <si>
    <t>Tomáš Szabo</t>
  </si>
  <si>
    <t>0905403028</t>
  </si>
  <si>
    <t>szabo3692@gmail.com</t>
  </si>
  <si>
    <t>Topolnica 183,Topolnica</t>
  </si>
  <si>
    <t>Eva Szabová- manzelka</t>
  </si>
  <si>
    <t>0918863294</t>
  </si>
  <si>
    <t>Tomas Szabo-syn</t>
  </si>
  <si>
    <t>0917884922</t>
  </si>
  <si>
    <t>Tom Taylor</t>
  </si>
  <si>
    <t>T/5</t>
  </si>
  <si>
    <t>Tomáš Balogh</t>
  </si>
  <si>
    <t>0911013496</t>
  </si>
  <si>
    <t>tomasbalogh@feldgrau.sk</t>
  </si>
  <si>
    <t>Matejkova 18, BA</t>
  </si>
  <si>
    <t>Arpád Balogh - otec</t>
  </si>
  <si>
    <t>0911142519</t>
  </si>
  <si>
    <t>Monika Baloghová-mama</t>
  </si>
  <si>
    <t>0904661877</t>
  </si>
  <si>
    <t>Thomas Gomez</t>
  </si>
  <si>
    <t>Jacques Linn</t>
  </si>
  <si>
    <t>Gabriel Lelovics</t>
  </si>
  <si>
    <t>0948032906</t>
  </si>
  <si>
    <t xml:space="preserve"> </t>
  </si>
  <si>
    <t>Tesedikovo 95282</t>
  </si>
  <si>
    <t>Charles Leeray</t>
  </si>
  <si>
    <t>Kentucky</t>
  </si>
  <si>
    <t xml:space="preserve">Filip Kostoláni  </t>
  </si>
  <si>
    <t>Filip Kostoláni</t>
  </si>
  <si>
    <t>0911077751</t>
  </si>
  <si>
    <t>filip.kostolani99@gmail.com</t>
  </si>
  <si>
    <t>Látečkovej 14, Nitra</t>
  </si>
  <si>
    <t>0903414355</t>
  </si>
  <si>
    <t>0911245740</t>
  </si>
  <si>
    <t>Philip Bones</t>
  </si>
  <si>
    <t>Chicago, IL</t>
  </si>
  <si>
    <t xml:space="preserve">Filip Dugovic  </t>
  </si>
  <si>
    <t>Filip Dudovič</t>
  </si>
  <si>
    <t>+421949379448</t>
  </si>
  <si>
    <t xml:space="preserve">filipomax123@gmail.com </t>
  </si>
  <si>
    <t>Dunajska 25, Hamuliakovo</t>
  </si>
  <si>
    <t>Rudolf Dugovič-otec</t>
  </si>
  <si>
    <t>0949389832</t>
  </si>
  <si>
    <t>Darina Kramárová-mama</t>
  </si>
  <si>
    <t>0948298623</t>
  </si>
  <si>
    <t>Philip Dugovic</t>
  </si>
  <si>
    <t xml:space="preserve">Palo Fördös  </t>
  </si>
  <si>
    <t>Pavol Fordoš</t>
  </si>
  <si>
    <t>0905417040</t>
  </si>
  <si>
    <t>pavol.fordos@gmail.com</t>
  </si>
  <si>
    <t>Kvetoslavov 250, Kvetoslavov</t>
  </si>
  <si>
    <t>manzelka</t>
  </si>
  <si>
    <t>0918828181</t>
  </si>
  <si>
    <t>Patrik-syn</t>
  </si>
  <si>
    <t>0907262312</t>
  </si>
  <si>
    <t>Paul Ford</t>
  </si>
  <si>
    <t>1st.Lt.</t>
  </si>
  <si>
    <t>čierne</t>
  </si>
  <si>
    <t xml:space="preserve">Patrik Fördös  </t>
  </si>
  <si>
    <t>pato.fordos@gmail.com</t>
  </si>
  <si>
    <t>Športová 4, Dunajská Lužná</t>
  </si>
  <si>
    <t>Pavol-otec</t>
  </si>
  <si>
    <t xml:space="preserve">mama- </t>
  </si>
  <si>
    <t>0911337667</t>
  </si>
  <si>
    <t>Patrick Ford</t>
  </si>
  <si>
    <t>Ladislav Mihaliak</t>
  </si>
  <si>
    <t>0902836692</t>
  </si>
  <si>
    <t>bencarlos58@gmail.com</t>
  </si>
  <si>
    <t>Rybárska 3, Šamorín</t>
  </si>
  <si>
    <t>Andrea Mihaliaková-mama</t>
  </si>
  <si>
    <t>0903019400</t>
  </si>
  <si>
    <t>Karol Mihalak-otec</t>
  </si>
  <si>
    <t>0903446887</t>
  </si>
  <si>
    <t>Lewis Michaels</t>
  </si>
  <si>
    <t xml:space="preserve">Peťo Joachymstál  </t>
  </si>
  <si>
    <t>Peter Joachymstál</t>
  </si>
  <si>
    <t>0904912792</t>
  </si>
  <si>
    <t>peto.joach@gmail.com</t>
  </si>
  <si>
    <t>Moravska 19, Púchov</t>
  </si>
  <si>
    <t>monika-priatelka</t>
  </si>
  <si>
    <t>0908855683</t>
  </si>
  <si>
    <t>Petr Joachymstal-otec</t>
  </si>
  <si>
    <t>0903849869</t>
  </si>
  <si>
    <t>Anthony Joe Newman</t>
  </si>
  <si>
    <t>Tennesee</t>
  </si>
  <si>
    <t xml:space="preserve">Matúž Žilinský  </t>
  </si>
  <si>
    <t>Matúš Žilinský</t>
  </si>
  <si>
    <t>0948700075</t>
  </si>
  <si>
    <t>matus.zilinsky@gmail.com</t>
  </si>
  <si>
    <t>Borinska 21, BA</t>
  </si>
  <si>
    <t>Zuzana žilinská-mama</t>
  </si>
  <si>
    <t>0903643622</t>
  </si>
  <si>
    <t>Silvia Gulačová- priatelka</t>
  </si>
  <si>
    <t>0905853038</t>
  </si>
  <si>
    <t>Mathew O'Connor</t>
  </si>
  <si>
    <t>modra</t>
  </si>
  <si>
    <t>ryšavá</t>
  </si>
  <si>
    <t>Don Chuan</t>
  </si>
  <si>
    <t>Marián Kadlec</t>
  </si>
  <si>
    <t>0915141600</t>
  </si>
  <si>
    <t>marianko.kadlec@gmail.com</t>
  </si>
  <si>
    <t>Narcisová 31, Dunaj.Lužná</t>
  </si>
  <si>
    <t>Petra Kadlecova -žena</t>
  </si>
  <si>
    <t>0902377054</t>
  </si>
  <si>
    <t xml:space="preserve">otec </t>
  </si>
  <si>
    <t>0905618244</t>
  </si>
  <si>
    <t>Elmo Knight</t>
  </si>
  <si>
    <t>JJ Foy</t>
  </si>
  <si>
    <t>Jaroslav Novotný</t>
  </si>
  <si>
    <t>0915567488</t>
  </si>
  <si>
    <t>st.germain1@azet.sk</t>
  </si>
  <si>
    <t>Pivovarnícka, Nitra</t>
  </si>
  <si>
    <t>Junianna Novotná-mama</t>
  </si>
  <si>
    <t>0919221595</t>
  </si>
  <si>
    <t>James Newmann</t>
  </si>
  <si>
    <t>Arizona</t>
  </si>
  <si>
    <t xml:space="preserve">Matúš Šiška  </t>
  </si>
  <si>
    <t>Matúš Šiška</t>
  </si>
  <si>
    <t>0903808266</t>
  </si>
  <si>
    <t>matussiska@azet.sk</t>
  </si>
  <si>
    <t>Družstevná 23, Hlohovec</t>
  </si>
  <si>
    <t>Renáta šišková-mama</t>
  </si>
  <si>
    <t>0904622596</t>
  </si>
  <si>
    <t>Milan šiška-otec</t>
  </si>
  <si>
    <t>0903752605</t>
  </si>
  <si>
    <t>Mathew Pinecone</t>
  </si>
  <si>
    <t>Ontario</t>
  </si>
  <si>
    <t>Klamarcik Michal</t>
  </si>
  <si>
    <t>Michal Klamarcik</t>
  </si>
  <si>
    <t>0940181324</t>
  </si>
  <si>
    <t>satan1881@atlas.sk</t>
  </si>
  <si>
    <t>Preselany 238</t>
  </si>
  <si>
    <t>Dagmar Szabova-mama</t>
  </si>
  <si>
    <t>0919050972</t>
  </si>
  <si>
    <t>Eva Klamarčiková-manzelka</t>
  </si>
  <si>
    <t>0949100424</t>
  </si>
  <si>
    <t>Michael E. Lyar</t>
  </si>
  <si>
    <t>Philadelphia</t>
  </si>
  <si>
    <t>cierne</t>
  </si>
  <si>
    <t>Boris Borisovič Blagovec</t>
  </si>
  <si>
    <t>Billy Smith</t>
  </si>
  <si>
    <t>Ivan Zich</t>
  </si>
  <si>
    <t>0948388780</t>
  </si>
  <si>
    <t>mgr.zich@gmail.com</t>
  </si>
  <si>
    <t>Rovniankova16,BA</t>
  </si>
  <si>
    <t>Monika Zichová-manzelka</t>
  </si>
  <si>
    <t>0904176084</t>
  </si>
  <si>
    <t>Tatiana Zichová-sestra</t>
  </si>
  <si>
    <t>0944447205</t>
  </si>
  <si>
    <t>John Zich</t>
  </si>
  <si>
    <t>Montana</t>
  </si>
  <si>
    <t>Borivoj Steller</t>
  </si>
  <si>
    <t>0907721375</t>
  </si>
  <si>
    <t>stellerbori@gmail.com</t>
  </si>
  <si>
    <t>Ružová 6, Galanta</t>
  </si>
  <si>
    <t>Zuzana Stellerová-mama</t>
  </si>
  <si>
    <t>0904659033</t>
  </si>
  <si>
    <t>Borivoj Steller- otec</t>
  </si>
  <si>
    <t>0911506292</t>
  </si>
  <si>
    <t>Bob Steller</t>
  </si>
  <si>
    <t>Danka Borsuková</t>
  </si>
  <si>
    <t>Dana Borsuková</t>
  </si>
  <si>
    <t>0915055210</t>
  </si>
  <si>
    <t>d.borsukova@gmail.com</t>
  </si>
  <si>
    <t xml:space="preserve">Jazerná 4,Nesvady </t>
  </si>
  <si>
    <t>Dana Borsuková-mama</t>
  </si>
  <si>
    <t>0905815024</t>
  </si>
  <si>
    <t>Vladimír Borsuk-otec</t>
  </si>
  <si>
    <t>0915519744</t>
  </si>
  <si>
    <t>Helen Elizabeth Reed</t>
  </si>
  <si>
    <t>WW2 name</t>
  </si>
  <si>
    <t>Grade</t>
  </si>
  <si>
    <t>ASN</t>
  </si>
  <si>
    <t>Race</t>
  </si>
  <si>
    <t>Address + Birthplace</t>
  </si>
  <si>
    <t>State</t>
  </si>
  <si>
    <t>Birthdate</t>
  </si>
  <si>
    <t>Weight</t>
  </si>
  <si>
    <t>Height</t>
  </si>
  <si>
    <t>Hair</t>
  </si>
  <si>
    <t>Eyes</t>
  </si>
  <si>
    <t>NAME Officer</t>
  </si>
  <si>
    <t>Branch</t>
  </si>
  <si>
    <t xml:space="preserve">Holásek  </t>
  </si>
  <si>
    <t>W</t>
  </si>
  <si>
    <t>32 Grandview Rd, Millbrook</t>
  </si>
  <si>
    <t>brown</t>
  </si>
  <si>
    <t>Harry Stone</t>
  </si>
  <si>
    <t>Capt</t>
  </si>
  <si>
    <t>INF</t>
  </si>
  <si>
    <t xml:space="preserve">Szabó  </t>
  </si>
  <si>
    <t>34 Norman Rd, Montgomery</t>
  </si>
  <si>
    <t>blue</t>
  </si>
  <si>
    <t xml:space="preserve">Dieter  </t>
  </si>
  <si>
    <t>42 Willoughby Ave, Juneau</t>
  </si>
  <si>
    <t>green</t>
  </si>
  <si>
    <t>Jarko</t>
  </si>
  <si>
    <t>18 Jefferson St, Phoenix</t>
  </si>
  <si>
    <t>Nestepo</t>
  </si>
  <si>
    <t>17 York St, Denver</t>
  </si>
  <si>
    <t>Martin</t>
  </si>
  <si>
    <t>8th Street, Springfield</t>
  </si>
  <si>
    <t>Kostolani</t>
  </si>
  <si>
    <t>601 Root St, Chicago</t>
  </si>
  <si>
    <t>Palo</t>
  </si>
  <si>
    <t>18 Main St, Rockford</t>
  </si>
  <si>
    <t>black</t>
  </si>
  <si>
    <t>Gabo</t>
  </si>
  <si>
    <t>80 Broadway, Lexington</t>
  </si>
  <si>
    <t>Majo</t>
  </si>
  <si>
    <t>610 Waddle St, Ferguson</t>
  </si>
  <si>
    <t>Marek</t>
  </si>
  <si>
    <t>4 Market St, Lynnfield</t>
  </si>
  <si>
    <t>Pato</t>
  </si>
  <si>
    <t>14 Tremont St, Boston</t>
  </si>
  <si>
    <t xml:space="preserve">Matúž  </t>
  </si>
  <si>
    <t>16 Main St, Springfield</t>
  </si>
  <si>
    <t>red</t>
  </si>
  <si>
    <t>Ivan</t>
  </si>
  <si>
    <t>311 Main St, Shelby</t>
  </si>
  <si>
    <t>Davis</t>
  </si>
  <si>
    <t>8 Perry St, Trenton</t>
  </si>
  <si>
    <t>Ladanyi</t>
  </si>
  <si>
    <t>701 Alto St, Santa Fe</t>
  </si>
  <si>
    <t>Adam</t>
  </si>
  <si>
    <t>31 Holland Ave, Albany</t>
  </si>
  <si>
    <t xml:space="preserve">Matúš  </t>
  </si>
  <si>
    <t>5 Wellington St, Ottawa</t>
  </si>
  <si>
    <t>Michal</t>
  </si>
  <si>
    <t>14 Penn Sq, Philadelphia</t>
  </si>
  <si>
    <t xml:space="preserve">Peťo J  </t>
  </si>
  <si>
    <t>5 Church St, Nashville</t>
  </si>
  <si>
    <t>Luigi</t>
  </si>
  <si>
    <t>14 Congress Ave, Austin</t>
  </si>
  <si>
    <t xml:space="preserve">Jaro </t>
  </si>
  <si>
    <t>37 Travis St, Houston</t>
  </si>
  <si>
    <t>Balogh</t>
  </si>
  <si>
    <t>63 Illinois Ave, Dallas</t>
  </si>
  <si>
    <t xml:space="preserve">Dugovic  </t>
  </si>
  <si>
    <t>506 West Ave, Austin</t>
  </si>
  <si>
    <t>Laco</t>
  </si>
  <si>
    <t>11 Ervay St, Dallas</t>
  </si>
  <si>
    <t>Boris</t>
  </si>
  <si>
    <t>7 Buckner St, Houston</t>
  </si>
  <si>
    <t>Boro</t>
  </si>
  <si>
    <t>12 Bowie St, Columbus</t>
  </si>
  <si>
    <t>Lucas</t>
  </si>
  <si>
    <t>76 W North, Salt Lake City</t>
  </si>
  <si>
    <t>Zimel</t>
  </si>
  <si>
    <t>18 Monroe St, Madison</t>
  </si>
  <si>
    <t>Charles H. Audet</t>
  </si>
  <si>
    <t>584 Main St, Fitchburg</t>
  </si>
  <si>
    <t>Years of Service</t>
  </si>
  <si>
    <t>Insurance amount &amp; class</t>
  </si>
  <si>
    <t>Address</t>
  </si>
  <si>
    <t>Birthplace</t>
  </si>
  <si>
    <t>N 10.000</t>
  </si>
  <si>
    <t>Millbrook</t>
  </si>
  <si>
    <t>Montgomery</t>
  </si>
  <si>
    <t>Juneau</t>
  </si>
  <si>
    <t>None</t>
  </si>
  <si>
    <t>Phoenix</t>
  </si>
  <si>
    <t>Denver</t>
  </si>
  <si>
    <t>Springfield</t>
  </si>
  <si>
    <t>Chicago</t>
  </si>
  <si>
    <t>Rockford</t>
  </si>
  <si>
    <t>Lexington</t>
  </si>
  <si>
    <t>Ferguson</t>
  </si>
  <si>
    <t>4 Market St, Boston</t>
  </si>
  <si>
    <t>Boston</t>
  </si>
  <si>
    <t>Shelby</t>
  </si>
  <si>
    <t>11 Perry St, Trenton</t>
  </si>
  <si>
    <t>Trenton</t>
  </si>
  <si>
    <t>Santa Fe</t>
  </si>
  <si>
    <t>Albany</t>
  </si>
  <si>
    <t>Ottawa</t>
  </si>
  <si>
    <t>Nashville</t>
  </si>
  <si>
    <t>Austin</t>
  </si>
  <si>
    <t>Houston</t>
  </si>
  <si>
    <t>Dallas</t>
  </si>
  <si>
    <t>Columbus</t>
  </si>
  <si>
    <t>Salt Lake City</t>
  </si>
  <si>
    <t>Madison</t>
  </si>
  <si>
    <t>Arm</t>
  </si>
  <si>
    <t>NAME Printed</t>
  </si>
  <si>
    <t>Meno</t>
  </si>
  <si>
    <t>OKULIARE</t>
  </si>
  <si>
    <t>Date of issue</t>
  </si>
  <si>
    <t>Signature</t>
  </si>
  <si>
    <t>Rank</t>
  </si>
  <si>
    <t>Triedy sa vypisu rucne</t>
  </si>
  <si>
    <t>Nie</t>
  </si>
  <si>
    <t>dame peciatku</t>
  </si>
  <si>
    <t>podpis</t>
  </si>
  <si>
    <t>Ano</t>
  </si>
  <si>
    <t>LAST NAME</t>
  </si>
  <si>
    <t>FIRST NAME</t>
  </si>
  <si>
    <t>Co.</t>
  </si>
  <si>
    <t>Regt.Staff Co.</t>
  </si>
  <si>
    <t>Age</t>
  </si>
  <si>
    <t>Holes</t>
  </si>
  <si>
    <t>Thomas J.</t>
  </si>
  <si>
    <t>HQ</t>
  </si>
  <si>
    <t>509th PIB</t>
  </si>
  <si>
    <t>Taylor</t>
  </si>
  <si>
    <t>Tom</t>
  </si>
  <si>
    <t>Uland</t>
  </si>
  <si>
    <t>Daniel</t>
  </si>
  <si>
    <t>Newmann</t>
  </si>
  <si>
    <t>James</t>
  </si>
  <si>
    <t>Nash</t>
  </si>
  <si>
    <t>Peter J.</t>
  </si>
  <si>
    <t>Knight</t>
  </si>
  <si>
    <t>Elmo</t>
  </si>
  <si>
    <t>Bones</t>
  </si>
  <si>
    <t>Philip</t>
  </si>
  <si>
    <t>Ford</t>
  </si>
  <si>
    <t>Paul</t>
  </si>
  <si>
    <t>Zich</t>
  </si>
  <si>
    <t>John</t>
  </si>
  <si>
    <t>Pinecone</t>
  </si>
  <si>
    <t>Mathew</t>
  </si>
  <si>
    <t>Sutherland</t>
  </si>
  <si>
    <t>Harvey S.</t>
  </si>
  <si>
    <t>Patrick</t>
  </si>
  <si>
    <t>O'Connor</t>
  </si>
  <si>
    <t>Lyar</t>
  </si>
  <si>
    <t>Michael E.</t>
  </si>
  <si>
    <t>John F.</t>
  </si>
  <si>
    <t>Brown</t>
  </si>
  <si>
    <t>Andrew</t>
  </si>
  <si>
    <t>Zigo</t>
  </si>
  <si>
    <t>Audet</t>
  </si>
  <si>
    <t>Charles H.</t>
  </si>
  <si>
    <t>Armstrong</t>
  </si>
  <si>
    <t>Jack</t>
  </si>
  <si>
    <t xml:space="preserve">Newman </t>
  </si>
  <si>
    <t>Anthony Joe</t>
  </si>
  <si>
    <t>Steller</t>
  </si>
  <si>
    <t>Bob</t>
  </si>
  <si>
    <t>Beermann</t>
  </si>
  <si>
    <t>Gomes</t>
  </si>
  <si>
    <t>Thomas</t>
  </si>
  <si>
    <t>Dugovic</t>
  </si>
  <si>
    <t>Michaels</t>
  </si>
  <si>
    <t>Lewis</t>
  </si>
  <si>
    <t>Leeray</t>
  </si>
  <si>
    <t>Charles</t>
  </si>
  <si>
    <t>Wurfl</t>
  </si>
  <si>
    <t>Smith</t>
  </si>
  <si>
    <t>Billy</t>
  </si>
  <si>
    <t>Name</t>
  </si>
  <si>
    <t>HQ SQUAD</t>
  </si>
  <si>
    <t>WAC Detachment</t>
  </si>
  <si>
    <t>Function</t>
  </si>
  <si>
    <t>Platoon Leader</t>
  </si>
  <si>
    <t>Sgt</t>
  </si>
  <si>
    <t>Administration</t>
  </si>
  <si>
    <t>Susanne Jopek</t>
  </si>
  <si>
    <t>Assisstant Platoon  Leader</t>
  </si>
  <si>
    <t>Helen E. Reed</t>
  </si>
  <si>
    <t>Supply officer</t>
  </si>
  <si>
    <t>1st Lt.</t>
  </si>
  <si>
    <t>Field Kitchen</t>
  </si>
  <si>
    <t>Military Police</t>
  </si>
  <si>
    <t>1st SQUAD</t>
  </si>
  <si>
    <t>2nd SQUAD</t>
  </si>
  <si>
    <t>SQ Leader</t>
  </si>
  <si>
    <t>Cpl</t>
  </si>
  <si>
    <t>Harvey S. Sutherland</t>
  </si>
  <si>
    <t>2nd in charge</t>
  </si>
  <si>
    <t>Assisstant SQ leader</t>
  </si>
  <si>
    <t>Pfc</t>
  </si>
  <si>
    <t>2nd Assisstant SQ leader</t>
  </si>
  <si>
    <t xml:space="preserve">Cpl </t>
  </si>
  <si>
    <t>Pvt</t>
  </si>
  <si>
    <t>Daniel Unland</t>
  </si>
  <si>
    <t>Rifle man</t>
  </si>
  <si>
    <t>Jaroslav Novotny</t>
  </si>
  <si>
    <t>Zuzana Jopeková</t>
  </si>
  <si>
    <t>Daniela Borsuková</t>
  </si>
  <si>
    <t>SGT.</t>
  </si>
  <si>
    <t>Ne/Mám</t>
  </si>
  <si>
    <t>Výrobca</t>
  </si>
  <si>
    <t>Veľkosť</t>
  </si>
  <si>
    <t>Počet</t>
  </si>
  <si>
    <t>Stav</t>
  </si>
  <si>
    <t>FOOTWEAR</t>
  </si>
  <si>
    <t>M43 Buckle Boots</t>
  </si>
  <si>
    <t>Mám</t>
  </si>
  <si>
    <t>US made</t>
  </si>
  <si>
    <t>OK, zabehnuté, voskované</t>
  </si>
  <si>
    <t>Jump Boots</t>
  </si>
  <si>
    <t>Corcoran</t>
  </si>
  <si>
    <t>Roughout ankle boots</t>
  </si>
  <si>
    <t>QMI</t>
  </si>
  <si>
    <t>Service shoes</t>
  </si>
  <si>
    <t>Nemám</t>
  </si>
  <si>
    <t>Spinky</t>
  </si>
  <si>
    <t>Origo</t>
  </si>
  <si>
    <t>Overshoes</t>
  </si>
  <si>
    <t>CLOTHING</t>
  </si>
  <si>
    <t>M42 Blúza - Reinforced (101st)</t>
  </si>
  <si>
    <t>ATF</t>
  </si>
  <si>
    <t>40R</t>
  </si>
  <si>
    <t>OK, CC impregnácia</t>
  </si>
  <si>
    <t>M42 Gate - Reinforced (101st)</t>
  </si>
  <si>
    <t>34R</t>
  </si>
  <si>
    <t>M42 Blúza (509th)</t>
  </si>
  <si>
    <t>WPG</t>
  </si>
  <si>
    <t>OK, sprejovane camo</t>
  </si>
  <si>
    <t>M42 Gate (509th)</t>
  </si>
  <si>
    <t>32R</t>
  </si>
  <si>
    <t>M43 Blúza - Infantry</t>
  </si>
  <si>
    <t>Miltec</t>
  </si>
  <si>
    <t>44R</t>
  </si>
  <si>
    <t>OK, zabehnuté</t>
  </si>
  <si>
    <t>M43 Gate - Infantry</t>
  </si>
  <si>
    <t>M41 Field jacket - blúza</t>
  </si>
  <si>
    <t>42R</t>
  </si>
  <si>
    <t>HBT overal</t>
  </si>
  <si>
    <t>HBT košeľa + nohavice</t>
  </si>
  <si>
    <t xml:space="preserve">Holandske </t>
  </si>
  <si>
    <t>39R</t>
  </si>
  <si>
    <t>určené na 517th</t>
  </si>
  <si>
    <t>Tanker jacket</t>
  </si>
  <si>
    <t>A2 Flight jacket - kožená bunda</t>
  </si>
  <si>
    <t>M</t>
  </si>
  <si>
    <t>OK, Geronimo chest patch</t>
  </si>
  <si>
    <t>M37 - Vlnená košeľa</t>
  </si>
  <si>
    <t>S/M</t>
  </si>
  <si>
    <t>ošité 101, 5th Army, 16AD</t>
  </si>
  <si>
    <t>M37 - Vlnené gate</t>
  </si>
  <si>
    <t>Origo + Miltec</t>
  </si>
  <si>
    <t>32R + 34R</t>
  </si>
  <si>
    <t>M44 - vlnené gate</t>
  </si>
  <si>
    <t>33R</t>
  </si>
  <si>
    <t>OK</t>
  </si>
  <si>
    <t>Chino - letná košeľa</t>
  </si>
  <si>
    <t>1x ošitá 5th Army</t>
  </si>
  <si>
    <t>Chino - letné nohavice</t>
  </si>
  <si>
    <t>SOF</t>
  </si>
  <si>
    <t>A class jacket</t>
  </si>
  <si>
    <t>40S, 40R</t>
  </si>
  <si>
    <t>1x ošitý SGT 5th Army</t>
  </si>
  <si>
    <t>IKE jacket</t>
  </si>
  <si>
    <t>Ošitý na SSGT 82nd</t>
  </si>
  <si>
    <t>Officer A class</t>
  </si>
  <si>
    <t>1x ošitý 5th Army</t>
  </si>
  <si>
    <t>Choco shirt</t>
  </si>
  <si>
    <t>S</t>
  </si>
  <si>
    <t>malá</t>
  </si>
  <si>
    <t>Pink gate</t>
  </si>
  <si>
    <t>Kravata</t>
  </si>
  <si>
    <t>QMI, Miltec</t>
  </si>
  <si>
    <t>Lodička dôstojník</t>
  </si>
  <si>
    <t>7" = 57CM</t>
  </si>
  <si>
    <t>ošité, early padáčik</t>
  </si>
  <si>
    <t>Lodička infantry (modrý lem)</t>
  </si>
  <si>
    <t>Lodička engineers (červený lem)</t>
  </si>
  <si>
    <t>ošité, červený early padáčik</t>
  </si>
  <si>
    <t>Lodička armored (žltý lem)</t>
  </si>
  <si>
    <t>neošité</t>
  </si>
  <si>
    <t>Chino - letná lodička</t>
  </si>
  <si>
    <t>Visor cap - brigadýrka</t>
  </si>
  <si>
    <t>Zelené trenky</t>
  </si>
  <si>
    <t>Biele tričko 509th</t>
  </si>
  <si>
    <t>Zelené tielko</t>
  </si>
  <si>
    <t>Jeep Cap</t>
  </si>
  <si>
    <t>Mechanics Cap</t>
  </si>
  <si>
    <t>Origo + Repro</t>
  </si>
  <si>
    <t>Vlnené zelené ponožky</t>
  </si>
  <si>
    <t>SOF, QMI</t>
  </si>
  <si>
    <t>Nohavicový opasok</t>
  </si>
  <si>
    <t>Nohavicové traky</t>
  </si>
  <si>
    <t>Sveter</t>
  </si>
  <si>
    <t>Overcoat Vlnený kabát</t>
  </si>
  <si>
    <t>38R</t>
  </si>
  <si>
    <t>Pršiplášť</t>
  </si>
  <si>
    <t>jeden s rukávmi, druhý bez</t>
  </si>
  <si>
    <t>ARMS &amp; EQUIPMENT</t>
  </si>
  <si>
    <t>Manufacturer</t>
  </si>
  <si>
    <t>Qty</t>
  </si>
  <si>
    <t>Description</t>
  </si>
  <si>
    <t>M1 Garand + popruh</t>
  </si>
  <si>
    <t>Denix, Miltec</t>
  </si>
  <si>
    <t>Drevo morene, popruh zabehnutý</t>
  </si>
  <si>
    <t>Bajonet</t>
  </si>
  <si>
    <t>Denix</t>
  </si>
  <si>
    <t>Patinovaný</t>
  </si>
  <si>
    <t>Garand clips</t>
  </si>
  <si>
    <t>30-06 dummy náboje</t>
  </si>
  <si>
    <t>M1923 nábojový opasok</t>
  </si>
  <si>
    <t xml:space="preserve">Repro </t>
  </si>
  <si>
    <t>Jeden posprejovaný na Dragoon</t>
  </si>
  <si>
    <t>Bandolier</t>
  </si>
  <si>
    <t>Thompson + popruh</t>
  </si>
  <si>
    <t>Denix, Airsoft</t>
  </si>
  <si>
    <t>Drevo morene</t>
  </si>
  <si>
    <t>Zásobníky thompson</t>
  </si>
  <si>
    <t>Origo, Airsoft</t>
  </si>
  <si>
    <t>12, 9</t>
  </si>
  <si>
    <t>.45 ACP dummy náboje</t>
  </si>
  <si>
    <t>Thompson brašna na zásobníky</t>
  </si>
  <si>
    <t>Dve posprejované na Dragoon</t>
  </si>
  <si>
    <t>5-sumka Thompson</t>
  </si>
  <si>
    <t>3-sumka Thompson</t>
  </si>
  <si>
    <t>M3 grease gun</t>
  </si>
  <si>
    <t>Zásobníky M3</t>
  </si>
  <si>
    <t>Brašna na zásobníky M3</t>
  </si>
  <si>
    <t>Karabína + Popruh</t>
  </si>
  <si>
    <t>Zásobníky Karabína</t>
  </si>
  <si>
    <t>Sumky ku karabíne</t>
  </si>
  <si>
    <t>Repro</t>
  </si>
  <si>
    <t>BAR</t>
  </si>
  <si>
    <t>Zásobníky BAR</t>
  </si>
  <si>
    <t>M1927 opasok k BARu</t>
  </si>
  <si>
    <t>Zabehnutý</t>
  </si>
  <si>
    <t>Útočný nôž M3</t>
  </si>
  <si>
    <t>NA</t>
  </si>
  <si>
    <t xml:space="preserve">Zakopovy noz </t>
  </si>
  <si>
    <t>Puzdro na noz M6</t>
  </si>
  <si>
    <t>Zabehnuté</t>
  </si>
  <si>
    <t>Puzdro na noz M8</t>
  </si>
  <si>
    <t>TL-29 otvaraci noz</t>
  </si>
  <si>
    <t>US otvaraci nozik</t>
  </si>
  <si>
    <t>Colt 1911</t>
  </si>
  <si>
    <t>Plyn+Airsoft</t>
  </si>
  <si>
    <t>Opaskove puzdro na pistol</t>
  </si>
  <si>
    <t>repro+orig</t>
  </si>
  <si>
    <t>Patinované</t>
  </si>
  <si>
    <t>Podpazne puzdro na pistol</t>
  </si>
  <si>
    <t>Rigger sumky</t>
  </si>
  <si>
    <t>4 garand LTD, 2 garand šnúrka, 2 velké</t>
  </si>
  <si>
    <t>FIELD GEAR</t>
  </si>
  <si>
    <t>M36 opasok</t>
  </si>
  <si>
    <t>jeden posprejovany, jeden zelený</t>
  </si>
  <si>
    <t>M36 Traky</t>
  </si>
  <si>
    <t>jedny posprejovane</t>
  </si>
  <si>
    <t>M1910 Poľná fľaša</t>
  </si>
  <si>
    <t>jedna ww1 alu, tri ww2 nerez</t>
  </si>
  <si>
    <t>Pitko</t>
  </si>
  <si>
    <t>jedno ww1 alu, 3 nerez</t>
  </si>
  <si>
    <t>Obal na fľašu</t>
  </si>
  <si>
    <t>jeden posprejovany</t>
  </si>
  <si>
    <t>M1910 Lopatka s puzdrom</t>
  </si>
  <si>
    <t>M43 Lopatka s pudrom</t>
  </si>
  <si>
    <t>GP ammo bag</t>
  </si>
  <si>
    <t>Origo+QMI</t>
  </si>
  <si>
    <t>2 repro</t>
  </si>
  <si>
    <t>M36 Museta</t>
  </si>
  <si>
    <t>Origo+Repro</t>
  </si>
  <si>
    <t>1x pogum orig, 2x orig, 1x repro SOF</t>
  </si>
  <si>
    <t>First Aid Pouch</t>
  </si>
  <si>
    <t>jeden OD3 svetly, druhy OD7 zeleny</t>
  </si>
  <si>
    <t>First Aid Kit</t>
  </si>
  <si>
    <t>2x červený, 1x zelený, 1x papier</t>
  </si>
  <si>
    <t>Para First Aid</t>
  </si>
  <si>
    <t>Dobre repro</t>
  </si>
  <si>
    <t>Map taška</t>
  </si>
  <si>
    <t>posprejovaná</t>
  </si>
  <si>
    <t>Bazooka ammo bag</t>
  </si>
  <si>
    <t>Demolition bag</t>
  </si>
  <si>
    <t>patinované</t>
  </si>
  <si>
    <t>HELMET</t>
  </si>
  <si>
    <t>M1 Plech</t>
  </si>
  <si>
    <t xml:space="preserve">Origo </t>
  </si>
  <si>
    <t>1x326th AEB, 1x infantry, 1x509</t>
  </si>
  <si>
    <t>Liner</t>
  </si>
  <si>
    <t>1x para, 1x infantry</t>
  </si>
  <si>
    <t>Sieťka</t>
  </si>
  <si>
    <t xml:space="preserve">Origo + Repro </t>
  </si>
  <si>
    <t>101,82, 509 velke oka,517 drobné oká</t>
  </si>
  <si>
    <t>PATCHES, RANKS, INSIGNIA</t>
  </si>
  <si>
    <t>CAMP EQUIPMENT</t>
  </si>
  <si>
    <t xml:space="preserve">101st Airborne </t>
  </si>
  <si>
    <t>Vlnená deka</t>
  </si>
  <si>
    <t>origo</t>
  </si>
  <si>
    <t>82nd Airborne</t>
  </si>
  <si>
    <t>Spacák - WW2</t>
  </si>
  <si>
    <t>jeden dekový, jeden arctic</t>
  </si>
  <si>
    <t>9th Armored</t>
  </si>
  <si>
    <t>Spacák - olivovo zelený</t>
  </si>
  <si>
    <t>modern carinthia</t>
  </si>
  <si>
    <t>16th Armored</t>
  </si>
  <si>
    <t>Olivovo zelený uterák</t>
  </si>
  <si>
    <t>1st Inf.div</t>
  </si>
  <si>
    <t>Poľné lehátko</t>
  </si>
  <si>
    <t>2nd Inf.div</t>
  </si>
  <si>
    <t>Nosítka</t>
  </si>
  <si>
    <t>čsla</t>
  </si>
  <si>
    <t>3rd Inf.div</t>
  </si>
  <si>
    <t>US Ešus (panvička)</t>
  </si>
  <si>
    <t>90th Inf.div</t>
  </si>
  <si>
    <t>Príbor</t>
  </si>
  <si>
    <t>Ranger</t>
  </si>
  <si>
    <t>Stanový diel (shelter half)</t>
  </si>
  <si>
    <t>2x orig early, 2x orig late model</t>
  </si>
  <si>
    <t>5th Army</t>
  </si>
  <si>
    <t>Stan (pup tent)</t>
  </si>
  <si>
    <t>1x early, 1x late</t>
  </si>
  <si>
    <t>7th Army</t>
  </si>
  <si>
    <t>Poncho</t>
  </si>
  <si>
    <t>repro</t>
  </si>
  <si>
    <t>Americká vlajka (48 hviezd)</t>
  </si>
  <si>
    <t>Small wall tent</t>
  </si>
  <si>
    <t>repro miltec</t>
  </si>
  <si>
    <t>509th PIB Chest patch</t>
  </si>
  <si>
    <t>Padáčik na lodičku (modrý)</t>
  </si>
  <si>
    <t>Padáčik na lodičku (červený)</t>
  </si>
  <si>
    <t>Padáčik Para+Glider late war</t>
  </si>
  <si>
    <t>Výsadkársky Odznak ("Padáčik")</t>
  </si>
  <si>
    <t>Petra Kadlecová</t>
  </si>
  <si>
    <t>Jarko Nvt</t>
  </si>
  <si>
    <t>Zuzana Urbasekova</t>
  </si>
  <si>
    <t>z.urbasek@gmail.com</t>
  </si>
  <si>
    <t>SNP 304/16, Prakovce</t>
  </si>
  <si>
    <t>manzel Daniel</t>
  </si>
  <si>
    <t>06604799183</t>
  </si>
  <si>
    <t>0944045814</t>
  </si>
  <si>
    <t>Susanne Uland</t>
  </si>
  <si>
    <t>Washington</t>
  </si>
  <si>
    <t>Petra Kadlecova</t>
  </si>
  <si>
    <t>petra.murinova93@gmail.com</t>
  </si>
  <si>
    <t>Narcisova 31, Dunajska Luzna</t>
  </si>
  <si>
    <t>manzel - Marian</t>
  </si>
  <si>
    <t>0915141500</t>
  </si>
  <si>
    <t>Jozef Murin- otec</t>
  </si>
  <si>
    <t>0949173313</t>
  </si>
  <si>
    <t>Polly Knight</t>
  </si>
  <si>
    <t>cervene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</si>
</sst>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"/>
    <numFmt numFmtId="165" formatCode="0.0"/>
  </numFmts>
  <fonts count="18">
    <font>
      <sz val="11"/>
      <color rgb="FF000000"/>
      <name val="Calibri"/>
    </font>
    <font>
      <b/>
      <sz val="11"/>
      <color rgb="FF000000"/>
      <name val="Calibri"/>
    </font>
    <font>
      <u/>
      <sz val="11"/>
      <color rgb="FF0563C1"/>
      <name val="Calibri"/>
    </font>
    <font>
      <sz val="11"/>
      <color rgb="FF000000"/>
      <name val="Arial Narrow"/>
    </font>
    <font>
      <b/>
      <sz val="11"/>
      <color rgb="FF000000"/>
      <name val="Arial Narrow"/>
    </font>
    <font>
      <strike/>
      <sz val="11"/>
      <color rgb="FF000000"/>
      <name val="Arial Narrow"/>
    </font>
    <font>
      <b/>
      <strike/>
      <sz val="11"/>
      <color rgb="FF000000"/>
      <name val="Arial Narrow"/>
    </font>
    <font>
      <sz val="10"/>
      <color rgb="FF000000"/>
      <name val="Arial"/>
    </font>
    <font>
      <sz val="10"/>
      <color rgb="FF000000"/>
      <name val="Arial Narrow"/>
    </font>
    <font>
      <sz val="12"/>
      <color rgb="FF000000"/>
      <name val="Times New Roman"/>
    </font>
    <font>
      <b/>
      <sz val="12"/>
      <color rgb="FF000000"/>
      <name val="Times New Roman"/>
    </font>
    <font>
      <sz val="11"/>
      <name val="Calibri"/>
    </font>
    <font>
      <b/>
      <sz val="10"/>
      <color rgb="FF000000"/>
      <name val="Times New Roman"/>
    </font>
    <font>
      <sz val="10"/>
      <color rgb="FF000000"/>
      <name val="Times New Roman"/>
    </font>
    <font>
      <b/>
      <i/>
      <sz val="10"/>
      <name val="Times New Roman"/>
    </font>
    <font>
      <sz val="10"/>
      <name val="Times New Roman"/>
    </font>
    <font>
      <b/>
      <i/>
      <sz val="10"/>
      <color rgb="FF000000"/>
      <name val="Times New Roman"/>
    </font>
    <font>
      <u/>
      <sz val="11"/>
      <color theme="1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C5E0B3"/>
        <bgColor rgb="FFC5E0B3"/>
      </patternFill>
    </fill>
    <fill>
      <patternFill patternType="solid">
        <fgColor rgb="FF9CC2E5"/>
        <bgColor rgb="FF9CC2E5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01">
    <xf numFmtId="0" fontId="0" fillId="0" borderId="0" xfId="0" applyFont="1" applyAlignment="1"/>
    <xf numFmtId="0" fontId="1" fillId="0" borderId="0" xfId="0" applyFont="1"/>
    <xf numFmtId="49" fontId="1" fillId="0" borderId="0" xfId="0" applyNumberFormat="1" applyFont="1"/>
    <xf numFmtId="49" fontId="0" fillId="0" borderId="0" xfId="0" applyNumberFormat="1" applyFont="1"/>
    <xf numFmtId="0" fontId="2" fillId="0" borderId="0" xfId="0" applyFont="1"/>
    <xf numFmtId="164" fontId="0" fillId="0" borderId="0" xfId="0" applyNumberFormat="1" applyFont="1"/>
    <xf numFmtId="14" fontId="0" fillId="0" borderId="0" xfId="0" applyNumberFormat="1" applyFont="1"/>
    <xf numFmtId="0" fontId="0" fillId="0" borderId="0" xfId="0" applyFont="1"/>
    <xf numFmtId="0" fontId="3" fillId="0" borderId="0" xfId="0" applyFont="1"/>
    <xf numFmtId="0" fontId="3" fillId="0" borderId="1" xfId="0" applyFont="1" applyBorder="1"/>
    <xf numFmtId="0" fontId="4" fillId="0" borderId="1" xfId="0" applyFont="1" applyBorder="1"/>
    <xf numFmtId="164" fontId="3" fillId="0" borderId="1" xfId="0" applyNumberFormat="1" applyFont="1" applyBorder="1"/>
    <xf numFmtId="1" fontId="3" fillId="0" borderId="1" xfId="0" applyNumberFormat="1" applyFont="1" applyBorder="1"/>
    <xf numFmtId="2" fontId="3" fillId="0" borderId="1" xfId="0" applyNumberFormat="1" applyFont="1" applyBorder="1"/>
    <xf numFmtId="0" fontId="5" fillId="0" borderId="1" xfId="0" applyFont="1" applyBorder="1"/>
    <xf numFmtId="0" fontId="6" fillId="0" borderId="1" xfId="0" applyFont="1" applyBorder="1"/>
    <xf numFmtId="164" fontId="5" fillId="0" borderId="1" xfId="0" applyNumberFormat="1" applyFont="1" applyBorder="1"/>
    <xf numFmtId="1" fontId="5" fillId="0" borderId="1" xfId="0" applyNumberFormat="1" applyFont="1" applyBorder="1"/>
    <xf numFmtId="2" fontId="5" fillId="0" borderId="1" xfId="0" applyNumberFormat="1" applyFont="1" applyBorder="1"/>
    <xf numFmtId="0" fontId="7" fillId="0" borderId="1" xfId="0" applyFont="1" applyBorder="1"/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/>
    <xf numFmtId="0" fontId="3" fillId="0" borderId="1" xfId="0" applyFont="1" applyBorder="1" applyAlignment="1">
      <alignment horizontal="center"/>
    </xf>
    <xf numFmtId="165" fontId="3" fillId="0" borderId="1" xfId="0" applyNumberFormat="1" applyFont="1" applyBorder="1"/>
    <xf numFmtId="0" fontId="0" fillId="0" borderId="1" xfId="0" applyFont="1" applyBorder="1"/>
    <xf numFmtId="0" fontId="9" fillId="0" borderId="0" xfId="0" applyFont="1"/>
    <xf numFmtId="0" fontId="10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49" fontId="9" fillId="0" borderId="0" xfId="0" applyNumberFormat="1" applyFont="1"/>
    <xf numFmtId="49" fontId="10" fillId="0" borderId="0" xfId="0" applyNumberFormat="1" applyFont="1" applyAlignment="1">
      <alignment horizontal="right"/>
    </xf>
    <xf numFmtId="0" fontId="10" fillId="0" borderId="0" xfId="0" applyFont="1"/>
    <xf numFmtId="0" fontId="9" fillId="2" borderId="2" xfId="0" applyFont="1" applyFill="1" applyBorder="1"/>
    <xf numFmtId="0" fontId="9" fillId="4" borderId="2" xfId="0" applyFont="1" applyFill="1" applyBorder="1"/>
    <xf numFmtId="0" fontId="10" fillId="2" borderId="6" xfId="0" applyFont="1" applyFill="1" applyBorder="1" applyAlignment="1">
      <alignment horizontal="right"/>
    </xf>
    <xf numFmtId="0" fontId="10" fillId="2" borderId="1" xfId="0" applyFont="1" applyFill="1" applyBorder="1" applyAlignment="1">
      <alignment horizontal="right"/>
    </xf>
    <xf numFmtId="0" fontId="10" fillId="2" borderId="7" xfId="0" applyFont="1" applyFill="1" applyBorder="1"/>
    <xf numFmtId="0" fontId="10" fillId="3" borderId="6" xfId="0" applyFont="1" applyFill="1" applyBorder="1" applyAlignment="1">
      <alignment horizontal="right"/>
    </xf>
    <xf numFmtId="0" fontId="10" fillId="3" borderId="1" xfId="0" applyFont="1" applyFill="1" applyBorder="1" applyAlignment="1">
      <alignment horizontal="right"/>
    </xf>
    <xf numFmtId="0" fontId="10" fillId="3" borderId="7" xfId="0" applyFont="1" applyFill="1" applyBorder="1"/>
    <xf numFmtId="0" fontId="9" fillId="5" borderId="2" xfId="0" applyFont="1" applyFill="1" applyBorder="1"/>
    <xf numFmtId="0" fontId="9" fillId="2" borderId="1" xfId="0" applyFont="1" applyFill="1" applyBorder="1" applyAlignment="1">
      <alignment horizontal="right"/>
    </xf>
    <xf numFmtId="0" fontId="9" fillId="2" borderId="7" xfId="0" applyFont="1" applyFill="1" applyBorder="1"/>
    <xf numFmtId="0" fontId="9" fillId="3" borderId="1" xfId="0" applyFont="1" applyFill="1" applyBorder="1" applyAlignment="1">
      <alignment horizontal="right"/>
    </xf>
    <xf numFmtId="0" fontId="9" fillId="3" borderId="7" xfId="0" applyFont="1" applyFill="1" applyBorder="1"/>
    <xf numFmtId="0" fontId="10" fillId="2" borderId="8" xfId="0" applyFont="1" applyFill="1" applyBorder="1" applyAlignment="1">
      <alignment horizontal="right"/>
    </xf>
    <xf numFmtId="0" fontId="9" fillId="2" borderId="9" xfId="0" applyFont="1" applyFill="1" applyBorder="1" applyAlignment="1">
      <alignment horizontal="right"/>
    </xf>
    <xf numFmtId="0" fontId="9" fillId="2" borderId="10" xfId="0" applyFont="1" applyFill="1" applyBorder="1"/>
    <xf numFmtId="0" fontId="10" fillId="3" borderId="8" xfId="0" applyFont="1" applyFill="1" applyBorder="1" applyAlignment="1">
      <alignment horizontal="right"/>
    </xf>
    <xf numFmtId="0" fontId="9" fillId="3" borderId="9" xfId="0" applyFont="1" applyFill="1" applyBorder="1" applyAlignment="1">
      <alignment horizontal="right"/>
    </xf>
    <xf numFmtId="0" fontId="9" fillId="3" borderId="10" xfId="0" applyFont="1" applyFill="1" applyBorder="1"/>
    <xf numFmtId="0" fontId="10" fillId="5" borderId="6" xfId="0" applyFont="1" applyFill="1" applyBorder="1" applyAlignment="1">
      <alignment horizontal="right"/>
    </xf>
    <xf numFmtId="0" fontId="10" fillId="5" borderId="1" xfId="0" applyFont="1" applyFill="1" applyBorder="1" applyAlignment="1">
      <alignment horizontal="right"/>
    </xf>
    <xf numFmtId="49" fontId="10" fillId="5" borderId="7" xfId="0" applyNumberFormat="1" applyFont="1" applyFill="1" applyBorder="1"/>
    <xf numFmtId="0" fontId="10" fillId="4" borderId="6" xfId="0" applyFont="1" applyFill="1" applyBorder="1" applyAlignment="1">
      <alignment horizontal="right"/>
    </xf>
    <xf numFmtId="0" fontId="10" fillId="4" borderId="1" xfId="0" applyFont="1" applyFill="1" applyBorder="1" applyAlignment="1">
      <alignment horizontal="right"/>
    </xf>
    <xf numFmtId="49" fontId="10" fillId="4" borderId="7" xfId="0" applyNumberFormat="1" applyFont="1" applyFill="1" applyBorder="1"/>
    <xf numFmtId="0" fontId="9" fillId="5" borderId="1" xfId="0" applyFont="1" applyFill="1" applyBorder="1" applyAlignment="1">
      <alignment horizontal="right"/>
    </xf>
    <xf numFmtId="0" fontId="9" fillId="5" borderId="7" xfId="0" applyFont="1" applyFill="1" applyBorder="1"/>
    <xf numFmtId="0" fontId="9" fillId="4" borderId="1" xfId="0" applyFont="1" applyFill="1" applyBorder="1" applyAlignment="1">
      <alignment horizontal="right"/>
    </xf>
    <xf numFmtId="0" fontId="9" fillId="4" borderId="11" xfId="0" applyFont="1" applyFill="1" applyBorder="1"/>
    <xf numFmtId="0" fontId="9" fillId="4" borderId="7" xfId="0" applyFont="1" applyFill="1" applyBorder="1"/>
    <xf numFmtId="49" fontId="9" fillId="5" borderId="7" xfId="0" applyNumberFormat="1" applyFont="1" applyFill="1" applyBorder="1"/>
    <xf numFmtId="49" fontId="9" fillId="4" borderId="1" xfId="0" applyNumberFormat="1" applyFont="1" applyFill="1" applyBorder="1" applyAlignment="1">
      <alignment horizontal="right"/>
    </xf>
    <xf numFmtId="0" fontId="10" fillId="5" borderId="8" xfId="0" applyFont="1" applyFill="1" applyBorder="1" applyAlignment="1">
      <alignment horizontal="right"/>
    </xf>
    <xf numFmtId="0" fontId="9" fillId="5" borderId="9" xfId="0" applyFont="1" applyFill="1" applyBorder="1" applyAlignment="1">
      <alignment horizontal="right"/>
    </xf>
    <xf numFmtId="49" fontId="9" fillId="5" borderId="10" xfId="0" applyNumberFormat="1" applyFont="1" applyFill="1" applyBorder="1"/>
    <xf numFmtId="0" fontId="10" fillId="4" borderId="8" xfId="0" applyFont="1" applyFill="1" applyBorder="1" applyAlignment="1">
      <alignment horizontal="right"/>
    </xf>
    <xf numFmtId="49" fontId="9" fillId="4" borderId="9" xfId="0" applyNumberFormat="1" applyFont="1" applyFill="1" applyBorder="1" applyAlignment="1">
      <alignment horizontal="right"/>
    </xf>
    <xf numFmtId="0" fontId="9" fillId="4" borderId="10" xfId="0" applyFont="1" applyFill="1" applyBorder="1"/>
    <xf numFmtId="0" fontId="9" fillId="3" borderId="2" xfId="0" applyFont="1" applyFill="1" applyBorder="1"/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49" fontId="1" fillId="0" borderId="0" xfId="0" applyNumberFormat="1" applyFont="1" applyAlignment="1">
      <alignment horizontal="right"/>
    </xf>
    <xf numFmtId="0" fontId="12" fillId="0" borderId="1" xfId="0" applyFont="1" applyBorder="1"/>
    <xf numFmtId="0" fontId="13" fillId="0" borderId="0" xfId="0" applyFont="1"/>
    <xf numFmtId="0" fontId="13" fillId="0" borderId="1" xfId="0" applyFont="1" applyBorder="1"/>
    <xf numFmtId="0" fontId="14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15" fillId="0" borderId="1" xfId="0" applyFont="1" applyBorder="1" applyAlignment="1">
      <alignment wrapText="1"/>
    </xf>
    <xf numFmtId="0" fontId="15" fillId="0" borderId="0" xfId="0" applyFont="1"/>
    <xf numFmtId="0" fontId="13" fillId="0" borderId="12" xfId="0" applyFont="1" applyBorder="1" applyAlignment="1">
      <alignment wrapText="1"/>
    </xf>
    <xf numFmtId="0" fontId="16" fillId="0" borderId="1" xfId="0" applyFont="1" applyBorder="1" applyAlignment="1">
      <alignment wrapText="1"/>
    </xf>
    <xf numFmtId="0" fontId="16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wrapText="1"/>
    </xf>
    <xf numFmtId="0" fontId="13" fillId="0" borderId="1" xfId="0" applyFont="1" applyBorder="1" applyAlignment="1">
      <alignment horizontal="right"/>
    </xf>
    <xf numFmtId="0" fontId="13" fillId="0" borderId="13" xfId="0" applyFont="1" applyBorder="1"/>
    <xf numFmtId="0" fontId="1" fillId="0" borderId="0" xfId="0" applyFont="1" applyAlignment="1"/>
    <xf numFmtId="0" fontId="17" fillId="0" borderId="0" xfId="1"/>
    <xf numFmtId="0" fontId="17" fillId="0" borderId="0" xfId="1" applyAlignment="1"/>
    <xf numFmtId="14" fontId="0" fillId="0" borderId="0" xfId="0" applyNumberFormat="1" applyFont="1" applyAlignment="1"/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  <xf numFmtId="0" fontId="10" fillId="4" borderId="3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jpg"/><Relationship Id="rId1" Type="http://schemas.openxmlformats.org/officeDocument/2006/relationships/image" Target="../media/image2.jpg"/><Relationship Id="rId5" Type="http://schemas.openxmlformats.org/officeDocument/2006/relationships/image" Target="../media/image6.jpg"/><Relationship Id="rId4" Type="http://schemas.openxmlformats.org/officeDocument/2006/relationships/image" Target="../media/image5.jp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jpg"/><Relationship Id="rId3" Type="http://schemas.openxmlformats.org/officeDocument/2006/relationships/image" Target="../media/image9.jpg"/><Relationship Id="rId7" Type="http://schemas.openxmlformats.org/officeDocument/2006/relationships/image" Target="../media/image13.png"/><Relationship Id="rId2" Type="http://schemas.openxmlformats.org/officeDocument/2006/relationships/image" Target="../media/image8.jpg"/><Relationship Id="rId1" Type="http://schemas.openxmlformats.org/officeDocument/2006/relationships/image" Target="../media/image7.jpg"/><Relationship Id="rId6" Type="http://schemas.openxmlformats.org/officeDocument/2006/relationships/image" Target="../media/image12.jpg"/><Relationship Id="rId5" Type="http://schemas.openxmlformats.org/officeDocument/2006/relationships/image" Target="../media/image11.png"/><Relationship Id="rId4" Type="http://schemas.openxmlformats.org/officeDocument/2006/relationships/image" Target="../media/image10.jp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jpg"/><Relationship Id="rId2" Type="http://schemas.openxmlformats.org/officeDocument/2006/relationships/image" Target="../media/image16.jpg"/><Relationship Id="rId1" Type="http://schemas.openxmlformats.org/officeDocument/2006/relationships/image" Target="../media/image15.jp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jpg"/><Relationship Id="rId2" Type="http://schemas.openxmlformats.org/officeDocument/2006/relationships/image" Target="../media/image19.jpg"/><Relationship Id="rId1" Type="http://schemas.openxmlformats.org/officeDocument/2006/relationships/image" Target="../media/image18.jpg"/><Relationship Id="rId4" Type="http://schemas.openxmlformats.org/officeDocument/2006/relationships/image" Target="../media/image21.jp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jpg"/><Relationship Id="rId2" Type="http://schemas.openxmlformats.org/officeDocument/2006/relationships/image" Target="../media/image23.png"/><Relationship Id="rId1" Type="http://schemas.openxmlformats.org/officeDocument/2006/relationships/image" Target="../media/image22.jpg"/><Relationship Id="rId6" Type="http://schemas.openxmlformats.org/officeDocument/2006/relationships/image" Target="../media/image27.jpg"/><Relationship Id="rId5" Type="http://schemas.openxmlformats.org/officeDocument/2006/relationships/image" Target="../media/image26.png"/><Relationship Id="rId4" Type="http://schemas.openxmlformats.org/officeDocument/2006/relationships/image" Target="../media/image25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142875</xdr:colOff>
      <xdr:row>0</xdr:row>
      <xdr:rowOff>76200</xdr:rowOff>
    </xdr:from>
    <xdr:ext cx="7858125" cy="115252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419100</xdr:colOff>
      <xdr:row>35</xdr:row>
      <xdr:rowOff>19050</xdr:rowOff>
    </xdr:from>
    <xdr:ext cx="5172075" cy="39814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57150</xdr:colOff>
      <xdr:row>55</xdr:row>
      <xdr:rowOff>19050</xdr:rowOff>
    </xdr:from>
    <xdr:ext cx="3581400" cy="3638550"/>
    <xdr:pic>
      <xdr:nvPicPr>
        <xdr:cNvPr id="3" name="image3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114300</xdr:colOff>
      <xdr:row>55</xdr:row>
      <xdr:rowOff>9525</xdr:rowOff>
    </xdr:from>
    <xdr:ext cx="4591050" cy="3381375"/>
    <xdr:pic>
      <xdr:nvPicPr>
        <xdr:cNvPr id="4" name="image4.jp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104775</xdr:colOff>
      <xdr:row>35</xdr:row>
      <xdr:rowOff>85725</xdr:rowOff>
    </xdr:from>
    <xdr:ext cx="5457825" cy="4010025"/>
    <xdr:pic>
      <xdr:nvPicPr>
        <xdr:cNvPr id="5" name="image5.jp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457200</xdr:colOff>
      <xdr:row>53</xdr:row>
      <xdr:rowOff>190500</xdr:rowOff>
    </xdr:from>
    <xdr:ext cx="5057775" cy="3590925"/>
    <xdr:pic>
      <xdr:nvPicPr>
        <xdr:cNvPr id="6" name="image6.jp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33</xdr:row>
      <xdr:rowOff>0</xdr:rowOff>
    </xdr:from>
    <xdr:ext cx="6981825" cy="6076950"/>
    <xdr:pic>
      <xdr:nvPicPr>
        <xdr:cNvPr id="2" name="image7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314325</xdr:colOff>
      <xdr:row>32</xdr:row>
      <xdr:rowOff>161925</xdr:rowOff>
    </xdr:from>
    <xdr:ext cx="6848475" cy="6076950"/>
    <xdr:pic>
      <xdr:nvPicPr>
        <xdr:cNvPr id="3" name="image8.jp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64</xdr:row>
      <xdr:rowOff>0</xdr:rowOff>
    </xdr:from>
    <xdr:ext cx="7000875" cy="5943600"/>
    <xdr:pic>
      <xdr:nvPicPr>
        <xdr:cNvPr id="4" name="image9.jpg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64</xdr:row>
      <xdr:rowOff>0</xdr:rowOff>
    </xdr:from>
    <xdr:ext cx="8267700" cy="7229475"/>
    <xdr:pic>
      <xdr:nvPicPr>
        <xdr:cNvPr id="5" name="image10.jpg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100</xdr:row>
      <xdr:rowOff>0</xdr:rowOff>
    </xdr:from>
    <xdr:ext cx="14411325" cy="7553325"/>
    <xdr:pic>
      <xdr:nvPicPr>
        <xdr:cNvPr id="6" name="image11.png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828675</xdr:colOff>
      <xdr:row>114</xdr:row>
      <xdr:rowOff>38100</xdr:rowOff>
    </xdr:from>
    <xdr:ext cx="3019425" cy="4581525"/>
    <xdr:pic>
      <xdr:nvPicPr>
        <xdr:cNvPr id="7" name="image12.jpg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138</xdr:row>
      <xdr:rowOff>0</xdr:rowOff>
    </xdr:from>
    <xdr:ext cx="14420850" cy="5429250"/>
    <xdr:pic>
      <xdr:nvPicPr>
        <xdr:cNvPr id="8" name="image13.png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165</xdr:row>
      <xdr:rowOff>38100</xdr:rowOff>
    </xdr:from>
    <xdr:ext cx="7981950" cy="7219950"/>
    <xdr:pic>
      <xdr:nvPicPr>
        <xdr:cNvPr id="9" name="image14.jpg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32</xdr:row>
      <xdr:rowOff>0</xdr:rowOff>
    </xdr:from>
    <xdr:ext cx="304800" cy="304800"/>
    <xdr:sp macro="" textlink="">
      <xdr:nvSpPr>
        <xdr:cNvPr id="7171" name="AutoShape 3">
          <a:extLst>
            <a:ext uri="{FF2B5EF4-FFF2-40B4-BE49-F238E27FC236}">
              <a16:creationId xmlns:a16="http://schemas.microsoft.com/office/drawing/2014/main" id="{00000000-0008-0000-0400-0000031C0000}"/>
            </a:ext>
          </a:extLst>
        </xdr:cNvPr>
        <xdr:cNvSpPr>
          <a:spLocks noChangeAspect="1" noChangeArrowheads="1"/>
        </xdr:cNvSpPr>
      </xdr:nvSpPr>
      <xdr:spPr bwMode="auto">
        <a:xfrm>
          <a:off x="0" y="5905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32</xdr:row>
      <xdr:rowOff>0</xdr:rowOff>
    </xdr:from>
    <xdr:ext cx="304800" cy="304800"/>
    <xdr:sp macro="" textlink="">
      <xdr:nvSpPr>
        <xdr:cNvPr id="7172" name="AutoShape 4">
          <a:extLst>
            <a:ext uri="{FF2B5EF4-FFF2-40B4-BE49-F238E27FC236}">
              <a16:creationId xmlns:a16="http://schemas.microsoft.com/office/drawing/2014/main" id="{00000000-0008-0000-0400-0000041C0000}"/>
            </a:ext>
          </a:extLst>
        </xdr:cNvPr>
        <xdr:cNvSpPr>
          <a:spLocks noChangeAspect="1" noChangeArrowheads="1"/>
        </xdr:cNvSpPr>
      </xdr:nvSpPr>
      <xdr:spPr bwMode="auto">
        <a:xfrm>
          <a:off x="0" y="5905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0</xdr:colOff>
      <xdr:row>32</xdr:row>
      <xdr:rowOff>0</xdr:rowOff>
    </xdr:from>
    <xdr:ext cx="304800" cy="304800"/>
    <xdr:sp macro="" textlink="">
      <xdr:nvSpPr>
        <xdr:cNvPr id="7173" name="AutoShape 5">
          <a:extLst>
            <a:ext uri="{FF2B5EF4-FFF2-40B4-BE49-F238E27FC236}">
              <a16:creationId xmlns:a16="http://schemas.microsoft.com/office/drawing/2014/main" id="{00000000-0008-0000-0400-0000051C0000}"/>
            </a:ext>
          </a:extLst>
        </xdr:cNvPr>
        <xdr:cNvSpPr>
          <a:spLocks noChangeAspect="1" noChangeArrowheads="1"/>
        </xdr:cNvSpPr>
      </xdr:nvSpPr>
      <xdr:spPr bwMode="auto">
        <a:xfrm>
          <a:off x="0" y="5905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</xdr:col>
      <xdr:colOff>0</xdr:colOff>
      <xdr:row>33</xdr:row>
      <xdr:rowOff>0</xdr:rowOff>
    </xdr:from>
    <xdr:ext cx="304800" cy="304800"/>
    <xdr:sp macro="" textlink="">
      <xdr:nvSpPr>
        <xdr:cNvPr id="7174" name="AutoShape 6">
          <a:extLst>
            <a:ext uri="{FF2B5EF4-FFF2-40B4-BE49-F238E27FC236}">
              <a16:creationId xmlns:a16="http://schemas.microsoft.com/office/drawing/2014/main" id="{00000000-0008-0000-0400-0000061C0000}"/>
            </a:ext>
          </a:extLst>
        </xdr:cNvPr>
        <xdr:cNvSpPr>
          <a:spLocks noChangeAspect="1" noChangeArrowheads="1"/>
        </xdr:cNvSpPr>
      </xdr:nvSpPr>
      <xdr:spPr bwMode="auto">
        <a:xfrm>
          <a:off x="1609725" y="60960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22</xdr:col>
      <xdr:colOff>0</xdr:colOff>
      <xdr:row>1</xdr:row>
      <xdr:rowOff>0</xdr:rowOff>
    </xdr:from>
    <xdr:ext cx="304800" cy="304800"/>
    <xdr:sp macro="" textlink="">
      <xdr:nvSpPr>
        <xdr:cNvPr id="7175" name="AutoShape 7">
          <a:extLst>
            <a:ext uri="{FF2B5EF4-FFF2-40B4-BE49-F238E27FC236}">
              <a16:creationId xmlns:a16="http://schemas.microsoft.com/office/drawing/2014/main" id="{00000000-0008-0000-0400-0000071C0000}"/>
            </a:ext>
          </a:extLst>
        </xdr:cNvPr>
        <xdr:cNvSpPr>
          <a:spLocks noChangeAspect="1" noChangeArrowheads="1"/>
        </xdr:cNvSpPr>
      </xdr:nvSpPr>
      <xdr:spPr bwMode="auto">
        <a:xfrm>
          <a:off x="16163925" y="190500"/>
          <a:ext cx="304800" cy="304800"/>
        </a:xfrm>
        <a:prstGeom prst="rect">
          <a:avLst/>
        </a:prstGeom>
        <a:noFill/>
      </xdr:spPr>
    </xdr:sp>
    <xdr:clientData fLocksWithSheet="0"/>
  </xdr:oneCellAnchor>
  <xdr:oneCellAnchor>
    <xdr:from>
      <xdr:col>1</xdr:col>
      <xdr:colOff>95250</xdr:colOff>
      <xdr:row>32</xdr:row>
      <xdr:rowOff>9525</xdr:rowOff>
    </xdr:from>
    <xdr:ext cx="5715000" cy="3810000"/>
    <xdr:pic>
      <xdr:nvPicPr>
        <xdr:cNvPr id="2" name="image15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32</xdr:row>
      <xdr:rowOff>19050</xdr:rowOff>
    </xdr:from>
    <xdr:ext cx="7038975" cy="3790950"/>
    <xdr:pic>
      <xdr:nvPicPr>
        <xdr:cNvPr id="3" name="image16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</xdr:row>
      <xdr:rowOff>0</xdr:rowOff>
    </xdr:from>
    <xdr:ext cx="6191250" cy="6477000"/>
    <xdr:pic>
      <xdr:nvPicPr>
        <xdr:cNvPr id="4" name="image17.jp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29</xdr:row>
      <xdr:rowOff>114300</xdr:rowOff>
    </xdr:from>
    <xdr:ext cx="2524125" cy="3781425"/>
    <xdr:pic>
      <xdr:nvPicPr>
        <xdr:cNvPr id="2" name="image18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171450</xdr:colOff>
      <xdr:row>1</xdr:row>
      <xdr:rowOff>66675</xdr:rowOff>
    </xdr:from>
    <xdr:ext cx="4019550" cy="4886325"/>
    <xdr:pic>
      <xdr:nvPicPr>
        <xdr:cNvPr id="3" name="image19.jp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66675</xdr:colOff>
      <xdr:row>29</xdr:row>
      <xdr:rowOff>66675</xdr:rowOff>
    </xdr:from>
    <xdr:ext cx="3733800" cy="5133975"/>
    <xdr:pic>
      <xdr:nvPicPr>
        <xdr:cNvPr id="4" name="image20.jp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514350</xdr:colOff>
      <xdr:row>25</xdr:row>
      <xdr:rowOff>190500</xdr:rowOff>
    </xdr:from>
    <xdr:ext cx="3686175" cy="5295900"/>
    <xdr:pic>
      <xdr:nvPicPr>
        <xdr:cNvPr id="5" name="image21.jpg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85725</xdr:colOff>
      <xdr:row>44</xdr:row>
      <xdr:rowOff>142875</xdr:rowOff>
    </xdr:from>
    <xdr:ext cx="4495800" cy="9810750"/>
    <xdr:pic>
      <xdr:nvPicPr>
        <xdr:cNvPr id="2" name="image22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161925</xdr:colOff>
      <xdr:row>32</xdr:row>
      <xdr:rowOff>123825</xdr:rowOff>
    </xdr:from>
    <xdr:ext cx="3762375" cy="8572500"/>
    <xdr:pic>
      <xdr:nvPicPr>
        <xdr:cNvPr id="3" name="image23.png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428625</xdr:colOff>
      <xdr:row>32</xdr:row>
      <xdr:rowOff>171450</xdr:rowOff>
    </xdr:from>
    <xdr:ext cx="3524250" cy="8582025"/>
    <xdr:pic>
      <xdr:nvPicPr>
        <xdr:cNvPr id="4" name="image24.jpg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171450</xdr:colOff>
      <xdr:row>0</xdr:row>
      <xdr:rowOff>28575</xdr:rowOff>
    </xdr:from>
    <xdr:ext cx="3552825" cy="8115300"/>
    <xdr:pic>
      <xdr:nvPicPr>
        <xdr:cNvPr id="5" name="image25.jpg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285750</xdr:colOff>
      <xdr:row>3</xdr:row>
      <xdr:rowOff>47625</xdr:rowOff>
    </xdr:from>
    <xdr:ext cx="3638550" cy="8296275"/>
    <xdr:pic>
      <xdr:nvPicPr>
        <xdr:cNvPr id="6" name="image26.png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533400</xdr:colOff>
      <xdr:row>40</xdr:row>
      <xdr:rowOff>171450</xdr:rowOff>
    </xdr:from>
    <xdr:ext cx="3543300" cy="8448675"/>
    <xdr:pic>
      <xdr:nvPicPr>
        <xdr:cNvPr id="7" name="image27.jpg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.nestepny@gmail.com" TargetMode="External"/><Relationship Id="rId13" Type="http://schemas.openxmlformats.org/officeDocument/2006/relationships/hyperlink" Target="mailto:szabo3692@gmail.com" TargetMode="External"/><Relationship Id="rId18" Type="http://schemas.openxmlformats.org/officeDocument/2006/relationships/hyperlink" Target="mailto:bencarlos58@gmail.com" TargetMode="External"/><Relationship Id="rId26" Type="http://schemas.openxmlformats.org/officeDocument/2006/relationships/hyperlink" Target="mailto:mgr.zich@gmail.com" TargetMode="External"/><Relationship Id="rId3" Type="http://schemas.openxmlformats.org/officeDocument/2006/relationships/hyperlink" Target="mailto:p.nestepny@gmail.com" TargetMode="External"/><Relationship Id="rId21" Type="http://schemas.openxmlformats.org/officeDocument/2006/relationships/hyperlink" Target="mailto:marianko.kadlec@gmail.com" TargetMode="External"/><Relationship Id="rId7" Type="http://schemas.openxmlformats.org/officeDocument/2006/relationships/hyperlink" Target="mailto:luigi123@azet.sk" TargetMode="External"/><Relationship Id="rId12" Type="http://schemas.openxmlformats.org/officeDocument/2006/relationships/hyperlink" Target="mailto:stefandtop@gmail.com" TargetMode="External"/><Relationship Id="rId17" Type="http://schemas.openxmlformats.org/officeDocument/2006/relationships/hyperlink" Target="mailto:pato.fordos@gmail.com" TargetMode="External"/><Relationship Id="rId25" Type="http://schemas.openxmlformats.org/officeDocument/2006/relationships/hyperlink" Target="mailto:z.urbasek@gmail.com" TargetMode="External"/><Relationship Id="rId2" Type="http://schemas.openxmlformats.org/officeDocument/2006/relationships/hyperlink" Target="mailto:lukas.wurfl@gmail.com" TargetMode="External"/><Relationship Id="rId16" Type="http://schemas.openxmlformats.org/officeDocument/2006/relationships/hyperlink" Target="mailto:pavol.fordos@gmail.com" TargetMode="External"/><Relationship Id="rId20" Type="http://schemas.openxmlformats.org/officeDocument/2006/relationships/hyperlink" Target="mailto:matus.zilinsky@gmail.com" TargetMode="External"/><Relationship Id="rId29" Type="http://schemas.openxmlformats.org/officeDocument/2006/relationships/hyperlink" Target="mailto:petra.murinova93@gmail.com" TargetMode="External"/><Relationship Id="rId1" Type="http://schemas.openxmlformats.org/officeDocument/2006/relationships/hyperlink" Target="mailto:d.stojaspal@gmail.com" TargetMode="External"/><Relationship Id="rId6" Type="http://schemas.openxmlformats.org/officeDocument/2006/relationships/hyperlink" Target="mailto:d.urbasek@gmail.com" TargetMode="External"/><Relationship Id="rId11" Type="http://schemas.openxmlformats.org/officeDocument/2006/relationships/hyperlink" Target="mailto:cmelikjaroslav81@gmail.com" TargetMode="External"/><Relationship Id="rId24" Type="http://schemas.openxmlformats.org/officeDocument/2006/relationships/hyperlink" Target="mailto:satan1881@atlas.sk" TargetMode="External"/><Relationship Id="rId32" Type="http://schemas.openxmlformats.org/officeDocument/2006/relationships/comments" Target="../comments1.xml"/><Relationship Id="rId5" Type="http://schemas.openxmlformats.org/officeDocument/2006/relationships/hyperlink" Target="mailto:marekk.stevko@gmail.com" TargetMode="External"/><Relationship Id="rId15" Type="http://schemas.openxmlformats.org/officeDocument/2006/relationships/hyperlink" Target="mailto:filip.kostolani99@gmail.com" TargetMode="External"/><Relationship Id="rId23" Type="http://schemas.openxmlformats.org/officeDocument/2006/relationships/hyperlink" Target="mailto:matussiska@azet.sk" TargetMode="External"/><Relationship Id="rId28" Type="http://schemas.openxmlformats.org/officeDocument/2006/relationships/hyperlink" Target="mailto:d.borsukova@gmail.com" TargetMode="External"/><Relationship Id="rId10" Type="http://schemas.openxmlformats.org/officeDocument/2006/relationships/hyperlink" Target="mailto:adozimel@gmail.com" TargetMode="External"/><Relationship Id="rId19" Type="http://schemas.openxmlformats.org/officeDocument/2006/relationships/hyperlink" Target="mailto:peto.joach@gmail.com" TargetMode="External"/><Relationship Id="rId31" Type="http://schemas.openxmlformats.org/officeDocument/2006/relationships/vmlDrawing" Target="../drawings/vmlDrawing1.vml"/><Relationship Id="rId4" Type="http://schemas.openxmlformats.org/officeDocument/2006/relationships/hyperlink" Target="mailto:tomas.holasek@gmail.com" TargetMode="External"/><Relationship Id="rId9" Type="http://schemas.openxmlformats.org/officeDocument/2006/relationships/hyperlink" Target="mailto:aadamz52@gmail.com" TargetMode="External"/><Relationship Id="rId14" Type="http://schemas.openxmlformats.org/officeDocument/2006/relationships/hyperlink" Target="mailto:tomasbalogh@feldgrau.sk" TargetMode="External"/><Relationship Id="rId22" Type="http://schemas.openxmlformats.org/officeDocument/2006/relationships/hyperlink" Target="mailto:st.germain1@azet.sk" TargetMode="External"/><Relationship Id="rId27" Type="http://schemas.openxmlformats.org/officeDocument/2006/relationships/hyperlink" Target="mailto:stellerbori@gmail.com" TargetMode="External"/><Relationship Id="rId30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"/>
  <sheetViews>
    <sheetView tabSelected="1" topLeftCell="C1" workbookViewId="0">
      <selection activeCell="D33" sqref="D33"/>
    </sheetView>
  </sheetViews>
  <sheetFormatPr defaultColWidth="14.42578125" defaultRowHeight="15" customHeight="1"/>
  <cols>
    <col min="1" max="1" width="3" customWidth="1"/>
    <col min="2" max="2" width="26.28515625" customWidth="1"/>
    <col min="3" max="3" width="16.42578125" customWidth="1"/>
    <col min="4" max="4" width="14.5703125" customWidth="1"/>
    <col min="5" max="5" width="27.28515625" customWidth="1"/>
    <col min="6" max="6" width="36" customWidth="1"/>
    <col min="7" max="7" width="27.5703125" customWidth="1"/>
    <col min="8" max="8" width="11" customWidth="1"/>
    <col min="9" max="9" width="22.85546875" customWidth="1"/>
    <col min="10" max="10" width="11" customWidth="1"/>
    <col min="11" max="11" width="18.140625" customWidth="1"/>
    <col min="12" max="12" width="25.140625" customWidth="1"/>
    <col min="13" max="13" width="8.85546875" customWidth="1"/>
    <col min="14" max="14" width="14.7109375" customWidth="1"/>
    <col min="15" max="15" width="19.140625" customWidth="1"/>
    <col min="16" max="16" width="21" customWidth="1"/>
    <col min="17" max="17" width="8.85546875" customWidth="1"/>
    <col min="18" max="18" width="11.85546875" customWidth="1"/>
    <col min="19" max="19" width="5.42578125" customWidth="1"/>
    <col min="20" max="20" width="6.140625" customWidth="1"/>
  </cols>
  <sheetData>
    <row r="1" spans="1:20">
      <c r="C1" s="1" t="s">
        <v>0</v>
      </c>
      <c r="D1" s="2" t="s">
        <v>1</v>
      </c>
      <c r="E1" s="1" t="s">
        <v>2</v>
      </c>
      <c r="F1" s="1" t="s">
        <v>3</v>
      </c>
      <c r="G1" s="1" t="s">
        <v>4</v>
      </c>
      <c r="H1" s="1" t="s">
        <v>1</v>
      </c>
      <c r="I1" s="1" t="s">
        <v>5</v>
      </c>
      <c r="J1" s="2" t="s">
        <v>1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</row>
    <row r="2" spans="1:20">
      <c r="A2">
        <v>1</v>
      </c>
      <c r="B2" s="1" t="s">
        <v>16</v>
      </c>
      <c r="C2" t="s">
        <v>17</v>
      </c>
      <c r="D2" s="3" t="s">
        <v>18</v>
      </c>
      <c r="E2" s="4" t="s">
        <v>19</v>
      </c>
      <c r="F2" t="s">
        <v>20</v>
      </c>
      <c r="G2" t="s">
        <v>21</v>
      </c>
      <c r="H2" s="3" t="s">
        <v>22</v>
      </c>
      <c r="I2" t="s">
        <v>23</v>
      </c>
      <c r="J2" s="3" t="s">
        <v>24</v>
      </c>
      <c r="K2" s="5">
        <v>32895</v>
      </c>
      <c r="L2" t="s">
        <v>25</v>
      </c>
      <c r="M2" t="s">
        <v>26</v>
      </c>
      <c r="N2" t="s">
        <v>27</v>
      </c>
      <c r="O2">
        <v>22011920</v>
      </c>
      <c r="P2" s="6">
        <v>22.011913</v>
      </c>
      <c r="Q2" t="s">
        <v>28</v>
      </c>
      <c r="R2" t="s">
        <v>28</v>
      </c>
      <c r="S2">
        <v>84</v>
      </c>
      <c r="T2">
        <v>180</v>
      </c>
    </row>
    <row r="3" spans="1:20">
      <c r="A3">
        <v>2</v>
      </c>
      <c r="B3" s="1" t="s">
        <v>29</v>
      </c>
      <c r="C3" t="s">
        <v>30</v>
      </c>
      <c r="D3" s="3" t="s">
        <v>31</v>
      </c>
      <c r="E3" s="4" t="s">
        <v>32</v>
      </c>
      <c r="F3" t="s">
        <v>33</v>
      </c>
      <c r="G3" t="s">
        <v>34</v>
      </c>
      <c r="H3" s="3" t="s">
        <v>35</v>
      </c>
      <c r="I3" t="s">
        <v>36</v>
      </c>
      <c r="J3" s="3" t="s">
        <v>37</v>
      </c>
      <c r="K3" s="5">
        <v>30426</v>
      </c>
      <c r="L3" t="s">
        <v>38</v>
      </c>
      <c r="M3" t="s">
        <v>39</v>
      </c>
      <c r="N3" t="s">
        <v>40</v>
      </c>
      <c r="O3">
        <v>18304206</v>
      </c>
      <c r="P3" s="6">
        <v>6685</v>
      </c>
      <c r="Q3" t="s">
        <v>41</v>
      </c>
      <c r="R3" t="s">
        <v>28</v>
      </c>
      <c r="S3">
        <v>70</v>
      </c>
      <c r="T3">
        <v>190</v>
      </c>
    </row>
    <row r="4" spans="1:20">
      <c r="A4">
        <v>3</v>
      </c>
      <c r="B4" s="1" t="s">
        <v>42</v>
      </c>
      <c r="C4" t="s">
        <v>43</v>
      </c>
      <c r="D4" s="3" t="s">
        <v>44</v>
      </c>
      <c r="E4" s="4" t="s">
        <v>45</v>
      </c>
      <c r="F4" t="s">
        <v>46</v>
      </c>
      <c r="G4" t="s">
        <v>47</v>
      </c>
      <c r="H4" s="3" t="s">
        <v>48</v>
      </c>
      <c r="I4" t="s">
        <v>49</v>
      </c>
      <c r="J4" s="3" t="s">
        <v>50</v>
      </c>
      <c r="K4" s="5">
        <v>33547</v>
      </c>
      <c r="L4" t="s">
        <v>51</v>
      </c>
      <c r="M4" t="s">
        <v>39</v>
      </c>
      <c r="N4" t="s">
        <v>52</v>
      </c>
      <c r="O4">
        <v>17051191</v>
      </c>
      <c r="P4" s="6">
        <v>4327</v>
      </c>
      <c r="Q4" t="s">
        <v>53</v>
      </c>
      <c r="R4" t="s">
        <v>54</v>
      </c>
      <c r="S4">
        <v>82</v>
      </c>
      <c r="T4">
        <v>181</v>
      </c>
    </row>
    <row r="5" spans="1:20">
      <c r="A5">
        <v>4</v>
      </c>
      <c r="B5" s="1" t="s">
        <v>55</v>
      </c>
      <c r="C5" t="s">
        <v>56</v>
      </c>
      <c r="D5" s="3" t="s">
        <v>57</v>
      </c>
      <c r="E5" s="4" t="s">
        <v>58</v>
      </c>
      <c r="F5" t="s">
        <v>59</v>
      </c>
      <c r="G5" t="s">
        <v>60</v>
      </c>
      <c r="H5" s="3" t="s">
        <v>61</v>
      </c>
      <c r="I5" t="s">
        <v>62</v>
      </c>
      <c r="J5" s="3" t="s">
        <v>63</v>
      </c>
      <c r="K5" s="5">
        <v>34690</v>
      </c>
      <c r="L5" t="s">
        <v>64</v>
      </c>
      <c r="M5" t="s">
        <v>39</v>
      </c>
      <c r="N5" t="s">
        <v>65</v>
      </c>
      <c r="O5">
        <v>20942212</v>
      </c>
      <c r="P5" s="6">
        <v>8027</v>
      </c>
      <c r="Q5" t="s">
        <v>28</v>
      </c>
      <c r="R5" t="s">
        <v>28</v>
      </c>
      <c r="S5">
        <v>90</v>
      </c>
      <c r="T5">
        <v>185</v>
      </c>
    </row>
    <row r="6" spans="1:20">
      <c r="A6">
        <v>5</v>
      </c>
      <c r="B6" s="1" t="s">
        <v>66</v>
      </c>
      <c r="C6" s="7" t="s">
        <v>66</v>
      </c>
      <c r="D6" s="3" t="s">
        <v>67</v>
      </c>
      <c r="E6" s="4" t="s">
        <v>68</v>
      </c>
      <c r="F6" t="s">
        <v>69</v>
      </c>
      <c r="G6" t="s">
        <v>70</v>
      </c>
      <c r="H6" s="3" t="s">
        <v>71</v>
      </c>
      <c r="I6" t="s">
        <v>72</v>
      </c>
      <c r="J6" s="3" t="s">
        <v>73</v>
      </c>
      <c r="K6" s="5">
        <v>35492</v>
      </c>
      <c r="L6" t="s">
        <v>74</v>
      </c>
      <c r="M6" t="s">
        <v>39</v>
      </c>
      <c r="N6" t="s">
        <v>75</v>
      </c>
      <c r="O6">
        <v>31357888</v>
      </c>
      <c r="P6" s="6">
        <v>9117</v>
      </c>
      <c r="Q6" t="s">
        <v>28</v>
      </c>
      <c r="R6" t="s">
        <v>28</v>
      </c>
      <c r="S6">
        <v>80</v>
      </c>
      <c r="T6">
        <v>177</v>
      </c>
    </row>
    <row r="7" spans="1:20">
      <c r="A7">
        <v>6</v>
      </c>
      <c r="B7" s="1" t="s">
        <v>76</v>
      </c>
      <c r="C7" t="s">
        <v>77</v>
      </c>
      <c r="D7" s="3" t="s">
        <v>78</v>
      </c>
      <c r="E7" s="4" t="s">
        <v>79</v>
      </c>
      <c r="F7" t="s">
        <v>80</v>
      </c>
      <c r="G7" t="s">
        <v>81</v>
      </c>
      <c r="H7" s="3" t="s">
        <v>82</v>
      </c>
      <c r="I7" t="s">
        <v>83</v>
      </c>
      <c r="J7" s="3" t="s">
        <v>84</v>
      </c>
      <c r="K7" s="5">
        <v>28276</v>
      </c>
      <c r="L7" t="s">
        <v>85</v>
      </c>
      <c r="M7" t="s">
        <v>86</v>
      </c>
      <c r="N7" t="s">
        <v>87</v>
      </c>
      <c r="O7">
        <v>19310577</v>
      </c>
      <c r="P7" s="6">
        <v>2708</v>
      </c>
      <c r="Q7" t="s">
        <v>88</v>
      </c>
      <c r="R7" t="s">
        <v>89</v>
      </c>
      <c r="S7">
        <v>110</v>
      </c>
      <c r="T7">
        <v>175</v>
      </c>
    </row>
    <row r="8" spans="1:20">
      <c r="A8">
        <v>7</v>
      </c>
      <c r="B8" s="1" t="s">
        <v>90</v>
      </c>
      <c r="C8" t="s">
        <v>91</v>
      </c>
      <c r="D8" s="3" t="s">
        <v>92</v>
      </c>
      <c r="E8" s="4" t="s">
        <v>93</v>
      </c>
      <c r="F8" t="s">
        <v>94</v>
      </c>
      <c r="G8" t="s">
        <v>95</v>
      </c>
      <c r="H8" s="3" t="s">
        <v>96</v>
      </c>
      <c r="J8" s="3"/>
      <c r="K8" s="5">
        <v>33919</v>
      </c>
      <c r="L8" t="s">
        <v>97</v>
      </c>
      <c r="M8" t="s">
        <v>98</v>
      </c>
      <c r="N8" t="s">
        <v>99</v>
      </c>
      <c r="O8">
        <v>18111192</v>
      </c>
      <c r="P8" s="6">
        <v>4699</v>
      </c>
      <c r="Q8" t="s">
        <v>28</v>
      </c>
      <c r="R8" t="s">
        <v>54</v>
      </c>
      <c r="S8">
        <v>70</v>
      </c>
      <c r="T8">
        <v>175</v>
      </c>
    </row>
    <row r="9" spans="1:20">
      <c r="A9">
        <v>8</v>
      </c>
      <c r="B9" s="1" t="s">
        <v>100</v>
      </c>
      <c r="C9" t="s">
        <v>101</v>
      </c>
      <c r="D9" s="3" t="s">
        <v>102</v>
      </c>
      <c r="E9" s="4" t="s">
        <v>103</v>
      </c>
      <c r="F9" t="s">
        <v>46</v>
      </c>
      <c r="G9" t="s">
        <v>49</v>
      </c>
      <c r="H9" s="3" t="s">
        <v>50</v>
      </c>
      <c r="J9" s="3"/>
      <c r="K9" s="5">
        <v>32658</v>
      </c>
      <c r="L9" t="s">
        <v>104</v>
      </c>
      <c r="M9" t="s">
        <v>86</v>
      </c>
      <c r="N9" t="s">
        <v>105</v>
      </c>
      <c r="O9">
        <v>16300589</v>
      </c>
      <c r="P9" s="6">
        <v>3438</v>
      </c>
      <c r="Q9" t="s">
        <v>106</v>
      </c>
      <c r="R9" t="s">
        <v>28</v>
      </c>
      <c r="S9">
        <v>72</v>
      </c>
      <c r="T9">
        <v>179</v>
      </c>
    </row>
    <row r="10" spans="1:20">
      <c r="A10">
        <v>9</v>
      </c>
      <c r="B10" s="1" t="s">
        <v>107</v>
      </c>
      <c r="C10" t="s">
        <v>108</v>
      </c>
      <c r="D10" s="3" t="s">
        <v>109</v>
      </c>
      <c r="E10" s="4" t="s">
        <v>110</v>
      </c>
      <c r="F10" t="s">
        <v>111</v>
      </c>
      <c r="G10" t="s">
        <v>112</v>
      </c>
      <c r="H10" s="3" t="s">
        <v>113</v>
      </c>
      <c r="J10" s="3"/>
      <c r="K10" s="5">
        <v>36451</v>
      </c>
      <c r="L10" t="s">
        <v>114</v>
      </c>
      <c r="M10" t="s">
        <v>86</v>
      </c>
      <c r="N10" t="s">
        <v>115</v>
      </c>
      <c r="O10">
        <v>12181099</v>
      </c>
      <c r="P10" s="6">
        <v>8327</v>
      </c>
      <c r="Q10" t="s">
        <v>88</v>
      </c>
      <c r="R10" t="s">
        <v>28</v>
      </c>
      <c r="S10">
        <v>75</v>
      </c>
      <c r="T10">
        <v>176</v>
      </c>
    </row>
    <row r="11" spans="1:20">
      <c r="A11">
        <v>10</v>
      </c>
      <c r="B11" s="1" t="s">
        <v>116</v>
      </c>
      <c r="C11" t="s">
        <v>117</v>
      </c>
      <c r="D11" s="3" t="s">
        <v>118</v>
      </c>
      <c r="E11" s="4" t="s">
        <v>119</v>
      </c>
      <c r="F11" t="s">
        <v>120</v>
      </c>
      <c r="G11" t="s">
        <v>121</v>
      </c>
      <c r="H11" s="3" t="s">
        <v>122</v>
      </c>
      <c r="I11" t="s">
        <v>123</v>
      </c>
      <c r="J11" s="3" t="s">
        <v>124</v>
      </c>
      <c r="K11" s="5">
        <v>37566</v>
      </c>
      <c r="L11" t="s">
        <v>125</v>
      </c>
      <c r="M11" t="s">
        <v>86</v>
      </c>
      <c r="N11" t="s">
        <v>126</v>
      </c>
      <c r="O11">
        <v>16061102</v>
      </c>
      <c r="P11" s="6">
        <v>8346</v>
      </c>
      <c r="Q11" t="s">
        <v>127</v>
      </c>
      <c r="R11" t="s">
        <v>128</v>
      </c>
      <c r="S11">
        <v>65</v>
      </c>
      <c r="T11">
        <v>173</v>
      </c>
    </row>
    <row r="12" spans="1:20">
      <c r="A12">
        <v>11</v>
      </c>
      <c r="B12" s="1" t="s">
        <v>129</v>
      </c>
      <c r="C12" t="s">
        <v>130</v>
      </c>
      <c r="D12" s="3" t="s">
        <v>131</v>
      </c>
      <c r="E12" s="4" t="s">
        <v>132</v>
      </c>
      <c r="F12" t="s">
        <v>133</v>
      </c>
      <c r="G12" t="s">
        <v>134</v>
      </c>
      <c r="H12" s="3" t="s">
        <v>135</v>
      </c>
      <c r="I12" t="s">
        <v>136</v>
      </c>
      <c r="J12" s="3" t="s">
        <v>137</v>
      </c>
      <c r="K12" s="5">
        <v>29883</v>
      </c>
      <c r="L12" t="s">
        <v>138</v>
      </c>
      <c r="M12" t="s">
        <v>86</v>
      </c>
      <c r="N12" t="s">
        <v>99</v>
      </c>
      <c r="O12">
        <v>18241081</v>
      </c>
      <c r="P12" s="6">
        <v>5776</v>
      </c>
      <c r="Q12" t="s">
        <v>28</v>
      </c>
      <c r="R12" t="s">
        <v>28</v>
      </c>
      <c r="S12">
        <v>97</v>
      </c>
      <c r="T12">
        <v>184</v>
      </c>
    </row>
    <row r="13" spans="1:20">
      <c r="A13">
        <v>12</v>
      </c>
      <c r="B13" s="1" t="s">
        <v>139</v>
      </c>
      <c r="C13" t="s">
        <v>140</v>
      </c>
      <c r="D13" s="3" t="s">
        <v>141</v>
      </c>
      <c r="E13" s="4" t="s">
        <v>142</v>
      </c>
      <c r="F13" t="s">
        <v>143</v>
      </c>
      <c r="G13" t="s">
        <v>144</v>
      </c>
      <c r="H13" s="3" t="s">
        <v>145</v>
      </c>
      <c r="I13" t="s">
        <v>146</v>
      </c>
      <c r="J13" s="3" t="s">
        <v>147</v>
      </c>
      <c r="K13" s="5">
        <v>32228</v>
      </c>
      <c r="L13" t="s">
        <v>148</v>
      </c>
      <c r="M13" t="s">
        <v>26</v>
      </c>
      <c r="N13" t="s">
        <v>149</v>
      </c>
      <c r="O13">
        <v>18260388</v>
      </c>
      <c r="P13" s="6">
        <v>6660</v>
      </c>
      <c r="Q13" t="s">
        <v>41</v>
      </c>
      <c r="R13" t="s">
        <v>28</v>
      </c>
      <c r="S13">
        <v>90</v>
      </c>
      <c r="T13">
        <v>194</v>
      </c>
    </row>
    <row r="14" spans="1:20">
      <c r="A14">
        <v>13</v>
      </c>
      <c r="B14" s="1" t="s">
        <v>150</v>
      </c>
      <c r="C14" t="s">
        <v>151</v>
      </c>
      <c r="D14" s="3" t="s">
        <v>152</v>
      </c>
      <c r="E14" s="4" t="s">
        <v>153</v>
      </c>
      <c r="F14" t="s">
        <v>154</v>
      </c>
      <c r="G14" t="s">
        <v>155</v>
      </c>
      <c r="H14" s="3" t="s">
        <v>156</v>
      </c>
      <c r="I14" t="s">
        <v>157</v>
      </c>
      <c r="J14" s="3" t="s">
        <v>158</v>
      </c>
      <c r="K14" s="5">
        <v>28494</v>
      </c>
      <c r="L14" t="s">
        <v>159</v>
      </c>
      <c r="M14" t="s">
        <v>160</v>
      </c>
      <c r="N14" t="s">
        <v>65</v>
      </c>
      <c r="O14">
        <v>14040178</v>
      </c>
      <c r="P14" s="6">
        <v>5118</v>
      </c>
      <c r="Q14" t="s">
        <v>41</v>
      </c>
      <c r="R14" t="s">
        <v>54</v>
      </c>
      <c r="S14">
        <v>86</v>
      </c>
      <c r="T14">
        <v>182</v>
      </c>
    </row>
    <row r="15" spans="1:20">
      <c r="A15">
        <v>14</v>
      </c>
      <c r="B15" s="1" t="s">
        <v>161</v>
      </c>
      <c r="C15" t="s">
        <v>161</v>
      </c>
      <c r="D15" s="3" t="s">
        <v>162</v>
      </c>
      <c r="E15" s="4" t="s">
        <v>163</v>
      </c>
      <c r="F15" t="s">
        <v>164</v>
      </c>
      <c r="G15" t="s">
        <v>165</v>
      </c>
      <c r="H15" s="3" t="s">
        <v>166</v>
      </c>
      <c r="I15" t="s">
        <v>167</v>
      </c>
      <c r="J15" s="3" t="s">
        <v>168</v>
      </c>
      <c r="K15" s="5">
        <v>33242</v>
      </c>
      <c r="L15" t="s">
        <v>169</v>
      </c>
      <c r="M15" t="s">
        <v>39</v>
      </c>
      <c r="N15" t="s">
        <v>99</v>
      </c>
      <c r="O15">
        <v>18040191</v>
      </c>
      <c r="P15" s="6">
        <v>6214</v>
      </c>
      <c r="Q15" t="s">
        <v>28</v>
      </c>
      <c r="R15" t="s">
        <v>28</v>
      </c>
      <c r="S15">
        <v>75</v>
      </c>
      <c r="T15">
        <v>182</v>
      </c>
    </row>
    <row r="16" spans="1:20">
      <c r="A16">
        <v>15</v>
      </c>
      <c r="B16" s="1" t="s">
        <v>170</v>
      </c>
      <c r="C16" t="s">
        <v>171</v>
      </c>
      <c r="D16" s="3" t="s">
        <v>172</v>
      </c>
      <c r="E16" t="s">
        <v>173</v>
      </c>
      <c r="F16" t="s">
        <v>174</v>
      </c>
      <c r="H16" s="3"/>
      <c r="J16" s="3"/>
      <c r="K16" s="5">
        <v>31265</v>
      </c>
      <c r="L16" t="s">
        <v>175</v>
      </c>
      <c r="M16" t="s">
        <v>86</v>
      </c>
      <c r="N16" t="s">
        <v>176</v>
      </c>
      <c r="O16">
        <v>15060885</v>
      </c>
      <c r="P16" s="6">
        <v>3141</v>
      </c>
      <c r="Q16" t="s">
        <v>88</v>
      </c>
      <c r="R16" t="s">
        <v>28</v>
      </c>
      <c r="S16">
        <v>85</v>
      </c>
      <c r="T16">
        <v>184</v>
      </c>
    </row>
    <row r="17" spans="1:20">
      <c r="A17">
        <v>16</v>
      </c>
      <c r="B17" s="1" t="s">
        <v>177</v>
      </c>
      <c r="C17" t="s">
        <v>178</v>
      </c>
      <c r="D17" s="3" t="s">
        <v>179</v>
      </c>
      <c r="E17" s="4" t="s">
        <v>180</v>
      </c>
      <c r="F17" t="s">
        <v>181</v>
      </c>
      <c r="G17" t="s">
        <v>60</v>
      </c>
      <c r="H17" s="3" t="s">
        <v>182</v>
      </c>
      <c r="I17" t="s">
        <v>62</v>
      </c>
      <c r="J17" s="3" t="s">
        <v>183</v>
      </c>
      <c r="K17" s="5">
        <v>36297</v>
      </c>
      <c r="L17" t="s">
        <v>184</v>
      </c>
      <c r="M17" t="s">
        <v>98</v>
      </c>
      <c r="N17" t="s">
        <v>185</v>
      </c>
      <c r="O17">
        <v>16170599</v>
      </c>
      <c r="P17" s="6">
        <v>8904</v>
      </c>
      <c r="Q17" t="s">
        <v>28</v>
      </c>
      <c r="R17" t="s">
        <v>28</v>
      </c>
      <c r="S17">
        <v>78</v>
      </c>
      <c r="T17">
        <v>187</v>
      </c>
    </row>
    <row r="18" spans="1:20">
      <c r="A18">
        <v>17</v>
      </c>
      <c r="B18" s="1" t="s">
        <v>186</v>
      </c>
      <c r="C18" t="s">
        <v>187</v>
      </c>
      <c r="D18" s="3" t="s">
        <v>188</v>
      </c>
      <c r="E18" s="4" t="s">
        <v>189</v>
      </c>
      <c r="F18" t="s">
        <v>190</v>
      </c>
      <c r="G18" t="s">
        <v>191</v>
      </c>
      <c r="H18" s="3" t="s">
        <v>192</v>
      </c>
      <c r="I18" t="s">
        <v>193</v>
      </c>
      <c r="J18" s="3" t="s">
        <v>194</v>
      </c>
      <c r="K18" s="5">
        <v>35885</v>
      </c>
      <c r="L18" t="s">
        <v>195</v>
      </c>
      <c r="M18" t="s">
        <v>86</v>
      </c>
      <c r="N18" t="s">
        <v>99</v>
      </c>
      <c r="O18">
        <v>18310398</v>
      </c>
      <c r="P18" s="6">
        <v>9222</v>
      </c>
      <c r="Q18" t="s">
        <v>28</v>
      </c>
      <c r="R18" t="s">
        <v>28</v>
      </c>
      <c r="S18">
        <v>80</v>
      </c>
      <c r="T18">
        <v>187</v>
      </c>
    </row>
    <row r="19" spans="1:20">
      <c r="A19">
        <v>18</v>
      </c>
      <c r="B19" s="1" t="s">
        <v>196</v>
      </c>
      <c r="C19" t="s">
        <v>197</v>
      </c>
      <c r="D19" s="3" t="s">
        <v>198</v>
      </c>
      <c r="E19" s="4" t="s">
        <v>199</v>
      </c>
      <c r="F19" t="s">
        <v>200</v>
      </c>
      <c r="G19" t="s">
        <v>201</v>
      </c>
      <c r="H19" s="3" t="s">
        <v>202</v>
      </c>
      <c r="I19" t="s">
        <v>203</v>
      </c>
      <c r="J19" s="3" t="s">
        <v>204</v>
      </c>
      <c r="K19" s="5">
        <v>24593</v>
      </c>
      <c r="L19" t="s">
        <v>205</v>
      </c>
      <c r="M19" t="s">
        <v>206</v>
      </c>
      <c r="N19" t="s">
        <v>185</v>
      </c>
      <c r="O19">
        <v>13010567</v>
      </c>
      <c r="P19" s="6">
        <v>2678</v>
      </c>
      <c r="Q19" t="s">
        <v>41</v>
      </c>
      <c r="R19" t="s">
        <v>207</v>
      </c>
      <c r="S19">
        <v>86</v>
      </c>
      <c r="T19">
        <v>176</v>
      </c>
    </row>
    <row r="20" spans="1:20">
      <c r="A20">
        <v>19</v>
      </c>
      <c r="B20" s="1" t="s">
        <v>208</v>
      </c>
      <c r="C20" s="7" t="s">
        <v>208</v>
      </c>
      <c r="D20" s="3" t="s">
        <v>204</v>
      </c>
      <c r="E20" s="4" t="s">
        <v>209</v>
      </c>
      <c r="F20" t="s">
        <v>210</v>
      </c>
      <c r="G20" t="s">
        <v>211</v>
      </c>
      <c r="H20" s="3" t="s">
        <v>198</v>
      </c>
      <c r="I20" t="s">
        <v>212</v>
      </c>
      <c r="J20" s="3" t="s">
        <v>213</v>
      </c>
      <c r="K20" s="5">
        <v>34878</v>
      </c>
      <c r="L20" t="s">
        <v>214</v>
      </c>
      <c r="M20" t="s">
        <v>98</v>
      </c>
      <c r="N20" t="s">
        <v>75</v>
      </c>
      <c r="O20">
        <v>11280695</v>
      </c>
      <c r="P20" s="6">
        <v>7434</v>
      </c>
      <c r="Q20" t="s">
        <v>28</v>
      </c>
      <c r="R20" t="s">
        <v>28</v>
      </c>
      <c r="S20">
        <v>75</v>
      </c>
      <c r="T20">
        <v>180</v>
      </c>
    </row>
    <row r="21" spans="1:20" ht="15.75" customHeight="1">
      <c r="A21">
        <v>20</v>
      </c>
      <c r="B21" s="1" t="s">
        <v>215</v>
      </c>
      <c r="C21" t="s">
        <v>215</v>
      </c>
      <c r="D21" s="3" t="s">
        <v>216</v>
      </c>
      <c r="E21" s="4" t="s">
        <v>217</v>
      </c>
      <c r="F21" t="s">
        <v>218</v>
      </c>
      <c r="G21" t="s">
        <v>219</v>
      </c>
      <c r="H21" s="3" t="s">
        <v>220</v>
      </c>
      <c r="I21" t="s">
        <v>221</v>
      </c>
      <c r="J21" s="3" t="s">
        <v>222</v>
      </c>
      <c r="K21" s="5">
        <v>35710</v>
      </c>
      <c r="L21" t="s">
        <v>223</v>
      </c>
      <c r="M21" t="s">
        <v>86</v>
      </c>
      <c r="N21" t="s">
        <v>99</v>
      </c>
      <c r="O21">
        <v>18071097</v>
      </c>
      <c r="P21" s="6">
        <v>9412</v>
      </c>
      <c r="Q21" t="s">
        <v>41</v>
      </c>
      <c r="R21" t="s">
        <v>54</v>
      </c>
      <c r="S21">
        <v>80</v>
      </c>
      <c r="T21">
        <v>183</v>
      </c>
    </row>
    <row r="22" spans="1:20" ht="15.75" customHeight="1">
      <c r="A22">
        <v>21</v>
      </c>
      <c r="B22" s="1" t="s">
        <v>224</v>
      </c>
      <c r="C22" t="s">
        <v>225</v>
      </c>
      <c r="D22" s="3" t="s">
        <v>226</v>
      </c>
      <c r="E22" s="4" t="s">
        <v>227</v>
      </c>
      <c r="F22" t="s">
        <v>228</v>
      </c>
      <c r="G22" t="s">
        <v>229</v>
      </c>
      <c r="H22" s="3" t="s">
        <v>230</v>
      </c>
      <c r="I22" t="s">
        <v>231</v>
      </c>
      <c r="J22" s="3" t="s">
        <v>232</v>
      </c>
      <c r="K22" s="5">
        <v>32209</v>
      </c>
      <c r="L22" t="s">
        <v>233</v>
      </c>
      <c r="M22" t="s">
        <v>98</v>
      </c>
      <c r="N22" t="s">
        <v>234</v>
      </c>
      <c r="O22">
        <v>12880307</v>
      </c>
      <c r="P22" s="6">
        <v>7372</v>
      </c>
      <c r="Q22" t="s">
        <v>41</v>
      </c>
      <c r="R22" t="s">
        <v>28</v>
      </c>
      <c r="S22">
        <v>100</v>
      </c>
      <c r="T22">
        <v>190</v>
      </c>
    </row>
    <row r="23" spans="1:20" ht="15.75" customHeight="1">
      <c r="A23">
        <v>22</v>
      </c>
      <c r="B23" s="1" t="s">
        <v>235</v>
      </c>
      <c r="C23" t="s">
        <v>236</v>
      </c>
      <c r="D23" s="3" t="s">
        <v>237</v>
      </c>
      <c r="E23" s="4" t="s">
        <v>238</v>
      </c>
      <c r="F23" t="s">
        <v>239</v>
      </c>
      <c r="G23" t="s">
        <v>240</v>
      </c>
      <c r="H23" s="3" t="s">
        <v>241</v>
      </c>
      <c r="I23" t="s">
        <v>242</v>
      </c>
      <c r="J23" s="3" t="s">
        <v>243</v>
      </c>
      <c r="K23" s="5">
        <v>33942</v>
      </c>
      <c r="L23" t="s">
        <v>244</v>
      </c>
      <c r="M23" t="s">
        <v>86</v>
      </c>
      <c r="N23" t="s">
        <v>75</v>
      </c>
      <c r="O23">
        <v>11041292</v>
      </c>
      <c r="P23" s="6">
        <v>8374</v>
      </c>
      <c r="Q23" t="s">
        <v>245</v>
      </c>
      <c r="R23" t="s">
        <v>246</v>
      </c>
      <c r="S23">
        <v>95</v>
      </c>
      <c r="T23">
        <v>180</v>
      </c>
    </row>
    <row r="24" spans="1:20" ht="15.75" customHeight="1">
      <c r="A24">
        <v>23</v>
      </c>
      <c r="B24" s="1" t="s">
        <v>247</v>
      </c>
      <c r="C24" t="s">
        <v>248</v>
      </c>
      <c r="D24" s="3" t="s">
        <v>249</v>
      </c>
      <c r="E24" s="4" t="s">
        <v>250</v>
      </c>
      <c r="F24" t="s">
        <v>251</v>
      </c>
      <c r="G24" t="s">
        <v>252</v>
      </c>
      <c r="H24" s="3" t="s">
        <v>253</v>
      </c>
      <c r="I24" t="s">
        <v>254</v>
      </c>
      <c r="J24" s="3" t="s">
        <v>255</v>
      </c>
      <c r="K24" s="5">
        <v>33766</v>
      </c>
      <c r="L24" t="s">
        <v>256</v>
      </c>
      <c r="M24" t="s">
        <v>86</v>
      </c>
      <c r="N24" t="s">
        <v>176</v>
      </c>
      <c r="O24">
        <v>15110692</v>
      </c>
      <c r="P24" s="6">
        <v>4546</v>
      </c>
      <c r="Q24" t="s">
        <v>28</v>
      </c>
      <c r="R24" t="s">
        <v>28</v>
      </c>
      <c r="S24">
        <v>70</v>
      </c>
      <c r="T24">
        <v>166</v>
      </c>
    </row>
    <row r="25" spans="1:20" ht="15.75" customHeight="1">
      <c r="A25">
        <v>24</v>
      </c>
      <c r="B25" s="1" t="s">
        <v>763</v>
      </c>
      <c r="C25" t="s">
        <v>258</v>
      </c>
      <c r="D25" s="3" t="s">
        <v>259</v>
      </c>
      <c r="E25" s="4" t="s">
        <v>260</v>
      </c>
      <c r="F25" t="s">
        <v>261</v>
      </c>
      <c r="G25" t="s">
        <v>262</v>
      </c>
      <c r="H25" s="3" t="s">
        <v>263</v>
      </c>
      <c r="J25" s="3"/>
      <c r="K25" s="5">
        <v>28253</v>
      </c>
      <c r="L25" t="s">
        <v>264</v>
      </c>
      <c r="M25" t="s">
        <v>86</v>
      </c>
      <c r="N25" t="s">
        <v>265</v>
      </c>
      <c r="O25">
        <v>19080577</v>
      </c>
      <c r="P25" s="6">
        <v>6338</v>
      </c>
      <c r="Q25" t="s">
        <v>41</v>
      </c>
      <c r="R25" t="s">
        <v>28</v>
      </c>
      <c r="S25">
        <v>88</v>
      </c>
      <c r="T25">
        <v>185</v>
      </c>
    </row>
    <row r="26" spans="1:20" ht="15.75" customHeight="1">
      <c r="A26">
        <v>25</v>
      </c>
      <c r="B26" s="1" t="s">
        <v>266</v>
      </c>
      <c r="C26" t="s">
        <v>267</v>
      </c>
      <c r="D26" s="3" t="s">
        <v>268</v>
      </c>
      <c r="E26" s="4" t="s">
        <v>269</v>
      </c>
      <c r="F26" t="s">
        <v>270</v>
      </c>
      <c r="G26" t="s">
        <v>271</v>
      </c>
      <c r="H26" s="3" t="s">
        <v>272</v>
      </c>
      <c r="I26" t="s">
        <v>273</v>
      </c>
      <c r="J26" s="3" t="s">
        <v>274</v>
      </c>
      <c r="K26" s="5">
        <v>33228</v>
      </c>
      <c r="L26" t="s">
        <v>275</v>
      </c>
      <c r="M26" t="s">
        <v>86</v>
      </c>
      <c r="N26" t="s">
        <v>276</v>
      </c>
      <c r="O26">
        <v>19211290</v>
      </c>
      <c r="P26" s="6">
        <v>5469</v>
      </c>
      <c r="Q26" t="s">
        <v>41</v>
      </c>
      <c r="R26" t="s">
        <v>28</v>
      </c>
      <c r="S26">
        <v>86</v>
      </c>
      <c r="T26">
        <v>176</v>
      </c>
    </row>
    <row r="27" spans="1:20" ht="15.75" customHeight="1">
      <c r="A27">
        <v>26</v>
      </c>
      <c r="B27" s="1" t="s">
        <v>277</v>
      </c>
      <c r="C27" t="s">
        <v>278</v>
      </c>
      <c r="D27" s="3" t="s">
        <v>279</v>
      </c>
      <c r="E27" s="4" t="s">
        <v>280</v>
      </c>
      <c r="F27" t="s">
        <v>281</v>
      </c>
      <c r="G27" t="s">
        <v>282</v>
      </c>
      <c r="H27" s="3" t="s">
        <v>283</v>
      </c>
      <c r="I27" t="s">
        <v>284</v>
      </c>
      <c r="J27" s="3" t="s">
        <v>285</v>
      </c>
      <c r="K27" s="5">
        <v>33364</v>
      </c>
      <c r="L27" t="s">
        <v>286</v>
      </c>
      <c r="M27" t="s">
        <v>86</v>
      </c>
      <c r="N27" t="s">
        <v>287</v>
      </c>
      <c r="O27">
        <v>13060591</v>
      </c>
      <c r="P27" s="6">
        <v>6336</v>
      </c>
      <c r="Q27" t="s">
        <v>88</v>
      </c>
      <c r="R27" t="s">
        <v>288</v>
      </c>
      <c r="S27">
        <v>88</v>
      </c>
      <c r="T27">
        <v>182</v>
      </c>
    </row>
    <row r="28" spans="1:20" ht="15.75" customHeight="1">
      <c r="A28">
        <v>27</v>
      </c>
      <c r="B28" s="1" t="s">
        <v>764</v>
      </c>
      <c r="C28" t="s">
        <v>764</v>
      </c>
      <c r="D28" s="3" t="s">
        <v>82</v>
      </c>
      <c r="E28" s="92" t="s">
        <v>765</v>
      </c>
      <c r="F28" t="s">
        <v>766</v>
      </c>
      <c r="G28" t="s">
        <v>767</v>
      </c>
      <c r="H28" s="3" t="s">
        <v>768</v>
      </c>
      <c r="I28" t="s">
        <v>212</v>
      </c>
      <c r="J28" s="3" t="s">
        <v>769</v>
      </c>
      <c r="K28" s="5">
        <v>31238</v>
      </c>
      <c r="L28" t="s">
        <v>770</v>
      </c>
      <c r="M28" t="s">
        <v>86</v>
      </c>
      <c r="N28" t="s">
        <v>771</v>
      </c>
      <c r="O28">
        <v>19100785</v>
      </c>
      <c r="P28" s="6">
        <v>4575</v>
      </c>
      <c r="Q28" t="s">
        <v>88</v>
      </c>
      <c r="R28" t="s">
        <v>54</v>
      </c>
      <c r="S28">
        <v>93</v>
      </c>
      <c r="T28">
        <v>173</v>
      </c>
    </row>
    <row r="29" spans="1:20" ht="15.75" customHeight="1">
      <c r="A29">
        <v>28</v>
      </c>
      <c r="B29" s="1" t="s">
        <v>291</v>
      </c>
      <c r="C29" t="s">
        <v>291</v>
      </c>
      <c r="D29" s="3" t="s">
        <v>292</v>
      </c>
      <c r="E29" s="4" t="s">
        <v>293</v>
      </c>
      <c r="F29" t="s">
        <v>294</v>
      </c>
      <c r="G29" t="s">
        <v>295</v>
      </c>
      <c r="H29" s="3" t="s">
        <v>296</v>
      </c>
      <c r="I29" t="s">
        <v>297</v>
      </c>
      <c r="J29" s="3" t="s">
        <v>298</v>
      </c>
      <c r="K29" s="5">
        <v>31024</v>
      </c>
      <c r="L29" t="s">
        <v>299</v>
      </c>
      <c r="M29" t="s">
        <v>86</v>
      </c>
      <c r="N29" t="s">
        <v>300</v>
      </c>
      <c r="O29">
        <v>19081284</v>
      </c>
      <c r="P29" s="6">
        <v>2534</v>
      </c>
      <c r="Q29" t="s">
        <v>28</v>
      </c>
      <c r="R29" t="s">
        <v>288</v>
      </c>
      <c r="S29">
        <v>71</v>
      </c>
      <c r="T29">
        <v>164</v>
      </c>
    </row>
    <row r="30" spans="1:20" ht="15.75" customHeight="1">
      <c r="A30">
        <v>29</v>
      </c>
      <c r="B30" s="1" t="s">
        <v>301</v>
      </c>
      <c r="C30" t="s">
        <v>301</v>
      </c>
      <c r="D30" s="3" t="s">
        <v>302</v>
      </c>
      <c r="E30" s="4" t="s">
        <v>303</v>
      </c>
      <c r="F30" t="s">
        <v>304</v>
      </c>
      <c r="G30" t="s">
        <v>305</v>
      </c>
      <c r="H30" s="3" t="s">
        <v>306</v>
      </c>
      <c r="I30" t="s">
        <v>307</v>
      </c>
      <c r="J30" s="3" t="s">
        <v>308</v>
      </c>
      <c r="K30" s="5">
        <v>29457</v>
      </c>
      <c r="L30" t="s">
        <v>309</v>
      </c>
      <c r="M30" t="s">
        <v>86</v>
      </c>
      <c r="N30" t="s">
        <v>99</v>
      </c>
      <c r="O30">
        <v>18240880</v>
      </c>
      <c r="P30" s="6">
        <v>1332</v>
      </c>
      <c r="Q30" t="s">
        <v>41</v>
      </c>
      <c r="R30" t="s">
        <v>28</v>
      </c>
      <c r="S30">
        <v>82</v>
      </c>
      <c r="T30">
        <v>180</v>
      </c>
    </row>
    <row r="31" spans="1:20" ht="15.75" customHeight="1">
      <c r="A31">
        <v>30</v>
      </c>
      <c r="B31" s="1" t="s">
        <v>310</v>
      </c>
      <c r="C31" t="s">
        <v>311</v>
      </c>
      <c r="D31" s="3" t="s">
        <v>312</v>
      </c>
      <c r="E31" s="4" t="s">
        <v>313</v>
      </c>
      <c r="F31" t="s">
        <v>314</v>
      </c>
      <c r="G31" t="s">
        <v>315</v>
      </c>
      <c r="H31" s="3" t="s">
        <v>316</v>
      </c>
      <c r="I31" t="s">
        <v>317</v>
      </c>
      <c r="J31" s="3" t="s">
        <v>318</v>
      </c>
      <c r="K31" s="6">
        <v>33851</v>
      </c>
      <c r="L31" t="s">
        <v>319</v>
      </c>
      <c r="M31" t="s">
        <v>86</v>
      </c>
      <c r="N31" t="s">
        <v>300</v>
      </c>
      <c r="O31">
        <v>19040992</v>
      </c>
      <c r="P31" s="6">
        <v>7187</v>
      </c>
      <c r="Q31" t="s">
        <v>41</v>
      </c>
      <c r="R31" t="s">
        <v>28</v>
      </c>
      <c r="S31">
        <v>60</v>
      </c>
      <c r="T31">
        <v>165</v>
      </c>
    </row>
    <row r="32" spans="1:20" ht="15.75" customHeight="1">
      <c r="A32">
        <v>31</v>
      </c>
      <c r="B32" s="91" t="s">
        <v>762</v>
      </c>
      <c r="C32" t="s">
        <v>772</v>
      </c>
      <c r="D32" s="3" t="s">
        <v>253</v>
      </c>
      <c r="E32" s="93" t="s">
        <v>773</v>
      </c>
      <c r="F32" t="s">
        <v>774</v>
      </c>
      <c r="G32" t="s">
        <v>775</v>
      </c>
      <c r="H32" s="3" t="s">
        <v>776</v>
      </c>
      <c r="I32" t="s">
        <v>777</v>
      </c>
      <c r="J32" s="3" t="s">
        <v>778</v>
      </c>
      <c r="K32" s="94">
        <v>34055</v>
      </c>
      <c r="L32" t="s">
        <v>779</v>
      </c>
      <c r="M32" t="s">
        <v>86</v>
      </c>
      <c r="N32" t="s">
        <v>176</v>
      </c>
      <c r="O32">
        <v>15270393</v>
      </c>
      <c r="P32" s="94">
        <v>5931</v>
      </c>
      <c r="Q32" t="s">
        <v>88</v>
      </c>
      <c r="R32" t="s">
        <v>780</v>
      </c>
      <c r="S32">
        <v>75</v>
      </c>
      <c r="T32">
        <v>172</v>
      </c>
    </row>
    <row r="33" spans="1:20" ht="15.75" customHeight="1">
      <c r="A33">
        <v>32</v>
      </c>
      <c r="B33" s="91" t="s">
        <v>23</v>
      </c>
      <c r="C33" t="s">
        <v>23</v>
      </c>
      <c r="D33" s="3"/>
      <c r="H33" s="3"/>
      <c r="J33" s="3"/>
      <c r="K33" s="94">
        <v>34206</v>
      </c>
      <c r="L33" t="s">
        <v>508</v>
      </c>
      <c r="M33" t="s">
        <v>86</v>
      </c>
      <c r="N33" t="s">
        <v>115</v>
      </c>
      <c r="O33">
        <v>11250893</v>
      </c>
      <c r="P33" s="94">
        <v>8638</v>
      </c>
      <c r="Q33" t="s">
        <v>28</v>
      </c>
      <c r="R33" t="s">
        <v>28</v>
      </c>
      <c r="S33">
        <v>70</v>
      </c>
      <c r="T33">
        <v>180</v>
      </c>
    </row>
    <row r="34" spans="1:20" ht="15.75" customHeight="1">
      <c r="B34" s="91"/>
      <c r="D34" s="3"/>
      <c r="H34" s="3"/>
      <c r="J34" s="3"/>
    </row>
    <row r="35" spans="1:20" ht="15.75" customHeight="1">
      <c r="D35" s="3"/>
      <c r="J35" s="3"/>
    </row>
    <row r="36" spans="1:20" ht="15.75" customHeight="1">
      <c r="D36" s="3"/>
      <c r="J36" s="3"/>
    </row>
    <row r="37" spans="1:20" ht="15.75" customHeight="1">
      <c r="D37" s="3"/>
      <c r="J37" s="3"/>
    </row>
    <row r="38" spans="1:20" ht="15.75" customHeight="1">
      <c r="D38" s="3"/>
      <c r="J38" s="3"/>
    </row>
    <row r="39" spans="1:20" ht="15.75" customHeight="1">
      <c r="D39" s="3"/>
      <c r="J39" s="3"/>
    </row>
    <row r="40" spans="1:20" ht="15.75" customHeight="1">
      <c r="D40" s="3"/>
      <c r="J40" s="3"/>
    </row>
    <row r="41" spans="1:20" ht="15.75" customHeight="1">
      <c r="D41" s="3"/>
      <c r="J41" s="3"/>
    </row>
    <row r="42" spans="1:20" ht="15.75" customHeight="1">
      <c r="D42" s="3"/>
      <c r="J42" s="3"/>
    </row>
    <row r="43" spans="1:20" ht="15.75" customHeight="1">
      <c r="D43" s="3"/>
      <c r="J43" s="3"/>
    </row>
    <row r="44" spans="1:20" ht="15.75" customHeight="1">
      <c r="D44" s="3"/>
      <c r="J44" s="3"/>
    </row>
    <row r="45" spans="1:20" ht="15.75" customHeight="1">
      <c r="D45" s="3"/>
      <c r="J45" s="3"/>
    </row>
    <row r="46" spans="1:20" ht="15.75" customHeight="1">
      <c r="D46" s="3"/>
      <c r="J46" s="3"/>
    </row>
    <row r="47" spans="1:20" ht="15.75" customHeight="1">
      <c r="D47" s="3"/>
      <c r="J47" s="3"/>
    </row>
    <row r="48" spans="1:20" ht="15.75" customHeight="1">
      <c r="D48" s="3"/>
      <c r="J48" s="3"/>
    </row>
    <row r="49" spans="4:10" ht="15.75" customHeight="1">
      <c r="D49" s="3"/>
      <c r="J49" s="3"/>
    </row>
    <row r="50" spans="4:10" ht="15.75" customHeight="1">
      <c r="D50" s="3"/>
      <c r="J50" s="3"/>
    </row>
    <row r="51" spans="4:10" ht="15.75" customHeight="1">
      <c r="D51" s="3"/>
      <c r="J51" s="3"/>
    </row>
    <row r="52" spans="4:10" ht="15.75" customHeight="1">
      <c r="D52" s="3"/>
      <c r="J52" s="3"/>
    </row>
    <row r="53" spans="4:10" ht="15.75" customHeight="1">
      <c r="D53" s="3"/>
      <c r="J53" s="3"/>
    </row>
    <row r="54" spans="4:10" ht="15.75" customHeight="1">
      <c r="D54" s="3"/>
      <c r="J54" s="3"/>
    </row>
    <row r="55" spans="4:10" ht="15.75" customHeight="1">
      <c r="D55" s="3"/>
      <c r="J55" s="3"/>
    </row>
    <row r="56" spans="4:10" ht="15.75" customHeight="1">
      <c r="D56" s="3"/>
      <c r="J56" s="3"/>
    </row>
    <row r="57" spans="4:10" ht="15.75" customHeight="1">
      <c r="D57" s="3"/>
      <c r="J57" s="3"/>
    </row>
    <row r="58" spans="4:10" ht="15.75" customHeight="1">
      <c r="D58" s="3"/>
      <c r="J58" s="3"/>
    </row>
    <row r="59" spans="4:10" ht="15.75" customHeight="1">
      <c r="D59" s="3"/>
      <c r="J59" s="3"/>
    </row>
    <row r="60" spans="4:10" ht="15.75" customHeight="1">
      <c r="D60" s="3"/>
      <c r="J60" s="3"/>
    </row>
    <row r="61" spans="4:10" ht="15.75" customHeight="1">
      <c r="D61" s="3"/>
      <c r="J61" s="3"/>
    </row>
    <row r="62" spans="4:10" ht="15.75" customHeight="1">
      <c r="D62" s="3"/>
      <c r="J62" s="3"/>
    </row>
    <row r="63" spans="4:10" ht="15.75" customHeight="1">
      <c r="D63" s="3"/>
      <c r="J63" s="3"/>
    </row>
    <row r="64" spans="4:10" ht="15.75" customHeight="1">
      <c r="D64" s="3"/>
      <c r="J64" s="3"/>
    </row>
    <row r="65" spans="4:10" ht="15.75" customHeight="1">
      <c r="D65" s="3"/>
      <c r="J65" s="3"/>
    </row>
    <row r="66" spans="4:10" ht="15.75" customHeight="1">
      <c r="D66" s="3"/>
      <c r="J66" s="3"/>
    </row>
    <row r="67" spans="4:10" ht="15.75" customHeight="1">
      <c r="D67" s="3"/>
      <c r="J67" s="3"/>
    </row>
    <row r="68" spans="4:10" ht="15.75" customHeight="1">
      <c r="D68" s="3"/>
      <c r="J68" s="3"/>
    </row>
    <row r="69" spans="4:10" ht="15.75" customHeight="1">
      <c r="D69" s="3"/>
      <c r="J69" s="3"/>
    </row>
    <row r="70" spans="4:10" ht="15.75" customHeight="1">
      <c r="D70" s="3"/>
      <c r="J70" s="3"/>
    </row>
    <row r="71" spans="4:10" ht="15.75" customHeight="1">
      <c r="D71" s="3"/>
      <c r="J71" s="3"/>
    </row>
    <row r="72" spans="4:10" ht="15.75" customHeight="1">
      <c r="D72" s="3"/>
      <c r="J72" s="3"/>
    </row>
    <row r="73" spans="4:10" ht="15.75" customHeight="1">
      <c r="D73" s="3"/>
      <c r="J73" s="3"/>
    </row>
    <row r="74" spans="4:10" ht="15.75" customHeight="1">
      <c r="D74" s="3"/>
      <c r="J74" s="3"/>
    </row>
    <row r="75" spans="4:10" ht="15.75" customHeight="1">
      <c r="D75" s="3"/>
      <c r="J75" s="3"/>
    </row>
    <row r="76" spans="4:10" ht="15.75" customHeight="1">
      <c r="D76" s="3"/>
      <c r="J76" s="3"/>
    </row>
    <row r="77" spans="4:10" ht="15.75" customHeight="1">
      <c r="D77" s="3"/>
      <c r="J77" s="3"/>
    </row>
    <row r="78" spans="4:10" ht="15.75" customHeight="1">
      <c r="D78" s="3"/>
      <c r="J78" s="3"/>
    </row>
    <row r="79" spans="4:10" ht="15.75" customHeight="1">
      <c r="D79" s="3"/>
      <c r="J79" s="3"/>
    </row>
    <row r="80" spans="4:10" ht="15.75" customHeight="1">
      <c r="D80" s="3"/>
      <c r="J80" s="3"/>
    </row>
    <row r="81" spans="4:10" ht="15.75" customHeight="1">
      <c r="D81" s="3"/>
      <c r="J81" s="3"/>
    </row>
    <row r="82" spans="4:10" ht="15.75" customHeight="1">
      <c r="D82" s="3"/>
      <c r="J82" s="3"/>
    </row>
    <row r="83" spans="4:10" ht="15.75" customHeight="1">
      <c r="D83" s="3"/>
      <c r="J83" s="3"/>
    </row>
    <row r="84" spans="4:10" ht="15.75" customHeight="1">
      <c r="D84" s="3"/>
      <c r="J84" s="3"/>
    </row>
    <row r="85" spans="4:10" ht="15.75" customHeight="1">
      <c r="D85" s="3"/>
      <c r="J85" s="3"/>
    </row>
    <row r="86" spans="4:10" ht="15.75" customHeight="1">
      <c r="D86" s="3"/>
      <c r="J86" s="3"/>
    </row>
    <row r="87" spans="4:10" ht="15.75" customHeight="1">
      <c r="D87" s="3"/>
      <c r="J87" s="3"/>
    </row>
    <row r="88" spans="4:10" ht="15.75" customHeight="1">
      <c r="D88" s="3"/>
      <c r="J88" s="3"/>
    </row>
    <row r="89" spans="4:10" ht="15.75" customHeight="1">
      <c r="D89" s="3"/>
      <c r="J89" s="3"/>
    </row>
    <row r="90" spans="4:10" ht="15.75" customHeight="1">
      <c r="D90" s="3"/>
      <c r="J90" s="3"/>
    </row>
    <row r="91" spans="4:10" ht="15.75" customHeight="1">
      <c r="D91" s="3"/>
      <c r="J91" s="3"/>
    </row>
    <row r="92" spans="4:10" ht="15.75" customHeight="1">
      <c r="D92" s="3"/>
      <c r="J92" s="3"/>
    </row>
    <row r="93" spans="4:10" ht="15.75" customHeight="1">
      <c r="D93" s="3"/>
      <c r="J93" s="3"/>
    </row>
    <row r="94" spans="4:10" ht="15.75" customHeight="1">
      <c r="D94" s="3"/>
      <c r="J94" s="3"/>
    </row>
    <row r="95" spans="4:10" ht="15.75" customHeight="1">
      <c r="D95" s="3"/>
      <c r="J95" s="3"/>
    </row>
    <row r="96" spans="4:10" ht="15.75" customHeight="1">
      <c r="D96" s="3"/>
      <c r="J96" s="3"/>
    </row>
    <row r="97" spans="4:10" ht="15.75" customHeight="1">
      <c r="D97" s="3"/>
      <c r="J97" s="3"/>
    </row>
    <row r="98" spans="4:10" ht="15.75" customHeight="1">
      <c r="D98" s="3"/>
      <c r="J98" s="3"/>
    </row>
    <row r="99" spans="4:10" ht="15.75" customHeight="1">
      <c r="D99" s="3"/>
      <c r="J99" s="3"/>
    </row>
    <row r="100" spans="4:10" ht="15.75" customHeight="1">
      <c r="D100" s="3"/>
      <c r="J100" s="3"/>
    </row>
  </sheetData>
  <hyperlinks>
    <hyperlink ref="E2" r:id="rId1" xr:uid="{00000000-0004-0000-0000-000000000000}"/>
    <hyperlink ref="E3" r:id="rId2" xr:uid="{00000000-0004-0000-0000-000001000000}"/>
    <hyperlink ref="E4" r:id="rId3" xr:uid="{00000000-0004-0000-0000-000002000000}"/>
    <hyperlink ref="E5" r:id="rId4" xr:uid="{00000000-0004-0000-0000-000003000000}"/>
    <hyperlink ref="E6" r:id="rId5" xr:uid="{00000000-0004-0000-0000-000004000000}"/>
    <hyperlink ref="E7" r:id="rId6" xr:uid="{00000000-0004-0000-0000-000005000000}"/>
    <hyperlink ref="E8" r:id="rId7" xr:uid="{00000000-0004-0000-0000-000006000000}"/>
    <hyperlink ref="E9" r:id="rId8" xr:uid="{00000000-0004-0000-0000-000007000000}"/>
    <hyperlink ref="E10" r:id="rId9" xr:uid="{00000000-0004-0000-0000-000008000000}"/>
    <hyperlink ref="E11" r:id="rId10" xr:uid="{00000000-0004-0000-0000-000009000000}"/>
    <hyperlink ref="E12" r:id="rId11" xr:uid="{00000000-0004-0000-0000-00000A000000}"/>
    <hyperlink ref="E13" r:id="rId12" xr:uid="{00000000-0004-0000-0000-00000B000000}"/>
    <hyperlink ref="E14" r:id="rId13" xr:uid="{00000000-0004-0000-0000-00000C000000}"/>
    <hyperlink ref="E15" r:id="rId14" xr:uid="{00000000-0004-0000-0000-00000D000000}"/>
    <hyperlink ref="E17" r:id="rId15" xr:uid="{00000000-0004-0000-0000-00000E000000}"/>
    <hyperlink ref="E19" r:id="rId16" xr:uid="{00000000-0004-0000-0000-00000F000000}"/>
    <hyperlink ref="E20" r:id="rId17" xr:uid="{00000000-0004-0000-0000-000010000000}"/>
    <hyperlink ref="E21" r:id="rId18" xr:uid="{00000000-0004-0000-0000-000011000000}"/>
    <hyperlink ref="E22" r:id="rId19" xr:uid="{00000000-0004-0000-0000-000012000000}"/>
    <hyperlink ref="E23" r:id="rId20" xr:uid="{00000000-0004-0000-0000-000013000000}"/>
    <hyperlink ref="E24" r:id="rId21" xr:uid="{00000000-0004-0000-0000-000014000000}"/>
    <hyperlink ref="E25" r:id="rId22" xr:uid="{00000000-0004-0000-0000-000015000000}"/>
    <hyperlink ref="E26" r:id="rId23" xr:uid="{00000000-0004-0000-0000-000016000000}"/>
    <hyperlink ref="E27" r:id="rId24" xr:uid="{00000000-0004-0000-0000-000017000000}"/>
    <hyperlink ref="E28" r:id="rId25" xr:uid="{00000000-0004-0000-0000-000018000000}"/>
    <hyperlink ref="E29" r:id="rId26" xr:uid="{00000000-0004-0000-0000-000019000000}"/>
    <hyperlink ref="E30" r:id="rId27" xr:uid="{00000000-0004-0000-0000-00001A000000}"/>
    <hyperlink ref="E31" r:id="rId28" xr:uid="{00000000-0004-0000-0000-00001B000000}"/>
    <hyperlink ref="E32" r:id="rId29" xr:uid="{00000000-0004-0000-0000-00001C000000}"/>
  </hyperlinks>
  <pageMargins left="0.7" right="0.7" top="0.75" bottom="0.75" header="0" footer="0"/>
  <pageSetup orientation="portrait"/>
  <drawing r:id="rId30"/>
  <legacyDrawing r:id="rId3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W100"/>
  <sheetViews>
    <sheetView workbookViewId="0">
      <selection activeCell="G16" sqref="G16"/>
    </sheetView>
  </sheetViews>
  <sheetFormatPr defaultColWidth="14.42578125" defaultRowHeight="15" customHeight="1"/>
  <cols>
    <col min="1" max="1" width="7" customWidth="1"/>
    <col min="2" max="2" width="7.7109375" customWidth="1"/>
    <col min="3" max="3" width="24.42578125" customWidth="1"/>
    <col min="4" max="4" width="6" customWidth="1"/>
    <col min="5" max="5" width="9" customWidth="1"/>
    <col min="6" max="6" width="5.28515625" customWidth="1"/>
    <col min="7" max="7" width="24" customWidth="1"/>
    <col min="8" max="8" width="11.85546875" customWidth="1"/>
    <col min="9" max="9" width="16.85546875" customWidth="1"/>
    <col min="10" max="10" width="7" customWidth="1"/>
    <col min="11" max="11" width="6.7109375" customWidth="1"/>
    <col min="12" max="12" width="5.140625" customWidth="1"/>
    <col min="13" max="14" width="6" customWidth="1"/>
    <col min="15" max="15" width="5.85546875" customWidth="1"/>
    <col min="16" max="16" width="12.5703125" customWidth="1"/>
    <col min="17" max="17" width="6.28515625" customWidth="1"/>
    <col min="18" max="18" width="6.85546875" customWidth="1"/>
    <col min="19" max="23" width="7" customWidth="1"/>
  </cols>
  <sheetData>
    <row r="1" spans="1:23" ht="16.5" customHeight="1">
      <c r="A1" s="8"/>
      <c r="B1" s="9"/>
      <c r="C1" s="10" t="s">
        <v>320</v>
      </c>
      <c r="D1" s="10" t="s">
        <v>321</v>
      </c>
      <c r="E1" s="10" t="s">
        <v>322</v>
      </c>
      <c r="F1" s="10" t="s">
        <v>323</v>
      </c>
      <c r="G1" s="10" t="s">
        <v>324</v>
      </c>
      <c r="H1" s="10" t="s">
        <v>325</v>
      </c>
      <c r="I1" s="10" t="s">
        <v>326</v>
      </c>
      <c r="J1" s="10" t="s">
        <v>327</v>
      </c>
      <c r="K1" s="10" t="s">
        <v>328</v>
      </c>
      <c r="L1" s="10" t="s">
        <v>14</v>
      </c>
      <c r="M1" s="10" t="s">
        <v>15</v>
      </c>
      <c r="N1" s="10" t="s">
        <v>329</v>
      </c>
      <c r="O1" s="10" t="s">
        <v>330</v>
      </c>
      <c r="P1" s="10" t="s">
        <v>331</v>
      </c>
      <c r="Q1" s="10" t="s">
        <v>321</v>
      </c>
      <c r="R1" s="10" t="s">
        <v>332</v>
      </c>
      <c r="S1" s="8"/>
      <c r="T1" s="8"/>
      <c r="U1" s="8"/>
      <c r="V1" s="8"/>
      <c r="W1" s="8"/>
    </row>
    <row r="2" spans="1:23" ht="16.5" customHeight="1">
      <c r="A2" s="8"/>
      <c r="B2" s="9" t="s">
        <v>333</v>
      </c>
      <c r="C2" s="10" t="s">
        <v>64</v>
      </c>
      <c r="D2" s="9" t="s">
        <v>39</v>
      </c>
      <c r="E2" s="9">
        <v>20942212</v>
      </c>
      <c r="F2" s="9" t="s">
        <v>334</v>
      </c>
      <c r="G2" s="9" t="s">
        <v>335</v>
      </c>
      <c r="H2" s="9" t="s">
        <v>65</v>
      </c>
      <c r="I2" s="11">
        <v>8027</v>
      </c>
      <c r="J2" s="12">
        <f t="shared" ref="J2:J31" si="0">L2*2.20462</f>
        <v>198.41579999999999</v>
      </c>
      <c r="K2" s="13">
        <f t="shared" ref="K2:K31" si="1">M2*0.0328084</f>
        <v>6.0695540000000001</v>
      </c>
      <c r="L2" s="9">
        <v>90</v>
      </c>
      <c r="M2" s="9">
        <v>185</v>
      </c>
      <c r="N2" s="9" t="s">
        <v>336</v>
      </c>
      <c r="O2" s="9" t="s">
        <v>336</v>
      </c>
      <c r="P2" s="9" t="s">
        <v>337</v>
      </c>
      <c r="Q2" s="9" t="s">
        <v>338</v>
      </c>
      <c r="R2" s="9" t="s">
        <v>339</v>
      </c>
      <c r="S2" s="8"/>
      <c r="T2" s="8"/>
      <c r="U2" s="8"/>
      <c r="V2" s="8"/>
      <c r="W2" s="8"/>
    </row>
    <row r="3" spans="1:23" ht="16.5" customHeight="1">
      <c r="A3" s="8"/>
      <c r="B3" s="9" t="s">
        <v>340</v>
      </c>
      <c r="C3" s="10" t="s">
        <v>159</v>
      </c>
      <c r="D3" s="9" t="s">
        <v>160</v>
      </c>
      <c r="E3" s="9">
        <v>14040178</v>
      </c>
      <c r="F3" s="9" t="s">
        <v>334</v>
      </c>
      <c r="G3" s="9" t="s">
        <v>341</v>
      </c>
      <c r="H3" s="9" t="s">
        <v>65</v>
      </c>
      <c r="I3" s="11">
        <v>5118</v>
      </c>
      <c r="J3" s="12">
        <f t="shared" si="0"/>
        <v>189.59732</v>
      </c>
      <c r="K3" s="13">
        <f t="shared" si="1"/>
        <v>5.9711288000000007</v>
      </c>
      <c r="L3" s="9">
        <v>86</v>
      </c>
      <c r="M3" s="9">
        <v>182</v>
      </c>
      <c r="N3" s="9" t="s">
        <v>54</v>
      </c>
      <c r="O3" s="9" t="s">
        <v>342</v>
      </c>
      <c r="P3" s="9" t="s">
        <v>337</v>
      </c>
      <c r="Q3" s="9" t="s">
        <v>338</v>
      </c>
      <c r="R3" s="9" t="s">
        <v>339</v>
      </c>
      <c r="S3" s="8"/>
      <c r="T3" s="8"/>
      <c r="U3" s="8"/>
      <c r="V3" s="8"/>
      <c r="W3" s="8"/>
    </row>
    <row r="4" spans="1:23" ht="16.5" customHeight="1">
      <c r="A4" s="8"/>
      <c r="B4" s="9" t="s">
        <v>343</v>
      </c>
      <c r="C4" s="10" t="s">
        <v>85</v>
      </c>
      <c r="D4" s="9" t="s">
        <v>86</v>
      </c>
      <c r="E4" s="9">
        <v>19310577</v>
      </c>
      <c r="F4" s="9" t="s">
        <v>334</v>
      </c>
      <c r="G4" s="9" t="s">
        <v>344</v>
      </c>
      <c r="H4" s="9" t="s">
        <v>87</v>
      </c>
      <c r="I4" s="11">
        <v>2708</v>
      </c>
      <c r="J4" s="12">
        <f t="shared" si="0"/>
        <v>242.50819999999999</v>
      </c>
      <c r="K4" s="13">
        <f t="shared" si="1"/>
        <v>5.7414700000000005</v>
      </c>
      <c r="L4" s="9">
        <v>110</v>
      </c>
      <c r="M4" s="9">
        <v>175</v>
      </c>
      <c r="N4" s="9" t="s">
        <v>89</v>
      </c>
      <c r="O4" s="9" t="s">
        <v>345</v>
      </c>
      <c r="P4" s="9" t="s">
        <v>337</v>
      </c>
      <c r="Q4" s="9" t="s">
        <v>338</v>
      </c>
      <c r="R4" s="9" t="s">
        <v>339</v>
      </c>
      <c r="S4" s="8"/>
      <c r="T4" s="8"/>
      <c r="U4" s="8"/>
      <c r="V4" s="8"/>
      <c r="W4" s="8"/>
    </row>
    <row r="5" spans="1:23" ht="16.5" customHeight="1">
      <c r="A5" s="8"/>
      <c r="B5" s="9" t="s">
        <v>346</v>
      </c>
      <c r="C5" s="10" t="s">
        <v>264</v>
      </c>
      <c r="D5" s="9" t="s">
        <v>86</v>
      </c>
      <c r="E5" s="9">
        <v>19080577</v>
      </c>
      <c r="F5" s="9" t="s">
        <v>334</v>
      </c>
      <c r="G5" s="9" t="s">
        <v>347</v>
      </c>
      <c r="H5" s="9" t="s">
        <v>265</v>
      </c>
      <c r="I5" s="11">
        <v>6338</v>
      </c>
      <c r="J5" s="12">
        <f t="shared" si="0"/>
        <v>194.00655999999998</v>
      </c>
      <c r="K5" s="13">
        <f t="shared" si="1"/>
        <v>6.0695540000000001</v>
      </c>
      <c r="L5" s="9">
        <v>88</v>
      </c>
      <c r="M5" s="9">
        <v>185</v>
      </c>
      <c r="N5" s="9" t="s">
        <v>336</v>
      </c>
      <c r="O5" s="9" t="s">
        <v>342</v>
      </c>
      <c r="P5" s="9" t="s">
        <v>337</v>
      </c>
      <c r="Q5" s="9" t="s">
        <v>338</v>
      </c>
      <c r="R5" s="9" t="s">
        <v>339</v>
      </c>
      <c r="S5" s="8"/>
      <c r="T5" s="8"/>
      <c r="U5" s="8"/>
      <c r="V5" s="8"/>
      <c r="W5" s="8"/>
    </row>
    <row r="6" spans="1:23" ht="16.5" customHeight="1">
      <c r="A6" s="8"/>
      <c r="B6" s="9" t="s">
        <v>348</v>
      </c>
      <c r="C6" s="10" t="s">
        <v>51</v>
      </c>
      <c r="D6" s="9" t="s">
        <v>39</v>
      </c>
      <c r="E6" s="9">
        <v>17051191</v>
      </c>
      <c r="F6" s="9" t="s">
        <v>334</v>
      </c>
      <c r="G6" s="9" t="s">
        <v>349</v>
      </c>
      <c r="H6" s="9" t="s">
        <v>52</v>
      </c>
      <c r="I6" s="11">
        <v>4327</v>
      </c>
      <c r="J6" s="12">
        <f t="shared" si="0"/>
        <v>180.77883999999997</v>
      </c>
      <c r="K6" s="13">
        <f t="shared" si="1"/>
        <v>5.9383204000000003</v>
      </c>
      <c r="L6" s="9">
        <v>82</v>
      </c>
      <c r="M6" s="9">
        <v>181</v>
      </c>
      <c r="N6" s="9" t="s">
        <v>54</v>
      </c>
      <c r="O6" s="9" t="s">
        <v>345</v>
      </c>
      <c r="P6" s="9" t="s">
        <v>337</v>
      </c>
      <c r="Q6" s="9" t="s">
        <v>338</v>
      </c>
      <c r="R6" s="9" t="s">
        <v>339</v>
      </c>
      <c r="S6" s="8"/>
      <c r="T6" s="8"/>
      <c r="U6" s="8"/>
      <c r="V6" s="8"/>
      <c r="W6" s="8"/>
    </row>
    <row r="7" spans="1:23" ht="16.5" customHeight="1">
      <c r="A7" s="8"/>
      <c r="B7" s="9" t="s">
        <v>350</v>
      </c>
      <c r="C7" s="10" t="s">
        <v>104</v>
      </c>
      <c r="D7" s="9" t="s">
        <v>86</v>
      </c>
      <c r="E7" s="9">
        <v>16300589</v>
      </c>
      <c r="F7" s="9" t="s">
        <v>334</v>
      </c>
      <c r="G7" s="9" t="s">
        <v>351</v>
      </c>
      <c r="H7" s="9" t="s">
        <v>105</v>
      </c>
      <c r="I7" s="11">
        <v>3438</v>
      </c>
      <c r="J7" s="12">
        <f t="shared" si="0"/>
        <v>158.73263999999998</v>
      </c>
      <c r="K7" s="13">
        <f t="shared" si="1"/>
        <v>5.8727036000000004</v>
      </c>
      <c r="L7" s="9">
        <v>72</v>
      </c>
      <c r="M7" s="9">
        <v>179</v>
      </c>
      <c r="N7" s="9" t="s">
        <v>336</v>
      </c>
      <c r="O7" s="9" t="s">
        <v>345</v>
      </c>
      <c r="P7" s="9" t="s">
        <v>337</v>
      </c>
      <c r="Q7" s="9" t="s">
        <v>338</v>
      </c>
      <c r="R7" s="9" t="s">
        <v>339</v>
      </c>
      <c r="S7" s="8"/>
      <c r="T7" s="8"/>
      <c r="U7" s="8"/>
      <c r="V7" s="8"/>
      <c r="W7" s="8"/>
    </row>
    <row r="8" spans="1:23" ht="16.5" customHeight="1">
      <c r="A8" s="8"/>
      <c r="B8" s="9" t="s">
        <v>352</v>
      </c>
      <c r="C8" s="10" t="s">
        <v>184</v>
      </c>
      <c r="D8" s="9" t="s">
        <v>98</v>
      </c>
      <c r="E8" s="9">
        <v>16170599</v>
      </c>
      <c r="F8" s="9" t="s">
        <v>334</v>
      </c>
      <c r="G8" s="9" t="s">
        <v>353</v>
      </c>
      <c r="H8" s="9" t="s">
        <v>105</v>
      </c>
      <c r="I8" s="11">
        <v>8904</v>
      </c>
      <c r="J8" s="12">
        <f t="shared" si="0"/>
        <v>171.96035999999998</v>
      </c>
      <c r="K8" s="13">
        <f t="shared" si="1"/>
        <v>6.1351708</v>
      </c>
      <c r="L8" s="9">
        <v>78</v>
      </c>
      <c r="M8" s="9">
        <v>187</v>
      </c>
      <c r="N8" s="9" t="s">
        <v>336</v>
      </c>
      <c r="O8" s="9" t="s">
        <v>336</v>
      </c>
      <c r="P8" s="9" t="s">
        <v>337</v>
      </c>
      <c r="Q8" s="9" t="s">
        <v>338</v>
      </c>
      <c r="R8" s="9" t="s">
        <v>339</v>
      </c>
      <c r="S8" s="8"/>
      <c r="T8" s="8"/>
      <c r="U8" s="8"/>
      <c r="V8" s="8"/>
      <c r="W8" s="8"/>
    </row>
    <row r="9" spans="1:23" ht="16.5" customHeight="1">
      <c r="A9" s="8"/>
      <c r="B9" s="9" t="s">
        <v>354</v>
      </c>
      <c r="C9" s="10" t="s">
        <v>205</v>
      </c>
      <c r="D9" s="9" t="s">
        <v>206</v>
      </c>
      <c r="E9" s="9">
        <v>13010567</v>
      </c>
      <c r="F9" s="9" t="s">
        <v>334</v>
      </c>
      <c r="G9" s="9" t="s">
        <v>355</v>
      </c>
      <c r="H9" s="9" t="s">
        <v>105</v>
      </c>
      <c r="I9" s="11">
        <v>2678</v>
      </c>
      <c r="J9" s="12">
        <f t="shared" si="0"/>
        <v>189.59732</v>
      </c>
      <c r="K9" s="13">
        <f t="shared" si="1"/>
        <v>5.7742784</v>
      </c>
      <c r="L9" s="9">
        <v>86</v>
      </c>
      <c r="M9" s="9">
        <v>176</v>
      </c>
      <c r="N9" s="9" t="s">
        <v>356</v>
      </c>
      <c r="O9" s="9" t="s">
        <v>342</v>
      </c>
      <c r="P9" s="9" t="s">
        <v>337</v>
      </c>
      <c r="Q9" s="9" t="s">
        <v>338</v>
      </c>
      <c r="R9" s="9" t="s">
        <v>339</v>
      </c>
      <c r="S9" s="8"/>
      <c r="T9" s="8"/>
      <c r="U9" s="8"/>
      <c r="V9" s="8"/>
      <c r="W9" s="8"/>
    </row>
    <row r="10" spans="1:23" ht="16.5" customHeight="1">
      <c r="A10" s="8"/>
      <c r="B10" s="9" t="s">
        <v>357</v>
      </c>
      <c r="C10" s="10" t="s">
        <v>175</v>
      </c>
      <c r="D10" s="9" t="s">
        <v>86</v>
      </c>
      <c r="E10" s="9">
        <v>15060885</v>
      </c>
      <c r="F10" s="9" t="s">
        <v>334</v>
      </c>
      <c r="G10" s="9" t="s">
        <v>358</v>
      </c>
      <c r="H10" s="9" t="s">
        <v>176</v>
      </c>
      <c r="I10" s="11">
        <v>3141</v>
      </c>
      <c r="J10" s="12">
        <f t="shared" si="0"/>
        <v>187.39269999999999</v>
      </c>
      <c r="K10" s="13">
        <f t="shared" si="1"/>
        <v>6.0367456000000006</v>
      </c>
      <c r="L10" s="9">
        <v>85</v>
      </c>
      <c r="M10" s="9">
        <v>184</v>
      </c>
      <c r="N10" s="9" t="s">
        <v>336</v>
      </c>
      <c r="O10" s="9" t="s">
        <v>345</v>
      </c>
      <c r="P10" s="9" t="s">
        <v>337</v>
      </c>
      <c r="Q10" s="9" t="s">
        <v>338</v>
      </c>
      <c r="R10" s="9" t="s">
        <v>339</v>
      </c>
      <c r="S10" s="8"/>
      <c r="T10" s="8"/>
      <c r="U10" s="8"/>
      <c r="V10" s="8"/>
      <c r="W10" s="8"/>
    </row>
    <row r="11" spans="1:23" ht="16.5" customHeight="1">
      <c r="A11" s="8"/>
      <c r="B11" s="9" t="s">
        <v>359</v>
      </c>
      <c r="C11" s="10" t="s">
        <v>256</v>
      </c>
      <c r="D11" s="9" t="s">
        <v>86</v>
      </c>
      <c r="E11" s="9">
        <v>15110692</v>
      </c>
      <c r="F11" s="9" t="s">
        <v>334</v>
      </c>
      <c r="G11" s="9" t="s">
        <v>360</v>
      </c>
      <c r="H11" s="9" t="s">
        <v>176</v>
      </c>
      <c r="I11" s="11">
        <v>4546</v>
      </c>
      <c r="J11" s="12">
        <f t="shared" si="0"/>
        <v>154.32339999999999</v>
      </c>
      <c r="K11" s="13">
        <f t="shared" si="1"/>
        <v>5.4461944000000004</v>
      </c>
      <c r="L11" s="9">
        <v>70</v>
      </c>
      <c r="M11" s="9">
        <v>166</v>
      </c>
      <c r="N11" s="9" t="s">
        <v>336</v>
      </c>
      <c r="O11" s="9" t="s">
        <v>336</v>
      </c>
      <c r="P11" s="9" t="s">
        <v>337</v>
      </c>
      <c r="Q11" s="9" t="s">
        <v>338</v>
      </c>
      <c r="R11" s="9" t="s">
        <v>339</v>
      </c>
      <c r="S11" s="8"/>
      <c r="T11" s="8"/>
      <c r="U11" s="8"/>
      <c r="V11" s="8"/>
      <c r="W11" s="8"/>
    </row>
    <row r="12" spans="1:23" ht="16.5" customHeight="1">
      <c r="A12" s="8"/>
      <c r="B12" s="9" t="s">
        <v>361</v>
      </c>
      <c r="C12" s="10" t="s">
        <v>74</v>
      </c>
      <c r="D12" s="9" t="s">
        <v>39</v>
      </c>
      <c r="E12" s="9">
        <v>31357888</v>
      </c>
      <c r="F12" s="9" t="s">
        <v>334</v>
      </c>
      <c r="G12" s="9" t="s">
        <v>362</v>
      </c>
      <c r="H12" s="9" t="s">
        <v>75</v>
      </c>
      <c r="I12" s="11">
        <v>9117</v>
      </c>
      <c r="J12" s="12">
        <f t="shared" si="0"/>
        <v>176.36959999999999</v>
      </c>
      <c r="K12" s="13">
        <f t="shared" si="1"/>
        <v>5.8070868000000004</v>
      </c>
      <c r="L12" s="9">
        <v>80</v>
      </c>
      <c r="M12" s="9">
        <v>177</v>
      </c>
      <c r="N12" s="9" t="s">
        <v>336</v>
      </c>
      <c r="O12" s="9" t="s">
        <v>336</v>
      </c>
      <c r="P12" s="9" t="s">
        <v>337</v>
      </c>
      <c r="Q12" s="9" t="s">
        <v>338</v>
      </c>
      <c r="R12" s="9" t="s">
        <v>339</v>
      </c>
      <c r="S12" s="8"/>
      <c r="T12" s="8"/>
      <c r="U12" s="8"/>
      <c r="V12" s="8"/>
      <c r="W12" s="8"/>
    </row>
    <row r="13" spans="1:23" ht="16.5" customHeight="1">
      <c r="A13" s="8"/>
      <c r="B13" s="9" t="s">
        <v>363</v>
      </c>
      <c r="C13" s="10" t="s">
        <v>214</v>
      </c>
      <c r="D13" s="9" t="s">
        <v>98</v>
      </c>
      <c r="E13" s="9">
        <v>11280695</v>
      </c>
      <c r="F13" s="9" t="s">
        <v>334</v>
      </c>
      <c r="G13" s="9" t="s">
        <v>364</v>
      </c>
      <c r="H13" s="9" t="s">
        <v>75</v>
      </c>
      <c r="I13" s="11">
        <v>7434</v>
      </c>
      <c r="J13" s="12">
        <f t="shared" si="0"/>
        <v>165.34649999999999</v>
      </c>
      <c r="K13" s="13">
        <f t="shared" si="1"/>
        <v>5.9055119999999999</v>
      </c>
      <c r="L13" s="9">
        <v>75</v>
      </c>
      <c r="M13" s="9">
        <v>180</v>
      </c>
      <c r="N13" s="9" t="s">
        <v>336</v>
      </c>
      <c r="O13" s="9" t="s">
        <v>336</v>
      </c>
      <c r="P13" s="9" t="s">
        <v>337</v>
      </c>
      <c r="Q13" s="9" t="s">
        <v>338</v>
      </c>
      <c r="R13" s="9" t="s">
        <v>339</v>
      </c>
      <c r="S13" s="8"/>
      <c r="T13" s="8"/>
      <c r="U13" s="8"/>
      <c r="V13" s="8"/>
      <c r="W13" s="8"/>
    </row>
    <row r="14" spans="1:23" ht="16.5" customHeight="1">
      <c r="A14" s="8"/>
      <c r="B14" s="9" t="s">
        <v>365</v>
      </c>
      <c r="C14" s="10" t="s">
        <v>244</v>
      </c>
      <c r="D14" s="9" t="s">
        <v>86</v>
      </c>
      <c r="E14" s="9">
        <v>11041292</v>
      </c>
      <c r="F14" s="9" t="s">
        <v>334</v>
      </c>
      <c r="G14" s="9" t="s">
        <v>366</v>
      </c>
      <c r="H14" s="9" t="s">
        <v>75</v>
      </c>
      <c r="I14" s="11">
        <v>8374</v>
      </c>
      <c r="J14" s="12">
        <f t="shared" si="0"/>
        <v>209.43889999999999</v>
      </c>
      <c r="K14" s="13">
        <f t="shared" si="1"/>
        <v>5.9055119999999999</v>
      </c>
      <c r="L14" s="9">
        <v>95</v>
      </c>
      <c r="M14" s="9">
        <v>180</v>
      </c>
      <c r="N14" s="9" t="s">
        <v>367</v>
      </c>
      <c r="O14" s="9" t="s">
        <v>342</v>
      </c>
      <c r="P14" s="9" t="s">
        <v>337</v>
      </c>
      <c r="Q14" s="9" t="s">
        <v>338</v>
      </c>
      <c r="R14" s="9" t="s">
        <v>339</v>
      </c>
      <c r="S14" s="8"/>
      <c r="T14" s="8"/>
      <c r="U14" s="8"/>
      <c r="V14" s="8"/>
      <c r="W14" s="8"/>
    </row>
    <row r="15" spans="1:23" ht="16.5" customHeight="1">
      <c r="A15" s="8"/>
      <c r="B15" s="9" t="s">
        <v>368</v>
      </c>
      <c r="C15" s="10" t="s">
        <v>299</v>
      </c>
      <c r="D15" s="9" t="s">
        <v>86</v>
      </c>
      <c r="E15" s="9">
        <v>19081284</v>
      </c>
      <c r="F15" s="9" t="s">
        <v>334</v>
      </c>
      <c r="G15" s="9" t="s">
        <v>369</v>
      </c>
      <c r="H15" s="9" t="s">
        <v>300</v>
      </c>
      <c r="I15" s="11">
        <v>2534</v>
      </c>
      <c r="J15" s="12">
        <f t="shared" si="0"/>
        <v>156.52802</v>
      </c>
      <c r="K15" s="13">
        <f t="shared" si="1"/>
        <v>5.3805776000000005</v>
      </c>
      <c r="L15" s="9">
        <v>71</v>
      </c>
      <c r="M15" s="9">
        <v>164</v>
      </c>
      <c r="N15" s="9" t="s">
        <v>356</v>
      </c>
      <c r="O15" s="9" t="s">
        <v>336</v>
      </c>
      <c r="P15" s="9" t="s">
        <v>337</v>
      </c>
      <c r="Q15" s="9" t="s">
        <v>338</v>
      </c>
      <c r="R15" s="9" t="s">
        <v>339</v>
      </c>
      <c r="S15" s="8"/>
      <c r="T15" s="8"/>
      <c r="U15" s="8"/>
      <c r="V15" s="8"/>
      <c r="W15" s="8"/>
    </row>
    <row r="16" spans="1:23" ht="16.5" customHeight="1">
      <c r="A16" s="8"/>
      <c r="B16" s="14" t="s">
        <v>370</v>
      </c>
      <c r="C16" s="15" t="s">
        <v>25</v>
      </c>
      <c r="D16" s="14" t="s">
        <v>26</v>
      </c>
      <c r="E16" s="14">
        <v>22011920</v>
      </c>
      <c r="F16" s="14" t="s">
        <v>334</v>
      </c>
      <c r="G16" s="14" t="s">
        <v>371</v>
      </c>
      <c r="H16" s="14" t="s">
        <v>27</v>
      </c>
      <c r="I16" s="16">
        <v>4771</v>
      </c>
      <c r="J16" s="17">
        <f t="shared" si="0"/>
        <v>185.18807999999999</v>
      </c>
      <c r="K16" s="18">
        <f t="shared" si="1"/>
        <v>5.9055119999999999</v>
      </c>
      <c r="L16" s="14">
        <v>84</v>
      </c>
      <c r="M16" s="14">
        <v>180</v>
      </c>
      <c r="N16" s="14" t="s">
        <v>336</v>
      </c>
      <c r="O16" s="14" t="s">
        <v>336</v>
      </c>
      <c r="P16" s="14" t="s">
        <v>337</v>
      </c>
      <c r="Q16" s="14" t="s">
        <v>338</v>
      </c>
      <c r="R16" s="14" t="s">
        <v>339</v>
      </c>
      <c r="S16" s="8"/>
      <c r="T16" s="8"/>
      <c r="U16" s="8"/>
      <c r="V16" s="8"/>
      <c r="W16" s="8"/>
    </row>
    <row r="17" spans="1:23" ht="16.5" customHeight="1">
      <c r="A17" s="8"/>
      <c r="B17" s="9" t="s">
        <v>372</v>
      </c>
      <c r="C17" s="10" t="s">
        <v>148</v>
      </c>
      <c r="D17" s="9" t="s">
        <v>26</v>
      </c>
      <c r="E17" s="9">
        <v>18260388</v>
      </c>
      <c r="F17" s="9" t="s">
        <v>334</v>
      </c>
      <c r="G17" s="9" t="s">
        <v>373</v>
      </c>
      <c r="H17" s="9" t="s">
        <v>149</v>
      </c>
      <c r="I17" s="11">
        <v>6660</v>
      </c>
      <c r="J17" s="12">
        <f t="shared" si="0"/>
        <v>198.41579999999999</v>
      </c>
      <c r="K17" s="13">
        <f t="shared" si="1"/>
        <v>6.3648296000000002</v>
      </c>
      <c r="L17" s="9">
        <v>90</v>
      </c>
      <c r="M17" s="9">
        <v>194</v>
      </c>
      <c r="N17" s="9" t="s">
        <v>336</v>
      </c>
      <c r="O17" s="9" t="s">
        <v>342</v>
      </c>
      <c r="P17" s="9" t="s">
        <v>337</v>
      </c>
      <c r="Q17" s="9" t="s">
        <v>338</v>
      </c>
      <c r="R17" s="9" t="s">
        <v>339</v>
      </c>
      <c r="S17" s="8"/>
      <c r="T17" s="8"/>
      <c r="U17" s="8"/>
      <c r="V17" s="8"/>
      <c r="W17" s="8"/>
    </row>
    <row r="18" spans="1:23" ht="16.5" customHeight="1">
      <c r="A18" s="8"/>
      <c r="B18" s="9" t="s">
        <v>374</v>
      </c>
      <c r="C18" s="10" t="s">
        <v>114</v>
      </c>
      <c r="D18" s="9" t="s">
        <v>86</v>
      </c>
      <c r="E18" s="9">
        <v>12181099</v>
      </c>
      <c r="F18" s="9" t="s">
        <v>334</v>
      </c>
      <c r="G18" s="9" t="s">
        <v>375</v>
      </c>
      <c r="H18" s="9" t="s">
        <v>115</v>
      </c>
      <c r="I18" s="11">
        <v>8327</v>
      </c>
      <c r="J18" s="12">
        <f t="shared" si="0"/>
        <v>165.34649999999999</v>
      </c>
      <c r="K18" s="13">
        <f t="shared" si="1"/>
        <v>5.7742784</v>
      </c>
      <c r="L18" s="9">
        <v>75</v>
      </c>
      <c r="M18" s="9">
        <v>176</v>
      </c>
      <c r="N18" s="9" t="s">
        <v>336</v>
      </c>
      <c r="O18" s="9" t="s">
        <v>345</v>
      </c>
      <c r="P18" s="9" t="s">
        <v>337</v>
      </c>
      <c r="Q18" s="9" t="s">
        <v>338</v>
      </c>
      <c r="R18" s="9" t="s">
        <v>339</v>
      </c>
      <c r="S18" s="8"/>
      <c r="T18" s="8"/>
      <c r="U18" s="8"/>
      <c r="V18" s="8"/>
      <c r="W18" s="8"/>
    </row>
    <row r="19" spans="1:23" ht="16.5" customHeight="1">
      <c r="A19" s="8"/>
      <c r="B19" s="9" t="s">
        <v>376</v>
      </c>
      <c r="C19" s="10" t="s">
        <v>275</v>
      </c>
      <c r="D19" s="9" t="s">
        <v>86</v>
      </c>
      <c r="E19" s="9">
        <v>19211290</v>
      </c>
      <c r="F19" s="9" t="s">
        <v>334</v>
      </c>
      <c r="G19" s="9" t="s">
        <v>377</v>
      </c>
      <c r="H19" s="9" t="s">
        <v>276</v>
      </c>
      <c r="I19" s="11">
        <v>5469</v>
      </c>
      <c r="J19" s="12">
        <f t="shared" si="0"/>
        <v>189.59732</v>
      </c>
      <c r="K19" s="13">
        <f t="shared" si="1"/>
        <v>5.7742784</v>
      </c>
      <c r="L19" s="9">
        <v>86</v>
      </c>
      <c r="M19" s="9">
        <v>176</v>
      </c>
      <c r="N19" s="9" t="s">
        <v>336</v>
      </c>
      <c r="O19" s="9" t="s">
        <v>342</v>
      </c>
      <c r="P19" s="9" t="s">
        <v>337</v>
      </c>
      <c r="Q19" s="9" t="s">
        <v>338</v>
      </c>
      <c r="R19" s="9" t="s">
        <v>339</v>
      </c>
      <c r="S19" s="8"/>
      <c r="T19" s="8"/>
      <c r="U19" s="8"/>
      <c r="V19" s="8"/>
      <c r="W19" s="8"/>
    </row>
    <row r="20" spans="1:23" ht="16.5" customHeight="1">
      <c r="A20" s="8"/>
      <c r="B20" s="9" t="s">
        <v>378</v>
      </c>
      <c r="C20" s="10" t="s">
        <v>286</v>
      </c>
      <c r="D20" s="9" t="s">
        <v>86</v>
      </c>
      <c r="E20" s="9">
        <v>13060591</v>
      </c>
      <c r="F20" s="9" t="s">
        <v>334</v>
      </c>
      <c r="G20" s="9" t="s">
        <v>379</v>
      </c>
      <c r="H20" s="9" t="s">
        <v>287</v>
      </c>
      <c r="I20" s="11">
        <v>6336</v>
      </c>
      <c r="J20" s="12">
        <f t="shared" si="0"/>
        <v>194.00655999999998</v>
      </c>
      <c r="K20" s="13">
        <f t="shared" si="1"/>
        <v>5.9711288000000007</v>
      </c>
      <c r="L20" s="9">
        <v>88</v>
      </c>
      <c r="M20" s="9">
        <v>182</v>
      </c>
      <c r="N20" s="9" t="s">
        <v>356</v>
      </c>
      <c r="O20" s="9" t="s">
        <v>345</v>
      </c>
      <c r="P20" s="9" t="s">
        <v>337</v>
      </c>
      <c r="Q20" s="9" t="s">
        <v>338</v>
      </c>
      <c r="R20" s="9" t="s">
        <v>339</v>
      </c>
      <c r="S20" s="8"/>
      <c r="T20" s="8"/>
      <c r="U20" s="8"/>
      <c r="V20" s="8"/>
      <c r="W20" s="8"/>
    </row>
    <row r="21" spans="1:23" ht="16.5" customHeight="1">
      <c r="A21" s="8"/>
      <c r="B21" s="9" t="s">
        <v>380</v>
      </c>
      <c r="C21" s="10" t="s">
        <v>233</v>
      </c>
      <c r="D21" s="9" t="s">
        <v>98</v>
      </c>
      <c r="E21" s="9">
        <v>12880307</v>
      </c>
      <c r="F21" s="9" t="s">
        <v>334</v>
      </c>
      <c r="G21" s="9" t="s">
        <v>381</v>
      </c>
      <c r="H21" s="9" t="s">
        <v>234</v>
      </c>
      <c r="I21" s="11">
        <v>7372</v>
      </c>
      <c r="J21" s="12">
        <f t="shared" si="0"/>
        <v>220.46199999999999</v>
      </c>
      <c r="K21" s="13">
        <f t="shared" si="1"/>
        <v>6.2335960000000004</v>
      </c>
      <c r="L21" s="9">
        <v>100</v>
      </c>
      <c r="M21" s="9">
        <v>190</v>
      </c>
      <c r="N21" s="9" t="s">
        <v>336</v>
      </c>
      <c r="O21" s="9" t="s">
        <v>342</v>
      </c>
      <c r="P21" s="9" t="s">
        <v>337</v>
      </c>
      <c r="Q21" s="9" t="s">
        <v>338</v>
      </c>
      <c r="R21" s="9" t="s">
        <v>339</v>
      </c>
      <c r="S21" s="8"/>
      <c r="T21" s="8"/>
      <c r="U21" s="8"/>
      <c r="V21" s="8"/>
      <c r="W21" s="8"/>
    </row>
    <row r="22" spans="1:23" ht="16.5" customHeight="1">
      <c r="A22" s="8"/>
      <c r="B22" s="9" t="s">
        <v>382</v>
      </c>
      <c r="C22" s="10" t="s">
        <v>97</v>
      </c>
      <c r="D22" s="9" t="s">
        <v>98</v>
      </c>
      <c r="E22" s="9">
        <v>18111192</v>
      </c>
      <c r="F22" s="9" t="s">
        <v>334</v>
      </c>
      <c r="G22" s="9" t="s">
        <v>383</v>
      </c>
      <c r="H22" s="9" t="s">
        <v>99</v>
      </c>
      <c r="I22" s="11">
        <v>4699</v>
      </c>
      <c r="J22" s="12">
        <f t="shared" si="0"/>
        <v>154.32339999999999</v>
      </c>
      <c r="K22" s="13">
        <f t="shared" si="1"/>
        <v>5.7414700000000005</v>
      </c>
      <c r="L22" s="9">
        <v>70</v>
      </c>
      <c r="M22" s="9">
        <v>175</v>
      </c>
      <c r="N22" s="9" t="s">
        <v>54</v>
      </c>
      <c r="O22" s="9" t="s">
        <v>336</v>
      </c>
      <c r="P22" s="9" t="s">
        <v>337</v>
      </c>
      <c r="Q22" s="9" t="s">
        <v>338</v>
      </c>
      <c r="R22" s="9" t="s">
        <v>339</v>
      </c>
      <c r="S22" s="8"/>
      <c r="T22" s="8"/>
      <c r="U22" s="8"/>
      <c r="V22" s="8"/>
      <c r="W22" s="8"/>
    </row>
    <row r="23" spans="1:23" ht="16.5" customHeight="1">
      <c r="A23" s="8"/>
      <c r="B23" s="9" t="s">
        <v>384</v>
      </c>
      <c r="C23" s="10" t="s">
        <v>138</v>
      </c>
      <c r="D23" s="9" t="s">
        <v>86</v>
      </c>
      <c r="E23" s="9">
        <v>18241081</v>
      </c>
      <c r="F23" s="9" t="s">
        <v>334</v>
      </c>
      <c r="G23" s="9" t="s">
        <v>385</v>
      </c>
      <c r="H23" s="9" t="s">
        <v>99</v>
      </c>
      <c r="I23" s="11">
        <v>5776</v>
      </c>
      <c r="J23" s="12">
        <f t="shared" si="0"/>
        <v>213.84813999999997</v>
      </c>
      <c r="K23" s="13">
        <f t="shared" si="1"/>
        <v>6.0367456000000006</v>
      </c>
      <c r="L23" s="9">
        <v>97</v>
      </c>
      <c r="M23" s="9">
        <v>184</v>
      </c>
      <c r="N23" s="9" t="s">
        <v>336</v>
      </c>
      <c r="O23" s="9" t="s">
        <v>336</v>
      </c>
      <c r="P23" s="9" t="s">
        <v>337</v>
      </c>
      <c r="Q23" s="9" t="s">
        <v>338</v>
      </c>
      <c r="R23" s="9" t="s">
        <v>339</v>
      </c>
      <c r="S23" s="8"/>
      <c r="T23" s="8"/>
      <c r="U23" s="8"/>
      <c r="V23" s="8"/>
      <c r="W23" s="8"/>
    </row>
    <row r="24" spans="1:23" ht="16.5" customHeight="1">
      <c r="A24" s="8"/>
      <c r="B24" s="9" t="s">
        <v>386</v>
      </c>
      <c r="C24" s="10" t="s">
        <v>169</v>
      </c>
      <c r="D24" s="9" t="s">
        <v>39</v>
      </c>
      <c r="E24" s="9">
        <v>18040191</v>
      </c>
      <c r="F24" s="9" t="s">
        <v>334</v>
      </c>
      <c r="G24" s="9" t="s">
        <v>387</v>
      </c>
      <c r="H24" s="9" t="s">
        <v>99</v>
      </c>
      <c r="I24" s="11">
        <v>6214</v>
      </c>
      <c r="J24" s="12">
        <f t="shared" si="0"/>
        <v>165.34649999999999</v>
      </c>
      <c r="K24" s="13">
        <f t="shared" si="1"/>
        <v>5.9711288000000007</v>
      </c>
      <c r="L24" s="9">
        <v>75</v>
      </c>
      <c r="M24" s="9">
        <v>182</v>
      </c>
      <c r="N24" s="9" t="s">
        <v>336</v>
      </c>
      <c r="O24" s="9" t="s">
        <v>336</v>
      </c>
      <c r="P24" s="9" t="s">
        <v>337</v>
      </c>
      <c r="Q24" s="9" t="s">
        <v>338</v>
      </c>
      <c r="R24" s="9" t="s">
        <v>339</v>
      </c>
      <c r="S24" s="8"/>
      <c r="T24" s="8"/>
      <c r="U24" s="8"/>
      <c r="V24" s="8"/>
      <c r="W24" s="8"/>
    </row>
    <row r="25" spans="1:23" ht="16.5" customHeight="1">
      <c r="A25" s="8"/>
      <c r="B25" s="9" t="s">
        <v>388</v>
      </c>
      <c r="C25" s="10" t="s">
        <v>195</v>
      </c>
      <c r="D25" s="9" t="s">
        <v>86</v>
      </c>
      <c r="E25" s="9">
        <v>18310398</v>
      </c>
      <c r="F25" s="9" t="s">
        <v>334</v>
      </c>
      <c r="G25" s="9" t="s">
        <v>389</v>
      </c>
      <c r="H25" s="9" t="s">
        <v>99</v>
      </c>
      <c r="I25" s="11">
        <v>9222</v>
      </c>
      <c r="J25" s="12">
        <f t="shared" si="0"/>
        <v>176.36959999999999</v>
      </c>
      <c r="K25" s="13">
        <f t="shared" si="1"/>
        <v>6.1351708</v>
      </c>
      <c r="L25" s="9">
        <v>80</v>
      </c>
      <c r="M25" s="9">
        <v>187</v>
      </c>
      <c r="N25" s="9" t="s">
        <v>336</v>
      </c>
      <c r="O25" s="9" t="s">
        <v>336</v>
      </c>
      <c r="P25" s="9" t="s">
        <v>337</v>
      </c>
      <c r="Q25" s="9" t="s">
        <v>338</v>
      </c>
      <c r="R25" s="9" t="s">
        <v>339</v>
      </c>
      <c r="S25" s="8"/>
      <c r="T25" s="8"/>
      <c r="U25" s="8"/>
      <c r="V25" s="8"/>
      <c r="W25" s="8"/>
    </row>
    <row r="26" spans="1:23" ht="16.5" customHeight="1">
      <c r="A26" s="8"/>
      <c r="B26" s="9" t="s">
        <v>390</v>
      </c>
      <c r="C26" s="10" t="s">
        <v>223</v>
      </c>
      <c r="D26" s="9" t="s">
        <v>86</v>
      </c>
      <c r="E26" s="9">
        <v>18071097</v>
      </c>
      <c r="F26" s="9" t="s">
        <v>334</v>
      </c>
      <c r="G26" s="9" t="s">
        <v>391</v>
      </c>
      <c r="H26" s="9" t="s">
        <v>99</v>
      </c>
      <c r="I26" s="11">
        <v>9412</v>
      </c>
      <c r="J26" s="12">
        <f t="shared" si="0"/>
        <v>176.36959999999999</v>
      </c>
      <c r="K26" s="13">
        <f t="shared" si="1"/>
        <v>6.0039372000000002</v>
      </c>
      <c r="L26" s="9">
        <v>80</v>
      </c>
      <c r="M26" s="9">
        <v>183</v>
      </c>
      <c r="N26" s="9" t="s">
        <v>54</v>
      </c>
      <c r="O26" s="9" t="s">
        <v>342</v>
      </c>
      <c r="P26" s="9" t="s">
        <v>337</v>
      </c>
      <c r="Q26" s="9" t="s">
        <v>338</v>
      </c>
      <c r="R26" s="9" t="s">
        <v>339</v>
      </c>
      <c r="S26" s="8"/>
      <c r="T26" s="8"/>
      <c r="U26" s="8"/>
      <c r="V26" s="8"/>
      <c r="W26" s="8"/>
    </row>
    <row r="27" spans="1:23" ht="16.5" customHeight="1">
      <c r="A27" s="8"/>
      <c r="B27" s="9" t="s">
        <v>392</v>
      </c>
      <c r="C27" s="10" t="s">
        <v>290</v>
      </c>
      <c r="D27" s="9" t="s">
        <v>86</v>
      </c>
      <c r="E27" s="9">
        <v>18080603</v>
      </c>
      <c r="F27" s="9" t="s">
        <v>334</v>
      </c>
      <c r="G27" s="9" t="s">
        <v>393</v>
      </c>
      <c r="H27" s="9" t="s">
        <v>99</v>
      </c>
      <c r="I27" s="11">
        <v>10021</v>
      </c>
      <c r="J27" s="12">
        <f t="shared" si="0"/>
        <v>189.59732</v>
      </c>
      <c r="K27" s="13">
        <f t="shared" si="1"/>
        <v>6.0695540000000001</v>
      </c>
      <c r="L27" s="9">
        <v>86</v>
      </c>
      <c r="M27" s="9">
        <v>185</v>
      </c>
      <c r="N27" s="9" t="s">
        <v>336</v>
      </c>
      <c r="O27" s="9" t="s">
        <v>342</v>
      </c>
      <c r="P27" s="9" t="s">
        <v>337</v>
      </c>
      <c r="Q27" s="9" t="s">
        <v>338</v>
      </c>
      <c r="R27" s="9" t="s">
        <v>339</v>
      </c>
      <c r="S27" s="8"/>
      <c r="T27" s="8"/>
      <c r="U27" s="8"/>
      <c r="V27" s="8"/>
      <c r="W27" s="8"/>
    </row>
    <row r="28" spans="1:23" ht="16.5" customHeight="1">
      <c r="A28" s="8"/>
      <c r="B28" s="9" t="s">
        <v>394</v>
      </c>
      <c r="C28" s="10" t="s">
        <v>309</v>
      </c>
      <c r="D28" s="9" t="s">
        <v>86</v>
      </c>
      <c r="E28" s="9">
        <v>18240880</v>
      </c>
      <c r="F28" s="9" t="s">
        <v>334</v>
      </c>
      <c r="G28" s="9" t="s">
        <v>395</v>
      </c>
      <c r="H28" s="9" t="s">
        <v>99</v>
      </c>
      <c r="I28" s="11">
        <v>1332</v>
      </c>
      <c r="J28" s="12">
        <f t="shared" si="0"/>
        <v>180.77883999999997</v>
      </c>
      <c r="K28" s="13">
        <f t="shared" si="1"/>
        <v>5.9055119999999999</v>
      </c>
      <c r="L28" s="9">
        <v>82</v>
      </c>
      <c r="M28" s="9">
        <v>180</v>
      </c>
      <c r="N28" s="9" t="s">
        <v>336</v>
      </c>
      <c r="O28" s="9" t="s">
        <v>342</v>
      </c>
      <c r="P28" s="9" t="s">
        <v>337</v>
      </c>
      <c r="Q28" s="9" t="s">
        <v>338</v>
      </c>
      <c r="R28" s="9" t="s">
        <v>339</v>
      </c>
      <c r="S28" s="8"/>
      <c r="T28" s="8"/>
      <c r="U28" s="8"/>
      <c r="V28" s="8"/>
      <c r="W28" s="8"/>
    </row>
    <row r="29" spans="1:23" ht="16.5" customHeight="1">
      <c r="A29" s="8"/>
      <c r="B29" s="9" t="s">
        <v>396</v>
      </c>
      <c r="C29" s="10" t="s">
        <v>38</v>
      </c>
      <c r="D29" s="9" t="s">
        <v>39</v>
      </c>
      <c r="E29" s="9">
        <v>18304206</v>
      </c>
      <c r="F29" s="9" t="s">
        <v>334</v>
      </c>
      <c r="G29" s="9" t="s">
        <v>397</v>
      </c>
      <c r="H29" s="9" t="s">
        <v>40</v>
      </c>
      <c r="I29" s="11">
        <v>6685</v>
      </c>
      <c r="J29" s="12">
        <f t="shared" si="0"/>
        <v>154.32339999999999</v>
      </c>
      <c r="K29" s="13">
        <f t="shared" si="1"/>
        <v>6.2335960000000004</v>
      </c>
      <c r="L29" s="9">
        <v>70</v>
      </c>
      <c r="M29" s="9">
        <v>190</v>
      </c>
      <c r="N29" s="9" t="s">
        <v>336</v>
      </c>
      <c r="O29" s="9" t="s">
        <v>342</v>
      </c>
      <c r="P29" s="9" t="s">
        <v>337</v>
      </c>
      <c r="Q29" s="9" t="s">
        <v>338</v>
      </c>
      <c r="R29" s="9" t="s">
        <v>339</v>
      </c>
      <c r="S29" s="8"/>
      <c r="T29" s="8"/>
      <c r="U29" s="8"/>
      <c r="V29" s="8"/>
      <c r="W29" s="8"/>
    </row>
    <row r="30" spans="1:23" ht="16.5" customHeight="1">
      <c r="A30" s="8"/>
      <c r="B30" s="9" t="s">
        <v>398</v>
      </c>
      <c r="C30" s="10" t="s">
        <v>125</v>
      </c>
      <c r="D30" s="9" t="s">
        <v>86</v>
      </c>
      <c r="E30" s="9">
        <v>16061102</v>
      </c>
      <c r="F30" s="9" t="s">
        <v>334</v>
      </c>
      <c r="G30" s="9" t="s">
        <v>399</v>
      </c>
      <c r="H30" s="9" t="s">
        <v>126</v>
      </c>
      <c r="I30" s="11">
        <v>9807</v>
      </c>
      <c r="J30" s="12">
        <f t="shared" si="0"/>
        <v>143.30029999999999</v>
      </c>
      <c r="K30" s="13">
        <f t="shared" si="1"/>
        <v>5.6758532000000006</v>
      </c>
      <c r="L30" s="9">
        <v>65</v>
      </c>
      <c r="M30" s="9">
        <v>173</v>
      </c>
      <c r="N30" s="9" t="s">
        <v>54</v>
      </c>
      <c r="O30" s="9" t="s">
        <v>345</v>
      </c>
      <c r="P30" s="9" t="s">
        <v>337</v>
      </c>
      <c r="Q30" s="9" t="s">
        <v>338</v>
      </c>
      <c r="R30" s="9" t="s">
        <v>339</v>
      </c>
      <c r="S30" s="8"/>
      <c r="T30" s="8"/>
      <c r="U30" s="8"/>
      <c r="V30" s="8"/>
      <c r="W30" s="8"/>
    </row>
    <row r="31" spans="1:23" ht="16.5" customHeight="1">
      <c r="A31" s="8"/>
      <c r="B31" s="9" t="s">
        <v>380</v>
      </c>
      <c r="C31" s="10" t="s">
        <v>400</v>
      </c>
      <c r="D31" s="9" t="s">
        <v>160</v>
      </c>
      <c r="E31" s="9">
        <v>31025044</v>
      </c>
      <c r="F31" s="9" t="s">
        <v>334</v>
      </c>
      <c r="G31" s="19" t="s">
        <v>401</v>
      </c>
      <c r="H31" s="9" t="s">
        <v>75</v>
      </c>
      <c r="I31" s="11">
        <v>6641</v>
      </c>
      <c r="J31" s="12">
        <f t="shared" si="0"/>
        <v>220.46199999999999</v>
      </c>
      <c r="K31" s="13">
        <f t="shared" si="1"/>
        <v>6.2335960000000004</v>
      </c>
      <c r="L31" s="9">
        <v>100</v>
      </c>
      <c r="M31" s="9">
        <v>190</v>
      </c>
      <c r="N31" s="9" t="s">
        <v>336</v>
      </c>
      <c r="O31" s="9" t="s">
        <v>342</v>
      </c>
      <c r="P31" s="9" t="s">
        <v>337</v>
      </c>
      <c r="Q31" s="9" t="s">
        <v>338</v>
      </c>
      <c r="R31" s="9" t="s">
        <v>339</v>
      </c>
      <c r="S31" s="8"/>
      <c r="T31" s="8"/>
      <c r="U31" s="8"/>
      <c r="V31" s="8"/>
      <c r="W31" s="8"/>
    </row>
    <row r="32" spans="1:23" ht="16.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</row>
    <row r="33" spans="1:23" ht="16.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</row>
    <row r="34" spans="1:23" ht="16.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</row>
    <row r="35" spans="1:23" ht="16.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</row>
    <row r="36" spans="1:23" ht="16.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</row>
    <row r="37" spans="1:23" ht="16.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</row>
    <row r="38" spans="1:23" ht="16.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</row>
    <row r="39" spans="1:23" ht="16.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</row>
    <row r="40" spans="1:23" ht="16.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</row>
    <row r="41" spans="1:23" ht="16.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</row>
    <row r="42" spans="1:23" ht="16.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</row>
    <row r="43" spans="1:23" ht="16.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</row>
    <row r="44" spans="1:23" ht="16.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</row>
    <row r="45" spans="1:23" ht="16.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</row>
    <row r="46" spans="1:23" ht="16.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</row>
    <row r="47" spans="1:23" ht="16.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</row>
    <row r="48" spans="1:23" ht="16.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</row>
    <row r="49" spans="1:23" ht="16.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</row>
    <row r="50" spans="1:23" ht="16.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</row>
    <row r="51" spans="1:23" ht="16.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</row>
    <row r="52" spans="1:23" ht="16.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</row>
    <row r="53" spans="1:23" ht="16.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</row>
    <row r="54" spans="1:23" ht="16.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</row>
    <row r="55" spans="1:23" ht="16.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</row>
    <row r="56" spans="1:23" ht="16.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</row>
    <row r="57" spans="1:23" ht="16.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</row>
    <row r="58" spans="1:23" ht="16.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</row>
    <row r="59" spans="1:23" ht="16.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</row>
    <row r="60" spans="1:23" ht="16.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</row>
    <row r="61" spans="1:23" ht="16.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</row>
    <row r="62" spans="1:23" ht="16.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</row>
    <row r="63" spans="1:23" ht="16.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</row>
    <row r="64" spans="1:23" ht="16.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</row>
    <row r="65" spans="1:23" ht="16.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</row>
    <row r="66" spans="1:23" ht="16.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</row>
    <row r="67" spans="1:23" ht="16.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</row>
    <row r="68" spans="1:23" ht="16.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</row>
    <row r="69" spans="1:23" ht="16.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</row>
    <row r="70" spans="1:23" ht="16.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</row>
    <row r="71" spans="1:23" ht="16.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</row>
    <row r="72" spans="1:23" ht="16.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</row>
    <row r="73" spans="1:23" ht="16.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</row>
    <row r="74" spans="1:23" ht="16.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</row>
    <row r="75" spans="1:23" ht="16.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</row>
    <row r="76" spans="1:23" ht="16.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</row>
    <row r="77" spans="1:23" ht="16.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</row>
    <row r="78" spans="1:23" ht="16.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</row>
    <row r="79" spans="1:23" ht="16.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</row>
    <row r="80" spans="1:23" ht="16.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</row>
    <row r="81" spans="1:23" ht="16.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</row>
    <row r="82" spans="1:23" ht="16.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</row>
    <row r="83" spans="1:23" ht="16.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</row>
    <row r="84" spans="1:23" ht="16.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</row>
    <row r="85" spans="1:23" ht="16.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</row>
    <row r="86" spans="1:23" ht="16.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</row>
    <row r="87" spans="1:23" ht="16.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</row>
    <row r="88" spans="1:23" ht="16.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</row>
    <row r="89" spans="1:23" ht="16.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</row>
    <row r="90" spans="1:23" ht="16.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</row>
    <row r="91" spans="1:23" ht="16.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</row>
    <row r="92" spans="1:23" ht="16.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</row>
    <row r="93" spans="1:23" ht="16.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</row>
    <row r="94" spans="1:23" ht="16.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</row>
    <row r="95" spans="1:23" ht="16.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</row>
    <row r="96" spans="1:23" ht="16.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</row>
    <row r="97" spans="1:23" ht="16.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</row>
    <row r="98" spans="1:23" ht="16.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</row>
    <row r="99" spans="1:23" ht="16.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</row>
    <row r="100" spans="1:23" ht="16.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</row>
  </sheetData>
  <pageMargins left="0.25" right="0.25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02"/>
  <sheetViews>
    <sheetView topLeftCell="A7" workbookViewId="0"/>
  </sheetViews>
  <sheetFormatPr defaultColWidth="14.42578125" defaultRowHeight="15" customHeight="1"/>
  <cols>
    <col min="1" max="1" width="24.140625" customWidth="1"/>
    <col min="2" max="2" width="25.140625" customWidth="1"/>
    <col min="3" max="3" width="9.140625" customWidth="1"/>
    <col min="4" max="4" width="9" customWidth="1"/>
    <col min="5" max="5" width="8" customWidth="1"/>
    <col min="6" max="6" width="24.7109375" customWidth="1"/>
    <col min="7" max="7" width="20.5703125" customWidth="1"/>
    <col min="8" max="8" width="12.7109375" customWidth="1"/>
    <col min="9" max="9" width="12.42578125" customWidth="1"/>
    <col min="10" max="10" width="24.85546875" customWidth="1"/>
    <col min="11" max="11" width="12.5703125" customWidth="1"/>
    <col min="12" max="12" width="6.28515625" customWidth="1"/>
    <col min="13" max="13" width="7.28515625" customWidth="1"/>
    <col min="14" max="17" width="8.7109375" customWidth="1"/>
  </cols>
  <sheetData>
    <row r="1" spans="1:17" ht="31.5" customHeight="1">
      <c r="A1" s="20"/>
      <c r="B1" s="21" t="s">
        <v>320</v>
      </c>
      <c r="C1" s="21" t="s">
        <v>322</v>
      </c>
      <c r="D1" s="21" t="s">
        <v>321</v>
      </c>
      <c r="E1" s="22" t="s">
        <v>402</v>
      </c>
      <c r="F1" s="21" t="s">
        <v>403</v>
      </c>
      <c r="G1" s="21" t="s">
        <v>404</v>
      </c>
      <c r="H1" s="21" t="s">
        <v>325</v>
      </c>
      <c r="I1" s="21" t="s">
        <v>405</v>
      </c>
      <c r="J1" s="21" t="s">
        <v>326</v>
      </c>
      <c r="K1" s="21" t="s">
        <v>331</v>
      </c>
      <c r="L1" s="21" t="s">
        <v>321</v>
      </c>
      <c r="M1" s="21" t="s">
        <v>332</v>
      </c>
      <c r="N1" s="23"/>
      <c r="O1" s="23"/>
      <c r="P1" s="23"/>
      <c r="Q1" s="23"/>
    </row>
    <row r="2" spans="1:17" ht="16.5">
      <c r="A2" s="9" t="s">
        <v>55</v>
      </c>
      <c r="B2" s="10" t="s">
        <v>64</v>
      </c>
      <c r="C2" s="9">
        <v>20942212</v>
      </c>
      <c r="D2" s="9" t="s">
        <v>39</v>
      </c>
      <c r="E2" s="24">
        <v>2</v>
      </c>
      <c r="F2" s="9" t="s">
        <v>406</v>
      </c>
      <c r="G2" s="25" t="s">
        <v>335</v>
      </c>
      <c r="H2" s="9" t="s">
        <v>65</v>
      </c>
      <c r="I2" s="9" t="s">
        <v>407</v>
      </c>
      <c r="J2" s="11">
        <v>8027</v>
      </c>
      <c r="K2" s="9" t="s">
        <v>337</v>
      </c>
      <c r="L2" s="9" t="s">
        <v>338</v>
      </c>
      <c r="M2" s="9" t="s">
        <v>339</v>
      </c>
    </row>
    <row r="3" spans="1:17" ht="16.5">
      <c r="A3" s="9" t="s">
        <v>150</v>
      </c>
      <c r="B3" s="10" t="s">
        <v>159</v>
      </c>
      <c r="C3" s="9">
        <v>14040178</v>
      </c>
      <c r="D3" s="9" t="s">
        <v>160</v>
      </c>
      <c r="E3" s="24">
        <v>2</v>
      </c>
      <c r="F3" s="9" t="s">
        <v>406</v>
      </c>
      <c r="G3" s="25" t="s">
        <v>341</v>
      </c>
      <c r="H3" s="9" t="s">
        <v>65</v>
      </c>
      <c r="I3" s="9" t="s">
        <v>408</v>
      </c>
      <c r="J3" s="11">
        <v>5118</v>
      </c>
      <c r="K3" s="9" t="s">
        <v>337</v>
      </c>
      <c r="L3" s="9" t="s">
        <v>338</v>
      </c>
      <c r="M3" s="9" t="s">
        <v>339</v>
      </c>
    </row>
    <row r="4" spans="1:17" ht="16.5">
      <c r="A4" s="9" t="s">
        <v>76</v>
      </c>
      <c r="B4" s="10" t="s">
        <v>85</v>
      </c>
      <c r="C4" s="9">
        <v>19310577</v>
      </c>
      <c r="D4" s="9" t="s">
        <v>86</v>
      </c>
      <c r="E4" s="24">
        <v>1</v>
      </c>
      <c r="F4" s="9" t="s">
        <v>406</v>
      </c>
      <c r="G4" s="25" t="s">
        <v>344</v>
      </c>
      <c r="H4" s="9" t="s">
        <v>87</v>
      </c>
      <c r="I4" s="9" t="s">
        <v>409</v>
      </c>
      <c r="J4" s="11">
        <v>2708</v>
      </c>
      <c r="K4" s="9" t="s">
        <v>337</v>
      </c>
      <c r="L4" s="9" t="s">
        <v>338</v>
      </c>
      <c r="M4" s="9" t="s">
        <v>339</v>
      </c>
    </row>
    <row r="5" spans="1:17" ht="16.5">
      <c r="A5" s="9" t="s">
        <v>257</v>
      </c>
      <c r="B5" s="10" t="s">
        <v>264</v>
      </c>
      <c r="C5" s="9">
        <v>19080577</v>
      </c>
      <c r="D5" s="9" t="s">
        <v>86</v>
      </c>
      <c r="E5" s="24" t="s">
        <v>410</v>
      </c>
      <c r="F5" s="9" t="s">
        <v>406</v>
      </c>
      <c r="G5" s="25" t="s">
        <v>347</v>
      </c>
      <c r="H5" s="9" t="s">
        <v>265</v>
      </c>
      <c r="I5" s="9" t="s">
        <v>411</v>
      </c>
      <c r="J5" s="11">
        <v>6338</v>
      </c>
      <c r="K5" s="9" t="s">
        <v>337</v>
      </c>
      <c r="L5" s="9" t="s">
        <v>338</v>
      </c>
      <c r="M5" s="9" t="s">
        <v>339</v>
      </c>
    </row>
    <row r="6" spans="1:17" ht="16.5">
      <c r="A6" s="9" t="s">
        <v>42</v>
      </c>
      <c r="B6" s="10" t="s">
        <v>51</v>
      </c>
      <c r="C6" s="9">
        <v>17051191</v>
      </c>
      <c r="D6" s="9" t="s">
        <v>39</v>
      </c>
      <c r="E6" s="24">
        <v>2</v>
      </c>
      <c r="F6" s="9" t="s">
        <v>406</v>
      </c>
      <c r="G6" s="25" t="s">
        <v>349</v>
      </c>
      <c r="H6" s="9" t="s">
        <v>52</v>
      </c>
      <c r="I6" s="9" t="s">
        <v>412</v>
      </c>
      <c r="J6" s="11">
        <v>4327</v>
      </c>
      <c r="K6" s="9" t="s">
        <v>337</v>
      </c>
      <c r="L6" s="9" t="s">
        <v>338</v>
      </c>
      <c r="M6" s="9" t="s">
        <v>339</v>
      </c>
    </row>
    <row r="7" spans="1:17" ht="16.5">
      <c r="A7" s="9" t="s">
        <v>100</v>
      </c>
      <c r="B7" s="10" t="s">
        <v>104</v>
      </c>
      <c r="C7" s="9">
        <v>16300589</v>
      </c>
      <c r="D7" s="9" t="s">
        <v>86</v>
      </c>
      <c r="E7" s="24" t="s">
        <v>410</v>
      </c>
      <c r="F7" s="9" t="s">
        <v>406</v>
      </c>
      <c r="G7" s="25" t="s">
        <v>351</v>
      </c>
      <c r="H7" s="9" t="s">
        <v>105</v>
      </c>
      <c r="I7" s="9" t="s">
        <v>413</v>
      </c>
      <c r="J7" s="11">
        <v>3438</v>
      </c>
      <c r="K7" s="9" t="s">
        <v>337</v>
      </c>
      <c r="L7" s="9" t="s">
        <v>338</v>
      </c>
      <c r="M7" s="9" t="s">
        <v>339</v>
      </c>
    </row>
    <row r="8" spans="1:17" ht="16.5">
      <c r="A8" s="9" t="s">
        <v>177</v>
      </c>
      <c r="B8" s="10" t="s">
        <v>184</v>
      </c>
      <c r="C8" s="9">
        <v>16170599</v>
      </c>
      <c r="D8" s="9" t="s">
        <v>98</v>
      </c>
      <c r="E8" s="24">
        <v>2</v>
      </c>
      <c r="F8" s="9" t="s">
        <v>406</v>
      </c>
      <c r="G8" s="25" t="s">
        <v>353</v>
      </c>
      <c r="H8" s="9" t="s">
        <v>105</v>
      </c>
      <c r="I8" s="9" t="s">
        <v>414</v>
      </c>
      <c r="J8" s="11">
        <v>8904</v>
      </c>
      <c r="K8" s="9" t="s">
        <v>337</v>
      </c>
      <c r="L8" s="9" t="s">
        <v>338</v>
      </c>
      <c r="M8" s="9" t="s">
        <v>339</v>
      </c>
    </row>
    <row r="9" spans="1:17" ht="16.5">
      <c r="A9" s="9" t="s">
        <v>196</v>
      </c>
      <c r="B9" s="10" t="s">
        <v>205</v>
      </c>
      <c r="C9" s="9">
        <v>13010567</v>
      </c>
      <c r="D9" s="9" t="s">
        <v>206</v>
      </c>
      <c r="E9" s="24">
        <v>5</v>
      </c>
      <c r="F9" s="9" t="s">
        <v>406</v>
      </c>
      <c r="G9" s="25" t="s">
        <v>355</v>
      </c>
      <c r="H9" s="9" t="s">
        <v>105</v>
      </c>
      <c r="I9" s="9" t="s">
        <v>415</v>
      </c>
      <c r="J9" s="11">
        <v>2678</v>
      </c>
      <c r="K9" s="9" t="s">
        <v>337</v>
      </c>
      <c r="L9" s="9" t="s">
        <v>338</v>
      </c>
      <c r="M9" s="9" t="s">
        <v>339</v>
      </c>
    </row>
    <row r="10" spans="1:17" ht="16.5">
      <c r="A10" s="9" t="s">
        <v>170</v>
      </c>
      <c r="B10" s="10" t="s">
        <v>175</v>
      </c>
      <c r="C10" s="9">
        <v>15060885</v>
      </c>
      <c r="D10" s="9" t="s">
        <v>86</v>
      </c>
      <c r="E10" s="24" t="s">
        <v>410</v>
      </c>
      <c r="F10" s="9" t="s">
        <v>406</v>
      </c>
      <c r="G10" s="25" t="s">
        <v>358</v>
      </c>
      <c r="H10" s="9" t="s">
        <v>176</v>
      </c>
      <c r="I10" s="9" t="s">
        <v>416</v>
      </c>
      <c r="J10" s="11">
        <v>3141</v>
      </c>
      <c r="K10" s="9" t="s">
        <v>337</v>
      </c>
      <c r="L10" s="9" t="s">
        <v>338</v>
      </c>
      <c r="M10" s="9" t="s">
        <v>339</v>
      </c>
    </row>
    <row r="11" spans="1:17" ht="16.5">
      <c r="A11" s="9" t="s">
        <v>247</v>
      </c>
      <c r="B11" s="10" t="s">
        <v>256</v>
      </c>
      <c r="C11" s="9">
        <v>15110692</v>
      </c>
      <c r="D11" s="9" t="s">
        <v>86</v>
      </c>
      <c r="E11" s="24" t="s">
        <v>410</v>
      </c>
      <c r="F11" s="9" t="s">
        <v>406</v>
      </c>
      <c r="G11" s="25" t="s">
        <v>360</v>
      </c>
      <c r="H11" s="9" t="s">
        <v>176</v>
      </c>
      <c r="I11" s="9" t="s">
        <v>417</v>
      </c>
      <c r="J11" s="11">
        <v>4546</v>
      </c>
      <c r="K11" s="9" t="s">
        <v>337</v>
      </c>
      <c r="L11" s="9" t="s">
        <v>338</v>
      </c>
      <c r="M11" s="9" t="s">
        <v>339</v>
      </c>
    </row>
    <row r="12" spans="1:17" ht="16.5">
      <c r="A12" s="9" t="s">
        <v>66</v>
      </c>
      <c r="B12" s="10" t="s">
        <v>74</v>
      </c>
      <c r="C12" s="9">
        <v>31357888</v>
      </c>
      <c r="D12" s="9" t="s">
        <v>39</v>
      </c>
      <c r="E12" s="24">
        <v>2</v>
      </c>
      <c r="F12" s="9" t="s">
        <v>406</v>
      </c>
      <c r="G12" s="25" t="s">
        <v>418</v>
      </c>
      <c r="H12" s="9" t="s">
        <v>75</v>
      </c>
      <c r="I12" s="9" t="s">
        <v>419</v>
      </c>
      <c r="J12" s="11">
        <v>9117</v>
      </c>
      <c r="K12" s="9" t="s">
        <v>337</v>
      </c>
      <c r="L12" s="9" t="s">
        <v>338</v>
      </c>
      <c r="M12" s="9" t="s">
        <v>339</v>
      </c>
    </row>
    <row r="13" spans="1:17" ht="16.5">
      <c r="A13" s="9" t="s">
        <v>208</v>
      </c>
      <c r="B13" s="10" t="s">
        <v>214</v>
      </c>
      <c r="C13" s="9">
        <v>11280695</v>
      </c>
      <c r="D13" s="9" t="s">
        <v>98</v>
      </c>
      <c r="E13" s="24">
        <v>2</v>
      </c>
      <c r="F13" s="9" t="s">
        <v>406</v>
      </c>
      <c r="G13" s="25" t="s">
        <v>364</v>
      </c>
      <c r="H13" s="9" t="s">
        <v>75</v>
      </c>
      <c r="I13" s="9" t="s">
        <v>419</v>
      </c>
      <c r="J13" s="11">
        <v>7434</v>
      </c>
      <c r="K13" s="9" t="s">
        <v>337</v>
      </c>
      <c r="L13" s="9" t="s">
        <v>338</v>
      </c>
      <c r="M13" s="9" t="s">
        <v>339</v>
      </c>
    </row>
    <row r="14" spans="1:17" ht="16.5">
      <c r="A14" s="9" t="s">
        <v>235</v>
      </c>
      <c r="B14" s="10" t="s">
        <v>244</v>
      </c>
      <c r="C14" s="9">
        <v>11041292</v>
      </c>
      <c r="D14" s="9" t="s">
        <v>86</v>
      </c>
      <c r="E14" s="24">
        <v>1</v>
      </c>
      <c r="F14" s="9" t="s">
        <v>406</v>
      </c>
      <c r="G14" s="25" t="s">
        <v>366</v>
      </c>
      <c r="H14" s="9" t="s">
        <v>75</v>
      </c>
      <c r="I14" s="9" t="s">
        <v>413</v>
      </c>
      <c r="J14" s="11">
        <v>8374</v>
      </c>
      <c r="K14" s="9" t="s">
        <v>337</v>
      </c>
      <c r="L14" s="9" t="s">
        <v>338</v>
      </c>
      <c r="M14" s="9" t="s">
        <v>339</v>
      </c>
    </row>
    <row r="15" spans="1:17" ht="16.5">
      <c r="A15" s="9" t="s">
        <v>291</v>
      </c>
      <c r="B15" s="10" t="s">
        <v>299</v>
      </c>
      <c r="C15" s="9">
        <v>19081284</v>
      </c>
      <c r="D15" s="9" t="s">
        <v>86</v>
      </c>
      <c r="E15" s="24" t="s">
        <v>410</v>
      </c>
      <c r="F15" s="9" t="s">
        <v>406</v>
      </c>
      <c r="G15" s="25" t="s">
        <v>369</v>
      </c>
      <c r="H15" s="9" t="s">
        <v>300</v>
      </c>
      <c r="I15" s="9" t="s">
        <v>420</v>
      </c>
      <c r="J15" s="11">
        <v>2534</v>
      </c>
      <c r="K15" s="9" t="s">
        <v>337</v>
      </c>
      <c r="L15" s="9" t="s">
        <v>338</v>
      </c>
      <c r="M15" s="9" t="s">
        <v>339</v>
      </c>
    </row>
    <row r="16" spans="1:17" ht="16.5">
      <c r="A16" s="9" t="s">
        <v>16</v>
      </c>
      <c r="B16" s="10" t="s">
        <v>25</v>
      </c>
      <c r="C16" s="9">
        <v>22011920</v>
      </c>
      <c r="D16" s="9" t="s">
        <v>26</v>
      </c>
      <c r="E16" s="24">
        <v>2</v>
      </c>
      <c r="F16" s="9" t="s">
        <v>406</v>
      </c>
      <c r="G16" s="25" t="s">
        <v>421</v>
      </c>
      <c r="H16" s="9" t="s">
        <v>27</v>
      </c>
      <c r="I16" s="9" t="s">
        <v>422</v>
      </c>
      <c r="J16" s="11">
        <v>4771</v>
      </c>
      <c r="K16" s="9" t="s">
        <v>337</v>
      </c>
      <c r="L16" s="9" t="s">
        <v>338</v>
      </c>
      <c r="M16" s="9" t="s">
        <v>339</v>
      </c>
    </row>
    <row r="17" spans="1:13" ht="16.5">
      <c r="A17" s="9" t="s">
        <v>139</v>
      </c>
      <c r="B17" s="10" t="s">
        <v>148</v>
      </c>
      <c r="C17" s="9">
        <v>18260388</v>
      </c>
      <c r="D17" s="9" t="s">
        <v>26</v>
      </c>
      <c r="E17" s="24">
        <v>2</v>
      </c>
      <c r="F17" s="9" t="s">
        <v>406</v>
      </c>
      <c r="G17" s="25" t="s">
        <v>373</v>
      </c>
      <c r="H17" s="9" t="s">
        <v>149</v>
      </c>
      <c r="I17" s="9" t="s">
        <v>423</v>
      </c>
      <c r="J17" s="11">
        <v>6660</v>
      </c>
      <c r="K17" s="9" t="s">
        <v>337</v>
      </c>
      <c r="L17" s="9" t="s">
        <v>338</v>
      </c>
      <c r="M17" s="9" t="s">
        <v>339</v>
      </c>
    </row>
    <row r="18" spans="1:13" ht="16.5">
      <c r="A18" s="9" t="s">
        <v>107</v>
      </c>
      <c r="B18" s="10" t="s">
        <v>114</v>
      </c>
      <c r="C18" s="9">
        <v>12181099</v>
      </c>
      <c r="D18" s="9" t="s">
        <v>86</v>
      </c>
      <c r="E18" s="24">
        <v>1</v>
      </c>
      <c r="F18" s="9" t="s">
        <v>406</v>
      </c>
      <c r="G18" s="25" t="s">
        <v>375</v>
      </c>
      <c r="H18" s="9" t="s">
        <v>115</v>
      </c>
      <c r="I18" s="9" t="s">
        <v>424</v>
      </c>
      <c r="J18" s="11">
        <v>8327</v>
      </c>
      <c r="K18" s="9" t="s">
        <v>337</v>
      </c>
      <c r="L18" s="9" t="s">
        <v>338</v>
      </c>
      <c r="M18" s="9" t="s">
        <v>339</v>
      </c>
    </row>
    <row r="19" spans="1:13" ht="16.5">
      <c r="A19" s="9" t="s">
        <v>266</v>
      </c>
      <c r="B19" s="10" t="s">
        <v>275</v>
      </c>
      <c r="C19" s="9">
        <v>19211290</v>
      </c>
      <c r="D19" s="9" t="s">
        <v>86</v>
      </c>
      <c r="E19" s="24" t="s">
        <v>410</v>
      </c>
      <c r="F19" s="9" t="s">
        <v>406</v>
      </c>
      <c r="G19" s="25" t="s">
        <v>377</v>
      </c>
      <c r="H19" s="9" t="s">
        <v>276</v>
      </c>
      <c r="I19" s="9" t="s">
        <v>425</v>
      </c>
      <c r="J19" s="11">
        <v>5469</v>
      </c>
      <c r="K19" s="9" t="s">
        <v>337</v>
      </c>
      <c r="L19" s="9" t="s">
        <v>338</v>
      </c>
      <c r="M19" s="9" t="s">
        <v>339</v>
      </c>
    </row>
    <row r="20" spans="1:13" ht="16.5">
      <c r="A20" s="9" t="s">
        <v>277</v>
      </c>
      <c r="B20" s="10" t="s">
        <v>286</v>
      </c>
      <c r="C20" s="9">
        <v>13060591</v>
      </c>
      <c r="D20" s="9" t="s">
        <v>86</v>
      </c>
      <c r="E20" s="24" t="s">
        <v>410</v>
      </c>
      <c r="F20" s="9" t="s">
        <v>406</v>
      </c>
      <c r="G20" s="25" t="s">
        <v>379</v>
      </c>
      <c r="H20" s="9" t="s">
        <v>287</v>
      </c>
      <c r="I20" s="9" t="s">
        <v>287</v>
      </c>
      <c r="J20" s="11">
        <v>6336</v>
      </c>
      <c r="K20" s="9" t="s">
        <v>337</v>
      </c>
      <c r="L20" s="9" t="s">
        <v>338</v>
      </c>
      <c r="M20" s="9" t="s">
        <v>339</v>
      </c>
    </row>
    <row r="21" spans="1:13" ht="15.75" customHeight="1">
      <c r="A21" s="9" t="s">
        <v>224</v>
      </c>
      <c r="B21" s="10" t="s">
        <v>233</v>
      </c>
      <c r="C21" s="9">
        <v>12880307</v>
      </c>
      <c r="D21" s="9" t="s">
        <v>98</v>
      </c>
      <c r="E21" s="24">
        <v>2</v>
      </c>
      <c r="F21" s="9" t="s">
        <v>406</v>
      </c>
      <c r="G21" s="25" t="s">
        <v>381</v>
      </c>
      <c r="H21" s="9" t="s">
        <v>234</v>
      </c>
      <c r="I21" s="9" t="s">
        <v>426</v>
      </c>
      <c r="J21" s="11">
        <v>7372</v>
      </c>
      <c r="K21" s="9" t="s">
        <v>337</v>
      </c>
      <c r="L21" s="9" t="s">
        <v>338</v>
      </c>
      <c r="M21" s="9" t="s">
        <v>339</v>
      </c>
    </row>
    <row r="22" spans="1:13" ht="15.75" customHeight="1">
      <c r="A22" s="9" t="s">
        <v>224</v>
      </c>
      <c r="B22" s="10" t="s">
        <v>400</v>
      </c>
      <c r="C22" s="9">
        <v>31025044</v>
      </c>
      <c r="D22" s="9" t="s">
        <v>160</v>
      </c>
      <c r="E22" s="26">
        <v>2</v>
      </c>
      <c r="F22" s="9" t="s">
        <v>406</v>
      </c>
      <c r="G22" s="25" t="s">
        <v>401</v>
      </c>
      <c r="H22" s="9" t="s">
        <v>75</v>
      </c>
      <c r="I22" s="9" t="s">
        <v>75</v>
      </c>
      <c r="J22" s="11">
        <v>6641</v>
      </c>
      <c r="K22" s="9" t="s">
        <v>337</v>
      </c>
      <c r="L22" s="9" t="s">
        <v>338</v>
      </c>
      <c r="M22" s="9" t="s">
        <v>339</v>
      </c>
    </row>
    <row r="23" spans="1:13" ht="15.75" customHeight="1">
      <c r="A23" s="9" t="s">
        <v>90</v>
      </c>
      <c r="B23" s="10" t="s">
        <v>97</v>
      </c>
      <c r="C23" s="9">
        <v>18111192</v>
      </c>
      <c r="D23" s="9" t="s">
        <v>98</v>
      </c>
      <c r="E23" s="24">
        <v>2</v>
      </c>
      <c r="F23" s="9" t="s">
        <v>406</v>
      </c>
      <c r="G23" s="25" t="s">
        <v>383</v>
      </c>
      <c r="H23" s="9" t="s">
        <v>99</v>
      </c>
      <c r="I23" s="9" t="s">
        <v>427</v>
      </c>
      <c r="J23" s="11">
        <v>4699</v>
      </c>
      <c r="K23" s="9" t="s">
        <v>337</v>
      </c>
      <c r="L23" s="9" t="s">
        <v>338</v>
      </c>
      <c r="M23" s="9" t="s">
        <v>339</v>
      </c>
    </row>
    <row r="24" spans="1:13" ht="15.75" customHeight="1">
      <c r="A24" s="9" t="s">
        <v>129</v>
      </c>
      <c r="B24" s="10" t="s">
        <v>138</v>
      </c>
      <c r="C24" s="9">
        <v>18241081</v>
      </c>
      <c r="D24" s="9" t="s">
        <v>86</v>
      </c>
      <c r="E24" s="24" t="s">
        <v>410</v>
      </c>
      <c r="F24" s="9" t="s">
        <v>406</v>
      </c>
      <c r="G24" s="25" t="s">
        <v>385</v>
      </c>
      <c r="H24" s="9" t="s">
        <v>99</v>
      </c>
      <c r="I24" s="9" t="s">
        <v>428</v>
      </c>
      <c r="J24" s="11">
        <v>5776</v>
      </c>
      <c r="K24" s="9" t="s">
        <v>337</v>
      </c>
      <c r="L24" s="9" t="s">
        <v>338</v>
      </c>
      <c r="M24" s="9" t="s">
        <v>339</v>
      </c>
    </row>
    <row r="25" spans="1:13" ht="15.75" customHeight="1">
      <c r="A25" s="9" t="s">
        <v>161</v>
      </c>
      <c r="B25" s="10" t="s">
        <v>169</v>
      </c>
      <c r="C25" s="9">
        <v>18040191</v>
      </c>
      <c r="D25" s="9" t="s">
        <v>39</v>
      </c>
      <c r="E25" s="24">
        <v>2</v>
      </c>
      <c r="F25" s="9" t="s">
        <v>406</v>
      </c>
      <c r="G25" s="25" t="s">
        <v>387</v>
      </c>
      <c r="H25" s="9" t="s">
        <v>99</v>
      </c>
      <c r="I25" s="9" t="s">
        <v>429</v>
      </c>
      <c r="J25" s="11">
        <v>6214</v>
      </c>
      <c r="K25" s="9" t="s">
        <v>337</v>
      </c>
      <c r="L25" s="9" t="s">
        <v>338</v>
      </c>
      <c r="M25" s="9" t="s">
        <v>339</v>
      </c>
    </row>
    <row r="26" spans="1:13" ht="15.75" customHeight="1">
      <c r="A26" s="9" t="s">
        <v>186</v>
      </c>
      <c r="B26" s="10" t="s">
        <v>195</v>
      </c>
      <c r="C26" s="9">
        <v>18310398</v>
      </c>
      <c r="D26" s="9" t="s">
        <v>86</v>
      </c>
      <c r="E26" s="24">
        <v>1</v>
      </c>
      <c r="F26" s="9" t="s">
        <v>406</v>
      </c>
      <c r="G26" s="25" t="s">
        <v>389</v>
      </c>
      <c r="H26" s="9" t="s">
        <v>99</v>
      </c>
      <c r="I26" s="9" t="s">
        <v>427</v>
      </c>
      <c r="J26" s="11">
        <v>9222</v>
      </c>
      <c r="K26" s="9" t="s">
        <v>337</v>
      </c>
      <c r="L26" s="9" t="s">
        <v>338</v>
      </c>
      <c r="M26" s="9" t="s">
        <v>339</v>
      </c>
    </row>
    <row r="27" spans="1:13" ht="15.75" customHeight="1">
      <c r="A27" s="9" t="s">
        <v>215</v>
      </c>
      <c r="B27" s="10" t="s">
        <v>223</v>
      </c>
      <c r="C27" s="9">
        <v>18071097</v>
      </c>
      <c r="D27" s="9" t="s">
        <v>86</v>
      </c>
      <c r="E27" s="24">
        <v>1</v>
      </c>
      <c r="F27" s="9" t="s">
        <v>406</v>
      </c>
      <c r="G27" s="25" t="s">
        <v>391</v>
      </c>
      <c r="H27" s="9" t="s">
        <v>99</v>
      </c>
      <c r="I27" s="9" t="s">
        <v>429</v>
      </c>
      <c r="J27" s="11">
        <v>9412</v>
      </c>
      <c r="K27" s="9" t="s">
        <v>337</v>
      </c>
      <c r="L27" s="9" t="s">
        <v>338</v>
      </c>
      <c r="M27" s="9" t="s">
        <v>339</v>
      </c>
    </row>
    <row r="28" spans="1:13" ht="15.75" customHeight="1">
      <c r="A28" s="9" t="s">
        <v>289</v>
      </c>
      <c r="B28" s="10" t="s">
        <v>290</v>
      </c>
      <c r="C28" s="9">
        <v>18080603</v>
      </c>
      <c r="D28" s="9" t="s">
        <v>86</v>
      </c>
      <c r="E28" s="24" t="s">
        <v>410</v>
      </c>
      <c r="F28" s="9" t="s">
        <v>406</v>
      </c>
      <c r="G28" s="25" t="s">
        <v>393</v>
      </c>
      <c r="H28" s="9" t="s">
        <v>99</v>
      </c>
      <c r="I28" s="9" t="s">
        <v>428</v>
      </c>
      <c r="J28" s="11">
        <v>10021</v>
      </c>
      <c r="K28" s="9" t="s">
        <v>337</v>
      </c>
      <c r="L28" s="9" t="s">
        <v>338</v>
      </c>
      <c r="M28" s="9" t="s">
        <v>339</v>
      </c>
    </row>
    <row r="29" spans="1:13" ht="15.75" customHeight="1">
      <c r="A29" s="9" t="s">
        <v>301</v>
      </c>
      <c r="B29" s="10" t="s">
        <v>309</v>
      </c>
      <c r="C29" s="9">
        <v>18240880</v>
      </c>
      <c r="D29" s="9" t="s">
        <v>86</v>
      </c>
      <c r="E29" s="24">
        <v>1</v>
      </c>
      <c r="F29" s="9" t="s">
        <v>406</v>
      </c>
      <c r="G29" s="25" t="s">
        <v>395</v>
      </c>
      <c r="H29" s="9" t="s">
        <v>99</v>
      </c>
      <c r="I29" s="9" t="s">
        <v>430</v>
      </c>
      <c r="J29" s="11">
        <v>1332</v>
      </c>
      <c r="K29" s="9" t="s">
        <v>337</v>
      </c>
      <c r="L29" s="9" t="s">
        <v>338</v>
      </c>
      <c r="M29" s="9" t="s">
        <v>339</v>
      </c>
    </row>
    <row r="30" spans="1:13" ht="15.75" customHeight="1">
      <c r="A30" s="9" t="s">
        <v>29</v>
      </c>
      <c r="B30" s="10" t="s">
        <v>38</v>
      </c>
      <c r="C30" s="9">
        <v>18304206</v>
      </c>
      <c r="D30" s="9" t="s">
        <v>39</v>
      </c>
      <c r="E30" s="24">
        <v>2</v>
      </c>
      <c r="F30" s="9" t="s">
        <v>406</v>
      </c>
      <c r="G30" s="25" t="s">
        <v>397</v>
      </c>
      <c r="H30" s="9" t="s">
        <v>40</v>
      </c>
      <c r="I30" s="9" t="s">
        <v>431</v>
      </c>
      <c r="J30" s="11">
        <v>6685</v>
      </c>
      <c r="K30" s="9" t="s">
        <v>337</v>
      </c>
      <c r="L30" s="9" t="s">
        <v>338</v>
      </c>
      <c r="M30" s="9" t="s">
        <v>339</v>
      </c>
    </row>
    <row r="31" spans="1:13" ht="15.75" customHeight="1">
      <c r="A31" s="9" t="s">
        <v>116</v>
      </c>
      <c r="B31" s="10" t="s">
        <v>125</v>
      </c>
      <c r="C31" s="9">
        <v>16061102</v>
      </c>
      <c r="D31" s="9" t="s">
        <v>86</v>
      </c>
      <c r="E31" s="24" t="s">
        <v>410</v>
      </c>
      <c r="F31" s="9" t="s">
        <v>406</v>
      </c>
      <c r="G31" s="25" t="s">
        <v>399</v>
      </c>
      <c r="H31" s="9" t="s">
        <v>126</v>
      </c>
      <c r="I31" s="9" t="s">
        <v>432</v>
      </c>
      <c r="J31" s="11">
        <v>9807</v>
      </c>
      <c r="K31" s="9" t="s">
        <v>337</v>
      </c>
      <c r="L31" s="9" t="s">
        <v>338</v>
      </c>
      <c r="M31" s="9" t="s">
        <v>339</v>
      </c>
    </row>
    <row r="32" spans="1:1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</sheetData>
  <pageMargins left="0.7" right="0.7" top="0.75" bottom="0.75" header="0" footer="0"/>
  <pageSetup orientation="portrait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W100"/>
  <sheetViews>
    <sheetView workbookViewId="0"/>
  </sheetViews>
  <sheetFormatPr defaultColWidth="14.42578125" defaultRowHeight="15" customHeight="1"/>
  <cols>
    <col min="1" max="1" width="9.140625" customWidth="1"/>
    <col min="2" max="2" width="21.85546875" customWidth="1"/>
    <col min="3" max="3" width="24.7109375" customWidth="1"/>
    <col min="4" max="4" width="6.42578125" customWidth="1"/>
    <col min="5" max="5" width="5" customWidth="1"/>
    <col min="6" max="6" width="9" customWidth="1"/>
    <col min="7" max="7" width="13.140625" customWidth="1"/>
    <col min="8" max="8" width="6.42578125" customWidth="1"/>
    <col min="9" max="9" width="4.5703125" customWidth="1"/>
    <col min="10" max="10" width="16.85546875" customWidth="1"/>
    <col min="11" max="11" width="5.85546875" customWidth="1"/>
    <col min="12" max="12" width="6" customWidth="1"/>
    <col min="13" max="13" width="7" customWidth="1"/>
    <col min="14" max="14" width="6.7109375" customWidth="1"/>
    <col min="15" max="16" width="9.140625" customWidth="1"/>
    <col min="17" max="23" width="8.7109375" customWidth="1"/>
  </cols>
  <sheetData>
    <row r="1" spans="1:23" ht="16.5" customHeight="1">
      <c r="A1" s="8"/>
      <c r="B1" s="9"/>
      <c r="C1" s="10" t="s">
        <v>320</v>
      </c>
      <c r="D1" s="10" t="s">
        <v>321</v>
      </c>
      <c r="E1" s="10" t="s">
        <v>433</v>
      </c>
      <c r="F1" s="10" t="s">
        <v>322</v>
      </c>
      <c r="G1" s="10" t="s">
        <v>434</v>
      </c>
      <c r="H1" s="10" t="s">
        <v>321</v>
      </c>
      <c r="I1" s="10" t="s">
        <v>433</v>
      </c>
      <c r="J1" s="10" t="s">
        <v>326</v>
      </c>
      <c r="K1" s="10" t="s">
        <v>330</v>
      </c>
      <c r="L1" s="10" t="s">
        <v>329</v>
      </c>
      <c r="M1" s="10" t="s">
        <v>327</v>
      </c>
      <c r="N1" s="10" t="s">
        <v>328</v>
      </c>
      <c r="O1" s="10" t="s">
        <v>14</v>
      </c>
      <c r="P1" s="10" t="s">
        <v>15</v>
      </c>
      <c r="Q1" s="8"/>
      <c r="R1" s="8"/>
      <c r="S1" s="8"/>
      <c r="T1" s="8"/>
      <c r="U1" s="8"/>
      <c r="V1" s="8"/>
      <c r="W1" s="8"/>
    </row>
    <row r="2" spans="1:23" ht="16.5" customHeight="1">
      <c r="A2" s="8">
        <v>1</v>
      </c>
      <c r="B2" s="9" t="s">
        <v>55</v>
      </c>
      <c r="C2" s="10" t="s">
        <v>64</v>
      </c>
      <c r="D2" s="9" t="s">
        <v>39</v>
      </c>
      <c r="E2" s="9" t="s">
        <v>339</v>
      </c>
      <c r="F2" s="9">
        <v>20942212</v>
      </c>
      <c r="G2" s="9" t="s">
        <v>337</v>
      </c>
      <c r="H2" s="9" t="s">
        <v>338</v>
      </c>
      <c r="I2" s="9" t="s">
        <v>339</v>
      </c>
      <c r="J2" s="11">
        <v>8027</v>
      </c>
      <c r="K2" s="9" t="s">
        <v>336</v>
      </c>
      <c r="L2" s="9" t="s">
        <v>336</v>
      </c>
      <c r="M2" s="12">
        <f t="shared" ref="M2:M31" si="0">O2*2.20462</f>
        <v>198.41579999999999</v>
      </c>
      <c r="N2" s="27">
        <f t="shared" ref="N2:N31" si="1">P2*0.0328084</f>
        <v>6.0695540000000001</v>
      </c>
      <c r="O2" s="9">
        <v>90</v>
      </c>
      <c r="P2" s="9">
        <v>185</v>
      </c>
      <c r="Q2" s="8"/>
      <c r="R2" s="8"/>
      <c r="S2" s="8"/>
      <c r="T2" s="8"/>
      <c r="U2" s="8"/>
      <c r="V2" s="8"/>
      <c r="W2" s="8"/>
    </row>
    <row r="3" spans="1:23" ht="16.5" customHeight="1">
      <c r="A3" s="8">
        <v>1</v>
      </c>
      <c r="B3" s="9" t="s">
        <v>150</v>
      </c>
      <c r="C3" s="10" t="s">
        <v>159</v>
      </c>
      <c r="D3" s="9" t="s">
        <v>160</v>
      </c>
      <c r="E3" s="9" t="s">
        <v>339</v>
      </c>
      <c r="F3" s="9">
        <v>14040178</v>
      </c>
      <c r="G3" s="9" t="s">
        <v>337</v>
      </c>
      <c r="H3" s="9" t="s">
        <v>338</v>
      </c>
      <c r="I3" s="9" t="s">
        <v>339</v>
      </c>
      <c r="J3" s="11">
        <v>5118</v>
      </c>
      <c r="K3" s="9" t="s">
        <v>342</v>
      </c>
      <c r="L3" s="9" t="s">
        <v>54</v>
      </c>
      <c r="M3" s="12">
        <f t="shared" si="0"/>
        <v>189.59732</v>
      </c>
      <c r="N3" s="27">
        <f t="shared" si="1"/>
        <v>5.9711288000000007</v>
      </c>
      <c r="O3" s="9">
        <v>86</v>
      </c>
      <c r="P3" s="9">
        <v>182</v>
      </c>
      <c r="Q3" s="8"/>
      <c r="R3" s="8"/>
      <c r="S3" s="8"/>
      <c r="T3" s="8"/>
      <c r="U3" s="8"/>
      <c r="V3" s="8"/>
      <c r="W3" s="8"/>
    </row>
    <row r="4" spans="1:23" ht="16.5" customHeight="1">
      <c r="A4" s="8">
        <v>1</v>
      </c>
      <c r="B4" s="9" t="s">
        <v>76</v>
      </c>
      <c r="C4" s="10" t="s">
        <v>85</v>
      </c>
      <c r="D4" s="9" t="s">
        <v>86</v>
      </c>
      <c r="E4" s="9" t="s">
        <v>339</v>
      </c>
      <c r="F4" s="9">
        <v>19310577</v>
      </c>
      <c r="G4" s="9" t="s">
        <v>337</v>
      </c>
      <c r="H4" s="9" t="s">
        <v>338</v>
      </c>
      <c r="I4" s="9" t="s">
        <v>339</v>
      </c>
      <c r="J4" s="11">
        <v>2708</v>
      </c>
      <c r="K4" s="9" t="s">
        <v>345</v>
      </c>
      <c r="L4" s="9" t="s">
        <v>89</v>
      </c>
      <c r="M4" s="12">
        <f t="shared" si="0"/>
        <v>242.50819999999999</v>
      </c>
      <c r="N4" s="27">
        <f t="shared" si="1"/>
        <v>5.7414700000000005</v>
      </c>
      <c r="O4" s="9">
        <v>110</v>
      </c>
      <c r="P4" s="9">
        <v>175</v>
      </c>
      <c r="Q4" s="8"/>
      <c r="R4" s="8"/>
      <c r="S4" s="8"/>
      <c r="T4" s="8"/>
      <c r="U4" s="8"/>
      <c r="V4" s="8"/>
      <c r="W4" s="8"/>
    </row>
    <row r="5" spans="1:23" ht="16.5" customHeight="1">
      <c r="A5" s="8">
        <v>2</v>
      </c>
      <c r="B5" s="9" t="s">
        <v>257</v>
      </c>
      <c r="C5" s="10" t="s">
        <v>264</v>
      </c>
      <c r="D5" s="9" t="s">
        <v>86</v>
      </c>
      <c r="E5" s="9" t="s">
        <v>339</v>
      </c>
      <c r="F5" s="9">
        <v>19080577</v>
      </c>
      <c r="G5" s="9" t="s">
        <v>337</v>
      </c>
      <c r="H5" s="9" t="s">
        <v>338</v>
      </c>
      <c r="I5" s="9" t="s">
        <v>339</v>
      </c>
      <c r="J5" s="11">
        <v>6338</v>
      </c>
      <c r="K5" s="9" t="s">
        <v>342</v>
      </c>
      <c r="L5" s="9" t="s">
        <v>336</v>
      </c>
      <c r="M5" s="12">
        <f t="shared" si="0"/>
        <v>194.00655999999998</v>
      </c>
      <c r="N5" s="27">
        <f t="shared" si="1"/>
        <v>6.0695540000000001</v>
      </c>
      <c r="O5" s="9">
        <v>88</v>
      </c>
      <c r="P5" s="9">
        <v>185</v>
      </c>
      <c r="Q5" s="8"/>
      <c r="R5" s="8"/>
      <c r="S5" s="8"/>
      <c r="T5" s="8"/>
      <c r="U5" s="8"/>
      <c r="V5" s="8"/>
      <c r="W5" s="8"/>
    </row>
    <row r="6" spans="1:23" ht="16.5" customHeight="1">
      <c r="A6" s="8">
        <v>1</v>
      </c>
      <c r="B6" s="9" t="s">
        <v>42</v>
      </c>
      <c r="C6" s="10" t="s">
        <v>51</v>
      </c>
      <c r="D6" s="9" t="s">
        <v>39</v>
      </c>
      <c r="E6" s="9" t="s">
        <v>339</v>
      </c>
      <c r="F6" s="9">
        <v>17051191</v>
      </c>
      <c r="G6" s="9" t="s">
        <v>337</v>
      </c>
      <c r="H6" s="9" t="s">
        <v>338</v>
      </c>
      <c r="I6" s="9" t="s">
        <v>339</v>
      </c>
      <c r="J6" s="11">
        <v>4327</v>
      </c>
      <c r="K6" s="9" t="s">
        <v>345</v>
      </c>
      <c r="L6" s="9" t="s">
        <v>54</v>
      </c>
      <c r="M6" s="12">
        <f t="shared" si="0"/>
        <v>180.77883999999997</v>
      </c>
      <c r="N6" s="27">
        <f t="shared" si="1"/>
        <v>5.9383204000000003</v>
      </c>
      <c r="O6" s="9">
        <v>82</v>
      </c>
      <c r="P6" s="9">
        <v>181</v>
      </c>
      <c r="Q6" s="8"/>
      <c r="R6" s="8"/>
      <c r="S6" s="8"/>
      <c r="T6" s="8"/>
      <c r="U6" s="8"/>
      <c r="V6" s="8"/>
      <c r="W6" s="8"/>
    </row>
    <row r="7" spans="1:23" ht="16.5" customHeight="1">
      <c r="A7" s="8">
        <v>2</v>
      </c>
      <c r="B7" s="9" t="s">
        <v>247</v>
      </c>
      <c r="C7" s="10" t="s">
        <v>256</v>
      </c>
      <c r="D7" s="9" t="s">
        <v>86</v>
      </c>
      <c r="E7" s="9" t="s">
        <v>339</v>
      </c>
      <c r="F7" s="9">
        <v>15110692</v>
      </c>
      <c r="G7" s="9" t="s">
        <v>337</v>
      </c>
      <c r="H7" s="9" t="s">
        <v>338</v>
      </c>
      <c r="I7" s="9" t="s">
        <v>339</v>
      </c>
      <c r="J7" s="11">
        <v>4546</v>
      </c>
      <c r="K7" s="9" t="s">
        <v>336</v>
      </c>
      <c r="L7" s="9" t="s">
        <v>336</v>
      </c>
      <c r="M7" s="12">
        <f t="shared" si="0"/>
        <v>154.32339999999999</v>
      </c>
      <c r="N7" s="27">
        <f t="shared" si="1"/>
        <v>5.4461944000000004</v>
      </c>
      <c r="O7" s="9">
        <v>70</v>
      </c>
      <c r="P7" s="9">
        <v>166</v>
      </c>
      <c r="Q7" s="8"/>
      <c r="R7" s="8"/>
      <c r="S7" s="8"/>
      <c r="T7" s="8"/>
      <c r="U7" s="8"/>
      <c r="V7" s="8"/>
      <c r="W7" s="8"/>
    </row>
    <row r="8" spans="1:23" ht="16.5" customHeight="1">
      <c r="A8" s="8">
        <v>1</v>
      </c>
      <c r="B8" s="9" t="s">
        <v>177</v>
      </c>
      <c r="C8" s="10" t="s">
        <v>184</v>
      </c>
      <c r="D8" s="9" t="s">
        <v>98</v>
      </c>
      <c r="E8" s="9" t="s">
        <v>339</v>
      </c>
      <c r="F8" s="9">
        <v>16170599</v>
      </c>
      <c r="G8" s="9" t="s">
        <v>337</v>
      </c>
      <c r="H8" s="9" t="s">
        <v>338</v>
      </c>
      <c r="I8" s="9" t="s">
        <v>339</v>
      </c>
      <c r="J8" s="11">
        <v>8904</v>
      </c>
      <c r="K8" s="9" t="s">
        <v>336</v>
      </c>
      <c r="L8" s="9" t="s">
        <v>336</v>
      </c>
      <c r="M8" s="12">
        <f t="shared" si="0"/>
        <v>171.96035999999998</v>
      </c>
      <c r="N8" s="27">
        <f t="shared" si="1"/>
        <v>6.1351708</v>
      </c>
      <c r="O8" s="9">
        <v>78</v>
      </c>
      <c r="P8" s="9">
        <v>187</v>
      </c>
      <c r="Q8" s="8"/>
      <c r="R8" s="8"/>
      <c r="S8" s="8"/>
      <c r="T8" s="8"/>
      <c r="U8" s="8"/>
      <c r="V8" s="8"/>
      <c r="W8" s="8"/>
    </row>
    <row r="9" spans="1:23" ht="16.5" customHeight="1">
      <c r="A9" s="8">
        <v>1</v>
      </c>
      <c r="B9" s="9" t="s">
        <v>196</v>
      </c>
      <c r="C9" s="10" t="s">
        <v>205</v>
      </c>
      <c r="D9" s="9" t="s">
        <v>206</v>
      </c>
      <c r="E9" s="9" t="s">
        <v>339</v>
      </c>
      <c r="F9" s="9">
        <v>13010567</v>
      </c>
      <c r="G9" s="9" t="s">
        <v>337</v>
      </c>
      <c r="H9" s="9" t="s">
        <v>338</v>
      </c>
      <c r="I9" s="9" t="s">
        <v>339</v>
      </c>
      <c r="J9" s="11">
        <v>2678</v>
      </c>
      <c r="K9" s="9" t="s">
        <v>342</v>
      </c>
      <c r="L9" s="9" t="s">
        <v>356</v>
      </c>
      <c r="M9" s="12">
        <f t="shared" si="0"/>
        <v>189.59732</v>
      </c>
      <c r="N9" s="27">
        <f t="shared" si="1"/>
        <v>5.7742784</v>
      </c>
      <c r="O9" s="9">
        <v>86</v>
      </c>
      <c r="P9" s="9">
        <v>176</v>
      </c>
      <c r="Q9" s="8"/>
      <c r="R9" s="8"/>
      <c r="S9" s="8"/>
      <c r="T9" s="8"/>
      <c r="U9" s="8"/>
      <c r="V9" s="8"/>
      <c r="W9" s="8"/>
    </row>
    <row r="10" spans="1:23" ht="16.5" customHeight="1">
      <c r="A10" s="8">
        <v>2</v>
      </c>
      <c r="B10" s="9" t="s">
        <v>291</v>
      </c>
      <c r="C10" s="10" t="s">
        <v>299</v>
      </c>
      <c r="D10" s="9" t="s">
        <v>86</v>
      </c>
      <c r="E10" s="9" t="s">
        <v>339</v>
      </c>
      <c r="F10" s="9">
        <v>19081284</v>
      </c>
      <c r="G10" s="9" t="s">
        <v>337</v>
      </c>
      <c r="H10" s="9" t="s">
        <v>338</v>
      </c>
      <c r="I10" s="9" t="s">
        <v>339</v>
      </c>
      <c r="J10" s="11">
        <v>2534</v>
      </c>
      <c r="K10" s="9" t="s">
        <v>336</v>
      </c>
      <c r="L10" s="9" t="s">
        <v>356</v>
      </c>
      <c r="M10" s="12">
        <f t="shared" si="0"/>
        <v>156.52802</v>
      </c>
      <c r="N10" s="27">
        <f t="shared" si="1"/>
        <v>5.3805776000000005</v>
      </c>
      <c r="O10" s="9">
        <v>71</v>
      </c>
      <c r="P10" s="9">
        <v>164</v>
      </c>
      <c r="Q10" s="8"/>
      <c r="R10" s="8"/>
      <c r="S10" s="8"/>
      <c r="T10" s="8"/>
      <c r="U10" s="8"/>
      <c r="V10" s="8"/>
      <c r="W10" s="8"/>
    </row>
    <row r="11" spans="1:23" ht="16.5" customHeight="1">
      <c r="A11" s="8">
        <v>2</v>
      </c>
      <c r="B11" s="9" t="s">
        <v>266</v>
      </c>
      <c r="C11" s="10" t="s">
        <v>275</v>
      </c>
      <c r="D11" s="9" t="s">
        <v>86</v>
      </c>
      <c r="E11" s="9" t="s">
        <v>339</v>
      </c>
      <c r="F11" s="9">
        <v>19211290</v>
      </c>
      <c r="G11" s="9" t="s">
        <v>337</v>
      </c>
      <c r="H11" s="9" t="s">
        <v>338</v>
      </c>
      <c r="I11" s="9" t="s">
        <v>339</v>
      </c>
      <c r="J11" s="11">
        <v>5469</v>
      </c>
      <c r="K11" s="9" t="s">
        <v>342</v>
      </c>
      <c r="L11" s="9" t="s">
        <v>336</v>
      </c>
      <c r="M11" s="12">
        <f t="shared" si="0"/>
        <v>189.59732</v>
      </c>
      <c r="N11" s="27">
        <f t="shared" si="1"/>
        <v>5.7742784</v>
      </c>
      <c r="O11" s="9">
        <v>86</v>
      </c>
      <c r="P11" s="9">
        <v>176</v>
      </c>
      <c r="Q11" s="8"/>
      <c r="R11" s="8"/>
      <c r="S11" s="8"/>
      <c r="T11" s="8"/>
      <c r="U11" s="8"/>
      <c r="V11" s="8"/>
      <c r="W11" s="8"/>
    </row>
    <row r="12" spans="1:23" ht="16.5" customHeight="1">
      <c r="A12" s="8">
        <v>1</v>
      </c>
      <c r="B12" s="9" t="s">
        <v>66</v>
      </c>
      <c r="C12" s="10" t="s">
        <v>74</v>
      </c>
      <c r="D12" s="9" t="s">
        <v>39</v>
      </c>
      <c r="E12" s="9" t="s">
        <v>339</v>
      </c>
      <c r="F12" s="9">
        <v>31357888</v>
      </c>
      <c r="G12" s="9" t="s">
        <v>337</v>
      </c>
      <c r="H12" s="9" t="s">
        <v>338</v>
      </c>
      <c r="I12" s="9" t="s">
        <v>339</v>
      </c>
      <c r="J12" s="11">
        <v>9117</v>
      </c>
      <c r="K12" s="9" t="s">
        <v>336</v>
      </c>
      <c r="L12" s="9" t="s">
        <v>336</v>
      </c>
      <c r="M12" s="12">
        <f t="shared" si="0"/>
        <v>176.36959999999999</v>
      </c>
      <c r="N12" s="27">
        <f t="shared" si="1"/>
        <v>5.8070868000000004</v>
      </c>
      <c r="O12" s="9">
        <v>80</v>
      </c>
      <c r="P12" s="9">
        <v>177</v>
      </c>
      <c r="Q12" s="8"/>
      <c r="R12" s="8"/>
      <c r="S12" s="8"/>
      <c r="T12" s="8"/>
      <c r="U12" s="8"/>
      <c r="V12" s="8"/>
      <c r="W12" s="8"/>
    </row>
    <row r="13" spans="1:23" ht="16.5" customHeight="1">
      <c r="A13" s="8">
        <v>1</v>
      </c>
      <c r="B13" s="9" t="s">
        <v>208</v>
      </c>
      <c r="C13" s="10" t="s">
        <v>214</v>
      </c>
      <c r="D13" s="9" t="s">
        <v>98</v>
      </c>
      <c r="E13" s="9" t="s">
        <v>339</v>
      </c>
      <c r="F13" s="9">
        <v>11280695</v>
      </c>
      <c r="G13" s="9" t="s">
        <v>337</v>
      </c>
      <c r="H13" s="9" t="s">
        <v>338</v>
      </c>
      <c r="I13" s="9" t="s">
        <v>339</v>
      </c>
      <c r="J13" s="11">
        <v>7434</v>
      </c>
      <c r="K13" s="9" t="s">
        <v>336</v>
      </c>
      <c r="L13" s="9" t="s">
        <v>336</v>
      </c>
      <c r="M13" s="12">
        <f t="shared" si="0"/>
        <v>165.34649999999999</v>
      </c>
      <c r="N13" s="27">
        <f t="shared" si="1"/>
        <v>5.9055119999999999</v>
      </c>
      <c r="O13" s="9">
        <v>75</v>
      </c>
      <c r="P13" s="9">
        <v>180</v>
      </c>
      <c r="Q13" s="8"/>
      <c r="R13" s="8"/>
      <c r="S13" s="8"/>
      <c r="T13" s="8"/>
      <c r="U13" s="8"/>
      <c r="V13" s="8"/>
      <c r="W13" s="8"/>
    </row>
    <row r="14" spans="1:23" ht="16.5" customHeight="1">
      <c r="A14" s="8">
        <v>1</v>
      </c>
      <c r="B14" s="9" t="s">
        <v>235</v>
      </c>
      <c r="C14" s="10" t="s">
        <v>244</v>
      </c>
      <c r="D14" s="9" t="s">
        <v>86</v>
      </c>
      <c r="E14" s="9" t="s">
        <v>339</v>
      </c>
      <c r="F14" s="9">
        <v>11041292</v>
      </c>
      <c r="G14" s="9" t="s">
        <v>337</v>
      </c>
      <c r="H14" s="9" t="s">
        <v>338</v>
      </c>
      <c r="I14" s="9" t="s">
        <v>339</v>
      </c>
      <c r="J14" s="11">
        <v>8374</v>
      </c>
      <c r="K14" s="9" t="s">
        <v>342</v>
      </c>
      <c r="L14" s="9" t="s">
        <v>367</v>
      </c>
      <c r="M14" s="12">
        <f t="shared" si="0"/>
        <v>209.43889999999999</v>
      </c>
      <c r="N14" s="27">
        <f t="shared" si="1"/>
        <v>5.9055119999999999</v>
      </c>
      <c r="O14" s="9">
        <v>95</v>
      </c>
      <c r="P14" s="9">
        <v>180</v>
      </c>
      <c r="Q14" s="8"/>
      <c r="R14" s="8"/>
      <c r="S14" s="8"/>
      <c r="T14" s="8"/>
      <c r="U14" s="8"/>
      <c r="V14" s="8"/>
      <c r="W14" s="8"/>
    </row>
    <row r="15" spans="1:23" ht="16.5" customHeight="1">
      <c r="A15" s="8">
        <v>2</v>
      </c>
      <c r="B15" s="9" t="s">
        <v>277</v>
      </c>
      <c r="C15" s="10" t="s">
        <v>286</v>
      </c>
      <c r="D15" s="9" t="s">
        <v>86</v>
      </c>
      <c r="E15" s="9" t="s">
        <v>339</v>
      </c>
      <c r="F15" s="9">
        <v>13060591</v>
      </c>
      <c r="G15" s="9" t="s">
        <v>337</v>
      </c>
      <c r="H15" s="9" t="s">
        <v>338</v>
      </c>
      <c r="I15" s="9" t="s">
        <v>339</v>
      </c>
      <c r="J15" s="11">
        <v>6336</v>
      </c>
      <c r="K15" s="9" t="s">
        <v>345</v>
      </c>
      <c r="L15" s="9" t="s">
        <v>356</v>
      </c>
      <c r="M15" s="12">
        <f t="shared" si="0"/>
        <v>194.00655999999998</v>
      </c>
      <c r="N15" s="27">
        <f t="shared" si="1"/>
        <v>5.9711288000000007</v>
      </c>
      <c r="O15" s="9">
        <v>88</v>
      </c>
      <c r="P15" s="9">
        <v>182</v>
      </c>
      <c r="Q15" s="8"/>
      <c r="R15" s="8"/>
      <c r="S15" s="8"/>
      <c r="T15" s="8"/>
      <c r="U15" s="8"/>
      <c r="V15" s="8"/>
      <c r="W15" s="8"/>
    </row>
    <row r="16" spans="1:23" ht="16.5" customHeight="1">
      <c r="A16" s="8">
        <v>1</v>
      </c>
      <c r="B16" s="9" t="s">
        <v>16</v>
      </c>
      <c r="C16" s="10" t="s">
        <v>25</v>
      </c>
      <c r="D16" s="9" t="s">
        <v>26</v>
      </c>
      <c r="E16" s="9" t="s">
        <v>339</v>
      </c>
      <c r="F16" s="9">
        <v>22011920</v>
      </c>
      <c r="G16" s="9" t="s">
        <v>337</v>
      </c>
      <c r="H16" s="9" t="s">
        <v>338</v>
      </c>
      <c r="I16" s="9" t="s">
        <v>339</v>
      </c>
      <c r="J16" s="11">
        <v>4771</v>
      </c>
      <c r="K16" s="9" t="s">
        <v>336</v>
      </c>
      <c r="L16" s="9" t="s">
        <v>336</v>
      </c>
      <c r="M16" s="12">
        <f t="shared" si="0"/>
        <v>185.18807999999999</v>
      </c>
      <c r="N16" s="27">
        <f t="shared" si="1"/>
        <v>5.9055119999999999</v>
      </c>
      <c r="O16" s="9">
        <v>84</v>
      </c>
      <c r="P16" s="9">
        <v>180</v>
      </c>
      <c r="Q16" s="8"/>
      <c r="R16" s="8"/>
      <c r="S16" s="8"/>
      <c r="T16" s="8"/>
      <c r="U16" s="8"/>
      <c r="V16" s="8"/>
      <c r="W16" s="8"/>
    </row>
    <row r="17" spans="1:23" ht="16.5" customHeight="1">
      <c r="A17" s="8">
        <v>1</v>
      </c>
      <c r="B17" s="9" t="s">
        <v>139</v>
      </c>
      <c r="C17" s="10" t="s">
        <v>148</v>
      </c>
      <c r="D17" s="9" t="s">
        <v>26</v>
      </c>
      <c r="E17" s="9" t="s">
        <v>339</v>
      </c>
      <c r="F17" s="9">
        <v>18260388</v>
      </c>
      <c r="G17" s="9" t="s">
        <v>337</v>
      </c>
      <c r="H17" s="9" t="s">
        <v>338</v>
      </c>
      <c r="I17" s="9" t="s">
        <v>339</v>
      </c>
      <c r="J17" s="11">
        <v>6660</v>
      </c>
      <c r="K17" s="9" t="s">
        <v>342</v>
      </c>
      <c r="L17" s="9" t="s">
        <v>336</v>
      </c>
      <c r="M17" s="12">
        <f t="shared" si="0"/>
        <v>198.41579999999999</v>
      </c>
      <c r="N17" s="27">
        <f t="shared" si="1"/>
        <v>6.3648296000000002</v>
      </c>
      <c r="O17" s="9">
        <v>90</v>
      </c>
      <c r="P17" s="9">
        <v>194</v>
      </c>
      <c r="Q17" s="8"/>
      <c r="R17" s="8"/>
      <c r="S17" s="8"/>
      <c r="T17" s="8"/>
      <c r="U17" s="8"/>
      <c r="V17" s="8"/>
      <c r="W17" s="8"/>
    </row>
    <row r="18" spans="1:23" ht="16.5" customHeight="1">
      <c r="A18" s="8">
        <v>1</v>
      </c>
      <c r="B18" s="9" t="s">
        <v>107</v>
      </c>
      <c r="C18" s="10" t="s">
        <v>114</v>
      </c>
      <c r="D18" s="9" t="s">
        <v>86</v>
      </c>
      <c r="E18" s="9" t="s">
        <v>339</v>
      </c>
      <c r="F18" s="9">
        <v>12181099</v>
      </c>
      <c r="G18" s="9" t="s">
        <v>337</v>
      </c>
      <c r="H18" s="9" t="s">
        <v>338</v>
      </c>
      <c r="I18" s="9" t="s">
        <v>339</v>
      </c>
      <c r="J18" s="11">
        <v>8327</v>
      </c>
      <c r="K18" s="9" t="s">
        <v>345</v>
      </c>
      <c r="L18" s="9" t="s">
        <v>336</v>
      </c>
      <c r="M18" s="12">
        <f t="shared" si="0"/>
        <v>165.34649999999999</v>
      </c>
      <c r="N18" s="27">
        <f t="shared" si="1"/>
        <v>5.7742784</v>
      </c>
      <c r="O18" s="9">
        <v>75</v>
      </c>
      <c r="P18" s="9">
        <v>176</v>
      </c>
      <c r="Q18" s="8"/>
      <c r="R18" s="8"/>
      <c r="S18" s="8"/>
      <c r="T18" s="8"/>
      <c r="U18" s="8"/>
      <c r="V18" s="8"/>
      <c r="W18" s="8"/>
    </row>
    <row r="19" spans="1:23" ht="16.5" customHeight="1">
      <c r="A19" s="8">
        <v>2</v>
      </c>
      <c r="B19" s="9" t="s">
        <v>224</v>
      </c>
      <c r="C19" s="10" t="s">
        <v>400</v>
      </c>
      <c r="D19" s="9" t="s">
        <v>160</v>
      </c>
      <c r="E19" s="9" t="s">
        <v>339</v>
      </c>
      <c r="F19" s="9">
        <v>31025044</v>
      </c>
      <c r="G19" s="9" t="s">
        <v>337</v>
      </c>
      <c r="H19" s="9" t="s">
        <v>338</v>
      </c>
      <c r="I19" s="9" t="s">
        <v>339</v>
      </c>
      <c r="J19" s="11">
        <v>6641</v>
      </c>
      <c r="K19" s="9" t="s">
        <v>342</v>
      </c>
      <c r="L19" s="9" t="s">
        <v>336</v>
      </c>
      <c r="M19" s="12">
        <f t="shared" si="0"/>
        <v>220.46199999999999</v>
      </c>
      <c r="N19" s="27">
        <f t="shared" si="1"/>
        <v>6.2335960000000004</v>
      </c>
      <c r="O19" s="9">
        <v>100</v>
      </c>
      <c r="P19" s="9">
        <v>190</v>
      </c>
      <c r="Q19" s="8"/>
      <c r="R19" s="8"/>
      <c r="S19" s="8"/>
      <c r="T19" s="8"/>
      <c r="U19" s="8"/>
      <c r="V19" s="8"/>
      <c r="W19" s="8"/>
    </row>
    <row r="20" spans="1:23" ht="16.5" customHeight="1">
      <c r="A20" s="8">
        <v>2</v>
      </c>
      <c r="B20" s="9" t="s">
        <v>129</v>
      </c>
      <c r="C20" s="10" t="s">
        <v>138</v>
      </c>
      <c r="D20" s="9" t="s">
        <v>86</v>
      </c>
      <c r="E20" s="9" t="s">
        <v>339</v>
      </c>
      <c r="F20" s="9">
        <v>18241081</v>
      </c>
      <c r="G20" s="9" t="s">
        <v>337</v>
      </c>
      <c r="H20" s="9" t="s">
        <v>338</v>
      </c>
      <c r="I20" s="9" t="s">
        <v>339</v>
      </c>
      <c r="J20" s="11">
        <v>5776</v>
      </c>
      <c r="K20" s="9" t="s">
        <v>336</v>
      </c>
      <c r="L20" s="9" t="s">
        <v>336</v>
      </c>
      <c r="M20" s="12">
        <f t="shared" si="0"/>
        <v>213.84813999999997</v>
      </c>
      <c r="N20" s="27">
        <f t="shared" si="1"/>
        <v>6.0367456000000006</v>
      </c>
      <c r="O20" s="9">
        <v>97</v>
      </c>
      <c r="P20" s="9">
        <v>184</v>
      </c>
      <c r="Q20" s="8"/>
      <c r="R20" s="8"/>
      <c r="S20" s="8"/>
      <c r="T20" s="8"/>
      <c r="U20" s="8"/>
      <c r="V20" s="8"/>
      <c r="W20" s="8"/>
    </row>
    <row r="21" spans="1:23" ht="16.5" customHeight="1">
      <c r="A21" s="8">
        <v>1</v>
      </c>
      <c r="B21" s="9" t="s">
        <v>224</v>
      </c>
      <c r="C21" s="10" t="s">
        <v>233</v>
      </c>
      <c r="D21" s="9" t="s">
        <v>98</v>
      </c>
      <c r="E21" s="9" t="s">
        <v>339</v>
      </c>
      <c r="F21" s="9">
        <v>12880307</v>
      </c>
      <c r="G21" s="9" t="s">
        <v>337</v>
      </c>
      <c r="H21" s="9" t="s">
        <v>338</v>
      </c>
      <c r="I21" s="9" t="s">
        <v>339</v>
      </c>
      <c r="J21" s="11">
        <v>7372</v>
      </c>
      <c r="K21" s="9" t="s">
        <v>342</v>
      </c>
      <c r="L21" s="9" t="s">
        <v>336</v>
      </c>
      <c r="M21" s="12">
        <f t="shared" si="0"/>
        <v>220.46199999999999</v>
      </c>
      <c r="N21" s="27">
        <f t="shared" si="1"/>
        <v>6.2335960000000004</v>
      </c>
      <c r="O21" s="9">
        <v>100</v>
      </c>
      <c r="P21" s="9">
        <v>190</v>
      </c>
      <c r="Q21" s="8"/>
      <c r="R21" s="8"/>
      <c r="S21" s="8"/>
      <c r="T21" s="8"/>
      <c r="U21" s="8"/>
      <c r="V21" s="8"/>
      <c r="W21" s="8"/>
    </row>
    <row r="22" spans="1:23" ht="16.5" customHeight="1">
      <c r="A22" s="8">
        <v>2</v>
      </c>
      <c r="B22" s="9" t="s">
        <v>301</v>
      </c>
      <c r="C22" s="10" t="s">
        <v>309</v>
      </c>
      <c r="D22" s="9" t="s">
        <v>86</v>
      </c>
      <c r="E22" s="9" t="s">
        <v>339</v>
      </c>
      <c r="F22" s="9">
        <v>18240880</v>
      </c>
      <c r="G22" s="9" t="s">
        <v>337</v>
      </c>
      <c r="H22" s="9" t="s">
        <v>338</v>
      </c>
      <c r="I22" s="9" t="s">
        <v>339</v>
      </c>
      <c r="J22" s="11">
        <v>1332</v>
      </c>
      <c r="K22" s="9" t="s">
        <v>342</v>
      </c>
      <c r="L22" s="9" t="s">
        <v>336</v>
      </c>
      <c r="M22" s="12">
        <f t="shared" si="0"/>
        <v>180.77883999999997</v>
      </c>
      <c r="N22" s="27">
        <f t="shared" si="1"/>
        <v>5.9055119999999999</v>
      </c>
      <c r="O22" s="9">
        <v>82</v>
      </c>
      <c r="P22" s="9">
        <v>180</v>
      </c>
      <c r="Q22" s="8"/>
      <c r="R22" s="8"/>
      <c r="S22" s="8"/>
      <c r="T22" s="8"/>
      <c r="U22" s="8"/>
      <c r="V22" s="8"/>
      <c r="W22" s="8"/>
    </row>
    <row r="23" spans="1:23" ht="16.5" customHeight="1">
      <c r="A23" s="8">
        <v>1</v>
      </c>
      <c r="B23" s="9" t="s">
        <v>90</v>
      </c>
      <c r="C23" s="10" t="s">
        <v>97</v>
      </c>
      <c r="D23" s="9" t="s">
        <v>98</v>
      </c>
      <c r="E23" s="9" t="s">
        <v>339</v>
      </c>
      <c r="F23" s="9">
        <v>18111192</v>
      </c>
      <c r="G23" s="9" t="s">
        <v>337</v>
      </c>
      <c r="H23" s="9" t="s">
        <v>338</v>
      </c>
      <c r="I23" s="9" t="s">
        <v>339</v>
      </c>
      <c r="J23" s="11">
        <v>4699</v>
      </c>
      <c r="K23" s="9" t="s">
        <v>336</v>
      </c>
      <c r="L23" s="9" t="s">
        <v>54</v>
      </c>
      <c r="M23" s="12">
        <f t="shared" si="0"/>
        <v>154.32339999999999</v>
      </c>
      <c r="N23" s="27">
        <f t="shared" si="1"/>
        <v>5.7414700000000005</v>
      </c>
      <c r="O23" s="9">
        <v>70</v>
      </c>
      <c r="P23" s="9">
        <v>175</v>
      </c>
      <c r="Q23" s="8"/>
      <c r="R23" s="8"/>
      <c r="S23" s="8"/>
      <c r="T23" s="8"/>
      <c r="U23" s="8"/>
      <c r="V23" s="8"/>
      <c r="W23" s="8"/>
    </row>
    <row r="24" spans="1:23" ht="16.5" customHeight="1">
      <c r="A24" s="8">
        <v>2</v>
      </c>
      <c r="B24" s="9" t="s">
        <v>116</v>
      </c>
      <c r="C24" s="10" t="s">
        <v>125</v>
      </c>
      <c r="D24" s="9" t="s">
        <v>86</v>
      </c>
      <c r="E24" s="9" t="s">
        <v>339</v>
      </c>
      <c r="F24" s="9">
        <v>16061102</v>
      </c>
      <c r="G24" s="9" t="s">
        <v>337</v>
      </c>
      <c r="H24" s="9" t="s">
        <v>338</v>
      </c>
      <c r="I24" s="9" t="s">
        <v>339</v>
      </c>
      <c r="J24" s="11">
        <v>9807</v>
      </c>
      <c r="K24" s="9" t="s">
        <v>345</v>
      </c>
      <c r="L24" s="9" t="s">
        <v>54</v>
      </c>
      <c r="M24" s="12">
        <f t="shared" si="0"/>
        <v>143.30029999999999</v>
      </c>
      <c r="N24" s="27">
        <f t="shared" si="1"/>
        <v>5.6758532000000006</v>
      </c>
      <c r="O24" s="9">
        <v>65</v>
      </c>
      <c r="P24" s="9">
        <v>173</v>
      </c>
      <c r="Q24" s="8"/>
      <c r="R24" s="8"/>
      <c r="S24" s="8"/>
      <c r="T24" s="8"/>
      <c r="U24" s="8"/>
      <c r="V24" s="8"/>
      <c r="W24" s="8"/>
    </row>
    <row r="25" spans="1:23" ht="16.5" customHeight="1">
      <c r="A25" s="8">
        <v>1</v>
      </c>
      <c r="B25" s="9" t="s">
        <v>161</v>
      </c>
      <c r="C25" s="10" t="s">
        <v>169</v>
      </c>
      <c r="D25" s="9" t="s">
        <v>39</v>
      </c>
      <c r="E25" s="9" t="s">
        <v>339</v>
      </c>
      <c r="F25" s="9">
        <v>18040191</v>
      </c>
      <c r="G25" s="9" t="s">
        <v>337</v>
      </c>
      <c r="H25" s="9" t="s">
        <v>338</v>
      </c>
      <c r="I25" s="9" t="s">
        <v>339</v>
      </c>
      <c r="J25" s="11">
        <v>6214</v>
      </c>
      <c r="K25" s="9" t="s">
        <v>336</v>
      </c>
      <c r="L25" s="9" t="s">
        <v>336</v>
      </c>
      <c r="M25" s="12">
        <f t="shared" si="0"/>
        <v>165.34649999999999</v>
      </c>
      <c r="N25" s="27">
        <f t="shared" si="1"/>
        <v>5.9711288000000007</v>
      </c>
      <c r="O25" s="9">
        <v>75</v>
      </c>
      <c r="P25" s="9">
        <v>182</v>
      </c>
      <c r="Q25" s="8"/>
      <c r="R25" s="8"/>
      <c r="S25" s="8"/>
      <c r="T25" s="8"/>
      <c r="U25" s="8"/>
      <c r="V25" s="8"/>
      <c r="W25" s="8"/>
    </row>
    <row r="26" spans="1:23" ht="16.5" customHeight="1">
      <c r="A26" s="8">
        <v>1</v>
      </c>
      <c r="B26" s="9" t="s">
        <v>186</v>
      </c>
      <c r="C26" s="10" t="s">
        <v>195</v>
      </c>
      <c r="D26" s="9" t="s">
        <v>86</v>
      </c>
      <c r="E26" s="9" t="s">
        <v>339</v>
      </c>
      <c r="F26" s="9">
        <v>18310398</v>
      </c>
      <c r="G26" s="9" t="s">
        <v>337</v>
      </c>
      <c r="H26" s="9" t="s">
        <v>338</v>
      </c>
      <c r="I26" s="9" t="s">
        <v>339</v>
      </c>
      <c r="J26" s="11">
        <v>9222</v>
      </c>
      <c r="K26" s="9" t="s">
        <v>336</v>
      </c>
      <c r="L26" s="9" t="s">
        <v>336</v>
      </c>
      <c r="M26" s="12">
        <f t="shared" si="0"/>
        <v>176.36959999999999</v>
      </c>
      <c r="N26" s="27">
        <f t="shared" si="1"/>
        <v>6.1351708</v>
      </c>
      <c r="O26" s="9">
        <v>80</v>
      </c>
      <c r="P26" s="9">
        <v>187</v>
      </c>
      <c r="Q26" s="8"/>
      <c r="R26" s="8"/>
      <c r="S26" s="8"/>
      <c r="T26" s="8"/>
      <c r="U26" s="8"/>
      <c r="V26" s="8"/>
      <c r="W26" s="8"/>
    </row>
    <row r="27" spans="1:23" ht="16.5" customHeight="1">
      <c r="A27" s="8">
        <v>1</v>
      </c>
      <c r="B27" s="9" t="s">
        <v>215</v>
      </c>
      <c r="C27" s="10" t="s">
        <v>223</v>
      </c>
      <c r="D27" s="9" t="s">
        <v>86</v>
      </c>
      <c r="E27" s="9" t="s">
        <v>339</v>
      </c>
      <c r="F27" s="9">
        <v>18071097</v>
      </c>
      <c r="G27" s="9" t="s">
        <v>337</v>
      </c>
      <c r="H27" s="9" t="s">
        <v>338</v>
      </c>
      <c r="I27" s="9" t="s">
        <v>339</v>
      </c>
      <c r="J27" s="11">
        <v>9412</v>
      </c>
      <c r="K27" s="9" t="s">
        <v>342</v>
      </c>
      <c r="L27" s="9" t="s">
        <v>54</v>
      </c>
      <c r="M27" s="12">
        <f t="shared" si="0"/>
        <v>176.36959999999999</v>
      </c>
      <c r="N27" s="27">
        <f t="shared" si="1"/>
        <v>6.0039372000000002</v>
      </c>
      <c r="O27" s="9">
        <v>80</v>
      </c>
      <c r="P27" s="9">
        <v>183</v>
      </c>
      <c r="Q27" s="8"/>
      <c r="R27" s="8"/>
      <c r="S27" s="8"/>
      <c r="T27" s="8"/>
      <c r="U27" s="8"/>
      <c r="V27" s="8"/>
      <c r="W27" s="8"/>
    </row>
    <row r="28" spans="1:23" ht="16.5" customHeight="1">
      <c r="A28" s="8"/>
      <c r="B28" s="9" t="s">
        <v>100</v>
      </c>
      <c r="C28" s="10" t="s">
        <v>104</v>
      </c>
      <c r="D28" s="9" t="s">
        <v>86</v>
      </c>
      <c r="E28" s="9" t="s">
        <v>339</v>
      </c>
      <c r="F28" s="9">
        <v>16300589</v>
      </c>
      <c r="G28" s="9" t="s">
        <v>337</v>
      </c>
      <c r="H28" s="9" t="s">
        <v>338</v>
      </c>
      <c r="I28" s="9" t="s">
        <v>339</v>
      </c>
      <c r="J28" s="11">
        <v>3438</v>
      </c>
      <c r="K28" s="9" t="s">
        <v>345</v>
      </c>
      <c r="L28" s="9" t="s">
        <v>336</v>
      </c>
      <c r="M28" s="12">
        <f t="shared" si="0"/>
        <v>158.73263999999998</v>
      </c>
      <c r="N28" s="27">
        <f t="shared" si="1"/>
        <v>5.8727036000000004</v>
      </c>
      <c r="O28" s="9">
        <v>72</v>
      </c>
      <c r="P28" s="9">
        <v>179</v>
      </c>
      <c r="Q28" s="8"/>
      <c r="R28" s="8"/>
      <c r="S28" s="8"/>
      <c r="T28" s="8"/>
      <c r="U28" s="8"/>
      <c r="V28" s="8"/>
      <c r="W28" s="8"/>
    </row>
    <row r="29" spans="1:23" ht="16.5" customHeight="1">
      <c r="A29" s="8"/>
      <c r="B29" s="9" t="s">
        <v>170</v>
      </c>
      <c r="C29" s="10" t="s">
        <v>175</v>
      </c>
      <c r="D29" s="9" t="s">
        <v>86</v>
      </c>
      <c r="E29" s="9" t="s">
        <v>339</v>
      </c>
      <c r="F29" s="9">
        <v>15060885</v>
      </c>
      <c r="G29" s="9" t="s">
        <v>337</v>
      </c>
      <c r="H29" s="9" t="s">
        <v>338</v>
      </c>
      <c r="I29" s="9" t="s">
        <v>339</v>
      </c>
      <c r="J29" s="11">
        <v>3141</v>
      </c>
      <c r="K29" s="9" t="s">
        <v>345</v>
      </c>
      <c r="L29" s="9" t="s">
        <v>336</v>
      </c>
      <c r="M29" s="12">
        <f t="shared" si="0"/>
        <v>187.39269999999999</v>
      </c>
      <c r="N29" s="27">
        <f t="shared" si="1"/>
        <v>6.0367456000000006</v>
      </c>
      <c r="O29" s="9">
        <v>85</v>
      </c>
      <c r="P29" s="9">
        <v>184</v>
      </c>
      <c r="Q29" s="8"/>
      <c r="R29" s="8"/>
      <c r="S29" s="8"/>
      <c r="T29" s="8"/>
      <c r="U29" s="8"/>
      <c r="V29" s="8"/>
      <c r="W29" s="8"/>
    </row>
    <row r="30" spans="1:23" ht="16.5" customHeight="1">
      <c r="A30" s="8">
        <v>1</v>
      </c>
      <c r="B30" s="9" t="s">
        <v>29</v>
      </c>
      <c r="C30" s="10" t="s">
        <v>38</v>
      </c>
      <c r="D30" s="9" t="s">
        <v>39</v>
      </c>
      <c r="E30" s="9" t="s">
        <v>339</v>
      </c>
      <c r="F30" s="9">
        <v>18304206</v>
      </c>
      <c r="G30" s="9" t="s">
        <v>337</v>
      </c>
      <c r="H30" s="9" t="s">
        <v>338</v>
      </c>
      <c r="I30" s="9" t="s">
        <v>339</v>
      </c>
      <c r="J30" s="11">
        <v>6685</v>
      </c>
      <c r="K30" s="9" t="s">
        <v>342</v>
      </c>
      <c r="L30" s="9" t="s">
        <v>336</v>
      </c>
      <c r="M30" s="12">
        <f t="shared" si="0"/>
        <v>154.32339999999999</v>
      </c>
      <c r="N30" s="27">
        <f t="shared" si="1"/>
        <v>6.2335960000000004</v>
      </c>
      <c r="O30" s="9">
        <v>70</v>
      </c>
      <c r="P30" s="9">
        <v>190</v>
      </c>
      <c r="Q30" s="8"/>
      <c r="R30" s="8"/>
      <c r="S30" s="8"/>
      <c r="T30" s="8"/>
      <c r="U30" s="8"/>
      <c r="V30" s="8"/>
      <c r="W30" s="8"/>
    </row>
    <row r="31" spans="1:23" ht="16.5" customHeight="1">
      <c r="A31" s="8"/>
      <c r="B31" s="9" t="s">
        <v>289</v>
      </c>
      <c r="C31" s="10" t="s">
        <v>290</v>
      </c>
      <c r="D31" s="9" t="s">
        <v>86</v>
      </c>
      <c r="E31" s="9" t="s">
        <v>339</v>
      </c>
      <c r="F31" s="9">
        <v>18080603</v>
      </c>
      <c r="G31" s="9" t="s">
        <v>337</v>
      </c>
      <c r="H31" s="9" t="s">
        <v>338</v>
      </c>
      <c r="I31" s="9" t="s">
        <v>339</v>
      </c>
      <c r="J31" s="11">
        <v>10021</v>
      </c>
      <c r="K31" s="9" t="s">
        <v>342</v>
      </c>
      <c r="L31" s="9" t="s">
        <v>336</v>
      </c>
      <c r="M31" s="12">
        <f t="shared" si="0"/>
        <v>189.59732</v>
      </c>
      <c r="N31" s="27">
        <f t="shared" si="1"/>
        <v>6.0695540000000001</v>
      </c>
      <c r="O31" s="9">
        <v>86</v>
      </c>
      <c r="P31" s="9">
        <v>185</v>
      </c>
      <c r="Q31" s="8"/>
      <c r="R31" s="8"/>
      <c r="S31" s="8"/>
      <c r="T31" s="8"/>
      <c r="U31" s="8"/>
      <c r="V31" s="8"/>
      <c r="W31" s="8"/>
    </row>
    <row r="32" spans="1:23" ht="16.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</row>
    <row r="33" spans="1:23" ht="16.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</row>
    <row r="34" spans="1:23" ht="16.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</row>
    <row r="35" spans="1:23" ht="16.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</row>
    <row r="36" spans="1:23" ht="16.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</row>
    <row r="37" spans="1:23" ht="16.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</row>
    <row r="38" spans="1:23" ht="16.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</row>
    <row r="39" spans="1:23" ht="16.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</row>
    <row r="40" spans="1:23" ht="16.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</row>
    <row r="41" spans="1:23" ht="16.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</row>
    <row r="42" spans="1:23" ht="16.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</row>
    <row r="43" spans="1:23" ht="16.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</row>
    <row r="44" spans="1:23" ht="16.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</row>
    <row r="45" spans="1:23" ht="16.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</row>
    <row r="46" spans="1:23" ht="16.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</row>
    <row r="47" spans="1:23" ht="16.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</row>
    <row r="48" spans="1:23" ht="16.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</row>
    <row r="49" spans="1:23" ht="16.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</row>
    <row r="50" spans="1:23" ht="16.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</row>
    <row r="51" spans="1:23" ht="16.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</row>
    <row r="52" spans="1:23" ht="16.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</row>
    <row r="53" spans="1:23" ht="16.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</row>
    <row r="54" spans="1:23" ht="16.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</row>
    <row r="55" spans="1:23" ht="16.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</row>
    <row r="56" spans="1:23" ht="16.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</row>
    <row r="57" spans="1:23" ht="16.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</row>
    <row r="58" spans="1:23" ht="16.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</row>
    <row r="59" spans="1:23" ht="16.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</row>
    <row r="60" spans="1:23" ht="16.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</row>
    <row r="61" spans="1:23" ht="16.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</row>
    <row r="62" spans="1:23" ht="16.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</row>
    <row r="63" spans="1:23" ht="16.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</row>
    <row r="64" spans="1:23" ht="16.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</row>
    <row r="65" spans="1:23" ht="16.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</row>
    <row r="66" spans="1:23" ht="16.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</row>
    <row r="67" spans="1:23" ht="16.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</row>
    <row r="68" spans="1:23" ht="16.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</row>
    <row r="69" spans="1:23" ht="16.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</row>
    <row r="70" spans="1:23" ht="16.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</row>
    <row r="71" spans="1:23" ht="16.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</row>
    <row r="72" spans="1:23" ht="16.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</row>
    <row r="73" spans="1:23" ht="16.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</row>
    <row r="74" spans="1:23" ht="16.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</row>
    <row r="75" spans="1:23" ht="16.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</row>
    <row r="76" spans="1:23" ht="16.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</row>
    <row r="77" spans="1:23" ht="16.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</row>
    <row r="78" spans="1:23" ht="16.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</row>
    <row r="79" spans="1:23" ht="16.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</row>
    <row r="80" spans="1:23" ht="16.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</row>
    <row r="81" spans="1:23" ht="16.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</row>
    <row r="82" spans="1:23" ht="16.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</row>
    <row r="83" spans="1:23" ht="16.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</row>
    <row r="84" spans="1:23" ht="16.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</row>
    <row r="85" spans="1:23" ht="16.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</row>
    <row r="86" spans="1:23" ht="16.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</row>
    <row r="87" spans="1:23" ht="16.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</row>
    <row r="88" spans="1:23" ht="16.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</row>
    <row r="89" spans="1:23" ht="16.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</row>
    <row r="90" spans="1:23" ht="16.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</row>
    <row r="91" spans="1:23" ht="16.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</row>
    <row r="92" spans="1:23" ht="16.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</row>
    <row r="93" spans="1:23" ht="16.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</row>
    <row r="94" spans="1:23" ht="16.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</row>
    <row r="95" spans="1:23" ht="16.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</row>
    <row r="96" spans="1:23" ht="16.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</row>
    <row r="97" spans="1:23" ht="16.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</row>
    <row r="98" spans="1:23" ht="16.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</row>
    <row r="99" spans="1:23" ht="16.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</row>
    <row r="100" spans="1:23" ht="16.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</row>
  </sheetData>
  <pageMargins left="0.25" right="0.25" top="0.75" bottom="0.75" header="0" footer="0"/>
  <pageSetup orientation="landscape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0"/>
  <sheetViews>
    <sheetView workbookViewId="0"/>
  </sheetViews>
  <sheetFormatPr defaultColWidth="14.42578125" defaultRowHeight="15" customHeight="1"/>
  <cols>
    <col min="1" max="1" width="8.7109375" customWidth="1"/>
    <col min="2" max="2" width="21.85546875" customWidth="1"/>
    <col min="3" max="3" width="10.42578125" customWidth="1"/>
    <col min="4" max="4" width="9" customWidth="1"/>
    <col min="5" max="5" width="12.7109375" customWidth="1"/>
    <col min="6" max="6" width="9.42578125" customWidth="1"/>
    <col min="7" max="7" width="24.7109375" customWidth="1"/>
    <col min="8" max="8" width="6.28515625" customWidth="1"/>
    <col min="9" max="9" width="21" customWidth="1"/>
  </cols>
  <sheetData>
    <row r="1" spans="1:9" ht="16.5">
      <c r="B1" s="10" t="s">
        <v>435</v>
      </c>
      <c r="C1" s="10" t="s">
        <v>436</v>
      </c>
      <c r="D1" s="10" t="s">
        <v>322</v>
      </c>
      <c r="E1" s="10" t="s">
        <v>437</v>
      </c>
      <c r="F1" s="10" t="s">
        <v>438</v>
      </c>
      <c r="G1" s="10" t="s">
        <v>320</v>
      </c>
      <c r="H1" s="10" t="s">
        <v>439</v>
      </c>
      <c r="I1" s="9" t="s">
        <v>440</v>
      </c>
    </row>
    <row r="2" spans="1:9" ht="16.5">
      <c r="A2">
        <v>1</v>
      </c>
      <c r="B2" s="9" t="s">
        <v>55</v>
      </c>
      <c r="C2" s="9" t="s">
        <v>441</v>
      </c>
      <c r="D2" s="9">
        <v>20942212</v>
      </c>
      <c r="E2" s="9" t="s">
        <v>442</v>
      </c>
      <c r="F2" s="9" t="s">
        <v>443</v>
      </c>
      <c r="G2" s="10" t="s">
        <v>64</v>
      </c>
      <c r="H2" s="9" t="s">
        <v>39</v>
      </c>
      <c r="I2" s="28"/>
    </row>
    <row r="3" spans="1:9" ht="16.5">
      <c r="A3">
        <v>1</v>
      </c>
      <c r="B3" s="9" t="s">
        <v>150</v>
      </c>
      <c r="C3" s="9" t="s">
        <v>441</v>
      </c>
      <c r="D3" s="9">
        <v>14040178</v>
      </c>
      <c r="E3" s="9"/>
      <c r="F3" s="9"/>
      <c r="G3" s="10" t="s">
        <v>159</v>
      </c>
      <c r="H3" s="9" t="s">
        <v>160</v>
      </c>
      <c r="I3" s="28"/>
    </row>
    <row r="4" spans="1:9" ht="16.5">
      <c r="A4">
        <v>1</v>
      </c>
      <c r="B4" s="9" t="s">
        <v>76</v>
      </c>
      <c r="C4" s="9" t="s">
        <v>444</v>
      </c>
      <c r="D4" s="9">
        <v>19310577</v>
      </c>
      <c r="E4" s="9"/>
      <c r="F4" s="9"/>
      <c r="G4" s="10" t="s">
        <v>85</v>
      </c>
      <c r="H4" s="9" t="s">
        <v>86</v>
      </c>
      <c r="I4" s="28"/>
    </row>
    <row r="5" spans="1:9" ht="16.5">
      <c r="A5">
        <v>1</v>
      </c>
      <c r="B5" s="9" t="s">
        <v>257</v>
      </c>
      <c r="C5" s="9" t="s">
        <v>441</v>
      </c>
      <c r="D5" s="9">
        <v>19080577</v>
      </c>
      <c r="E5" s="9"/>
      <c r="F5" s="9"/>
      <c r="G5" s="10" t="s">
        <v>264</v>
      </c>
      <c r="H5" s="9" t="s">
        <v>86</v>
      </c>
      <c r="I5" s="28"/>
    </row>
    <row r="6" spans="1:9" ht="16.5">
      <c r="A6">
        <v>1</v>
      </c>
      <c r="B6" s="9" t="s">
        <v>42</v>
      </c>
      <c r="C6" s="9" t="s">
        <v>441</v>
      </c>
      <c r="D6" s="9">
        <v>17051191</v>
      </c>
      <c r="E6" s="9"/>
      <c r="F6" s="9"/>
      <c r="G6" s="10" t="s">
        <v>51</v>
      </c>
      <c r="H6" s="9" t="s">
        <v>39</v>
      </c>
      <c r="I6" s="28"/>
    </row>
    <row r="7" spans="1:9" ht="16.5">
      <c r="A7">
        <v>1</v>
      </c>
      <c r="B7" s="9" t="s">
        <v>247</v>
      </c>
      <c r="C7" s="9" t="s">
        <v>441</v>
      </c>
      <c r="D7" s="9">
        <v>15110692</v>
      </c>
      <c r="E7" s="9"/>
      <c r="F7" s="9"/>
      <c r="G7" s="10" t="s">
        <v>256</v>
      </c>
      <c r="H7" s="9" t="s">
        <v>86</v>
      </c>
      <c r="I7" s="28"/>
    </row>
    <row r="8" spans="1:9" ht="16.5">
      <c r="A8">
        <v>1</v>
      </c>
      <c r="B8" s="9" t="s">
        <v>177</v>
      </c>
      <c r="C8" s="9" t="s">
        <v>441</v>
      </c>
      <c r="D8" s="9">
        <v>16170599</v>
      </c>
      <c r="E8" s="9"/>
      <c r="F8" s="9"/>
      <c r="G8" s="10" t="s">
        <v>184</v>
      </c>
      <c r="H8" s="9" t="s">
        <v>98</v>
      </c>
      <c r="I8" s="28"/>
    </row>
    <row r="9" spans="1:9" ht="16.5">
      <c r="A9">
        <v>1</v>
      </c>
      <c r="B9" s="9" t="s">
        <v>196</v>
      </c>
      <c r="C9" s="9" t="s">
        <v>444</v>
      </c>
      <c r="D9" s="9">
        <v>13010567</v>
      </c>
      <c r="E9" s="9"/>
      <c r="F9" s="9"/>
      <c r="G9" s="10" t="s">
        <v>205</v>
      </c>
      <c r="H9" s="9" t="s">
        <v>206</v>
      </c>
      <c r="I9" s="28"/>
    </row>
    <row r="10" spans="1:9" ht="16.5">
      <c r="A10">
        <v>1</v>
      </c>
      <c r="B10" s="9" t="s">
        <v>291</v>
      </c>
      <c r="C10" s="9" t="s">
        <v>441</v>
      </c>
      <c r="D10" s="9">
        <v>19081284</v>
      </c>
      <c r="E10" s="9"/>
      <c r="F10" s="9"/>
      <c r="G10" s="10" t="s">
        <v>299</v>
      </c>
      <c r="H10" s="9" t="s">
        <v>86</v>
      </c>
      <c r="I10" s="28"/>
    </row>
    <row r="11" spans="1:9" ht="16.5">
      <c r="A11">
        <v>1</v>
      </c>
      <c r="B11" s="9" t="s">
        <v>266</v>
      </c>
      <c r="C11" s="9" t="s">
        <v>441</v>
      </c>
      <c r="D11" s="9">
        <v>19211290</v>
      </c>
      <c r="E11" s="9"/>
      <c r="F11" s="9"/>
      <c r="G11" s="10" t="s">
        <v>275</v>
      </c>
      <c r="H11" s="9" t="s">
        <v>86</v>
      </c>
      <c r="I11" s="28"/>
    </row>
    <row r="12" spans="1:9" ht="16.5">
      <c r="A12">
        <v>1</v>
      </c>
      <c r="B12" s="9" t="s">
        <v>66</v>
      </c>
      <c r="C12" s="9" t="s">
        <v>441</v>
      </c>
      <c r="D12" s="9">
        <v>31357888</v>
      </c>
      <c r="E12" s="9"/>
      <c r="F12" s="9"/>
      <c r="G12" s="10" t="s">
        <v>74</v>
      </c>
      <c r="H12" s="9" t="s">
        <v>39</v>
      </c>
      <c r="I12" s="28"/>
    </row>
    <row r="13" spans="1:9" ht="16.5">
      <c r="A13">
        <v>1</v>
      </c>
      <c r="B13" s="9" t="s">
        <v>208</v>
      </c>
      <c r="C13" s="9" t="s">
        <v>441</v>
      </c>
      <c r="D13" s="9">
        <v>11280695</v>
      </c>
      <c r="E13" s="9"/>
      <c r="F13" s="9"/>
      <c r="G13" s="10" t="s">
        <v>214</v>
      </c>
      <c r="H13" s="9" t="s">
        <v>98</v>
      </c>
      <c r="I13" s="28"/>
    </row>
    <row r="14" spans="1:9" ht="16.5">
      <c r="A14">
        <v>1</v>
      </c>
      <c r="B14" s="9" t="s">
        <v>235</v>
      </c>
      <c r="C14" s="9" t="s">
        <v>441</v>
      </c>
      <c r="D14" s="9">
        <v>11041292</v>
      </c>
      <c r="E14" s="9"/>
      <c r="F14" s="9"/>
      <c r="G14" s="10" t="s">
        <v>244</v>
      </c>
      <c r="H14" s="9" t="s">
        <v>86</v>
      </c>
      <c r="I14" s="28"/>
    </row>
    <row r="15" spans="1:9" ht="16.5">
      <c r="A15">
        <v>1</v>
      </c>
      <c r="B15" s="9" t="s">
        <v>277</v>
      </c>
      <c r="C15" s="9" t="s">
        <v>441</v>
      </c>
      <c r="D15" s="9">
        <v>13060591</v>
      </c>
      <c r="E15" s="9"/>
      <c r="F15" s="9"/>
      <c r="G15" s="10" t="s">
        <v>286</v>
      </c>
      <c r="H15" s="9" t="s">
        <v>86</v>
      </c>
      <c r="I15" s="28"/>
    </row>
    <row r="16" spans="1:9" ht="16.5">
      <c r="A16">
        <v>1</v>
      </c>
      <c r="B16" s="9" t="s">
        <v>16</v>
      </c>
      <c r="C16" s="9" t="s">
        <v>441</v>
      </c>
      <c r="D16" s="9">
        <v>22011920</v>
      </c>
      <c r="E16" s="9"/>
      <c r="F16" s="9"/>
      <c r="G16" s="10" t="s">
        <v>25</v>
      </c>
      <c r="H16" s="9" t="s">
        <v>26</v>
      </c>
      <c r="I16" s="28"/>
    </row>
    <row r="17" spans="1:9" ht="16.5">
      <c r="A17">
        <v>1</v>
      </c>
      <c r="B17" s="9" t="s">
        <v>139</v>
      </c>
      <c r="C17" s="9" t="s">
        <v>441</v>
      </c>
      <c r="D17" s="9">
        <v>18260388</v>
      </c>
      <c r="E17" s="9"/>
      <c r="F17" s="9"/>
      <c r="G17" s="10" t="s">
        <v>148</v>
      </c>
      <c r="H17" s="9" t="s">
        <v>26</v>
      </c>
      <c r="I17" s="28"/>
    </row>
    <row r="18" spans="1:9" ht="16.5">
      <c r="A18">
        <v>1</v>
      </c>
      <c r="B18" s="9" t="s">
        <v>107</v>
      </c>
      <c r="C18" s="9" t="s">
        <v>441</v>
      </c>
      <c r="D18" s="9">
        <v>12181099</v>
      </c>
      <c r="E18" s="9"/>
      <c r="F18" s="9"/>
      <c r="G18" s="10" t="s">
        <v>114</v>
      </c>
      <c r="H18" s="9" t="s">
        <v>86</v>
      </c>
      <c r="I18" s="28"/>
    </row>
    <row r="19" spans="1:9" ht="16.5">
      <c r="A19">
        <v>1</v>
      </c>
      <c r="B19" s="9" t="s">
        <v>224</v>
      </c>
      <c r="C19" s="9" t="s">
        <v>441</v>
      </c>
      <c r="D19" s="9">
        <v>31025044</v>
      </c>
      <c r="E19" s="9"/>
      <c r="F19" s="9"/>
      <c r="G19" s="10" t="s">
        <v>400</v>
      </c>
      <c r="H19" s="9" t="s">
        <v>160</v>
      </c>
      <c r="I19" s="28"/>
    </row>
    <row r="20" spans="1:9" ht="16.5">
      <c r="A20">
        <v>1</v>
      </c>
      <c r="B20" s="9" t="s">
        <v>129</v>
      </c>
      <c r="C20" s="9" t="s">
        <v>441</v>
      </c>
      <c r="D20" s="9">
        <v>18241081</v>
      </c>
      <c r="E20" s="9"/>
      <c r="F20" s="9"/>
      <c r="G20" s="10" t="s">
        <v>138</v>
      </c>
      <c r="H20" s="9" t="s">
        <v>86</v>
      </c>
      <c r="I20" s="28"/>
    </row>
    <row r="21" spans="1:9" ht="15.75" customHeight="1">
      <c r="A21">
        <v>1</v>
      </c>
      <c r="B21" s="9" t="s">
        <v>224</v>
      </c>
      <c r="C21" s="9" t="s">
        <v>441</v>
      </c>
      <c r="D21" s="9">
        <v>12880307</v>
      </c>
      <c r="E21" s="9"/>
      <c r="F21" s="9"/>
      <c r="G21" s="10" t="s">
        <v>233</v>
      </c>
      <c r="H21" s="9" t="s">
        <v>98</v>
      </c>
      <c r="I21" s="28"/>
    </row>
    <row r="22" spans="1:9" ht="15.75" customHeight="1">
      <c r="A22">
        <v>1</v>
      </c>
      <c r="B22" s="9" t="s">
        <v>301</v>
      </c>
      <c r="C22" s="9" t="s">
        <v>441</v>
      </c>
      <c r="D22" s="9">
        <v>18240880</v>
      </c>
      <c r="E22" s="9"/>
      <c r="F22" s="9"/>
      <c r="G22" s="10" t="s">
        <v>309</v>
      </c>
      <c r="H22" s="9" t="s">
        <v>86</v>
      </c>
      <c r="I22" s="28"/>
    </row>
    <row r="23" spans="1:9" ht="15.75" customHeight="1">
      <c r="A23">
        <v>1</v>
      </c>
      <c r="B23" s="9" t="s">
        <v>90</v>
      </c>
      <c r="C23" s="9" t="s">
        <v>441</v>
      </c>
      <c r="D23" s="9">
        <v>18111192</v>
      </c>
      <c r="E23" s="9"/>
      <c r="F23" s="9"/>
      <c r="G23" s="10" t="s">
        <v>97</v>
      </c>
      <c r="H23" s="9" t="s">
        <v>98</v>
      </c>
      <c r="I23" s="28"/>
    </row>
    <row r="24" spans="1:9" ht="15.75" customHeight="1">
      <c r="A24">
        <v>1</v>
      </c>
      <c r="B24" s="9" t="s">
        <v>161</v>
      </c>
      <c r="C24" s="9" t="s">
        <v>441</v>
      </c>
      <c r="D24" s="9">
        <v>18040191</v>
      </c>
      <c r="E24" s="9"/>
      <c r="F24" s="9"/>
      <c r="G24" s="10" t="s">
        <v>169</v>
      </c>
      <c r="H24" s="9" t="s">
        <v>39</v>
      </c>
      <c r="I24" s="28"/>
    </row>
    <row r="25" spans="1:9" ht="15.75" customHeight="1">
      <c r="A25">
        <v>1</v>
      </c>
      <c r="B25" s="9" t="s">
        <v>186</v>
      </c>
      <c r="C25" s="9" t="s">
        <v>441</v>
      </c>
      <c r="D25" s="9">
        <v>18310398</v>
      </c>
      <c r="E25" s="9"/>
      <c r="F25" s="9"/>
      <c r="G25" s="10" t="s">
        <v>195</v>
      </c>
      <c r="H25" s="9" t="s">
        <v>86</v>
      </c>
      <c r="I25" s="28"/>
    </row>
    <row r="26" spans="1:9" ht="15.75" customHeight="1">
      <c r="A26">
        <v>1</v>
      </c>
      <c r="B26" s="9" t="s">
        <v>215</v>
      </c>
      <c r="C26" s="9" t="s">
        <v>441</v>
      </c>
      <c r="D26" s="9">
        <v>18071097</v>
      </c>
      <c r="E26" s="9"/>
      <c r="F26" s="9"/>
      <c r="G26" s="10" t="s">
        <v>223</v>
      </c>
      <c r="H26" s="9" t="s">
        <v>86</v>
      </c>
      <c r="I26" s="28"/>
    </row>
    <row r="27" spans="1:9" ht="15.75" customHeight="1">
      <c r="A27">
        <v>1</v>
      </c>
      <c r="B27" s="9" t="s">
        <v>100</v>
      </c>
      <c r="C27" s="9" t="s">
        <v>441</v>
      </c>
      <c r="D27" s="9">
        <v>16300589</v>
      </c>
      <c r="E27" s="9"/>
      <c r="F27" s="9"/>
      <c r="G27" s="10" t="s">
        <v>104</v>
      </c>
      <c r="H27" s="9" t="s">
        <v>86</v>
      </c>
      <c r="I27" s="28"/>
    </row>
    <row r="28" spans="1:9" ht="15.75" customHeight="1">
      <c r="A28">
        <v>1</v>
      </c>
      <c r="B28" s="9" t="s">
        <v>170</v>
      </c>
      <c r="C28" s="9" t="s">
        <v>441</v>
      </c>
      <c r="D28" s="9">
        <v>15060885</v>
      </c>
      <c r="E28" s="9"/>
      <c r="F28" s="9"/>
      <c r="G28" s="10" t="s">
        <v>175</v>
      </c>
      <c r="H28" s="9" t="s">
        <v>86</v>
      </c>
      <c r="I28" s="28"/>
    </row>
    <row r="29" spans="1:9" ht="15.75" customHeight="1">
      <c r="A29">
        <v>1</v>
      </c>
      <c r="B29" s="9" t="s">
        <v>29</v>
      </c>
      <c r="C29" s="9" t="s">
        <v>441</v>
      </c>
      <c r="D29" s="9">
        <v>18304206</v>
      </c>
      <c r="E29" s="9"/>
      <c r="F29" s="9"/>
      <c r="G29" s="10" t="s">
        <v>38</v>
      </c>
      <c r="H29" s="9" t="s">
        <v>39</v>
      </c>
      <c r="I29" s="28"/>
    </row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paperSize="9" orientation="landscape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2:K100"/>
  <sheetViews>
    <sheetView workbookViewId="0"/>
  </sheetViews>
  <sheetFormatPr defaultColWidth="14.42578125" defaultRowHeight="15" customHeight="1"/>
  <cols>
    <col min="1" max="1" width="8.7109375" customWidth="1"/>
    <col min="2" max="3" width="21.85546875" customWidth="1"/>
    <col min="4" max="4" width="24.7109375" customWidth="1"/>
    <col min="5" max="5" width="9" customWidth="1"/>
    <col min="6" max="6" width="6.28515625" customWidth="1"/>
    <col min="7" max="7" width="4.5703125" customWidth="1"/>
    <col min="8" max="8" width="9" customWidth="1"/>
    <col min="9" max="9" width="13.140625" customWidth="1"/>
    <col min="10" max="10" width="6.28515625" customWidth="1"/>
    <col min="11" max="11" width="16.85546875" customWidth="1"/>
  </cols>
  <sheetData>
    <row r="2" spans="2:11" ht="16.5">
      <c r="B2" s="9"/>
      <c r="C2" s="10" t="s">
        <v>445</v>
      </c>
      <c r="D2" s="10" t="s">
        <v>446</v>
      </c>
      <c r="E2" s="10" t="s">
        <v>322</v>
      </c>
      <c r="F2" s="10" t="s">
        <v>321</v>
      </c>
      <c r="G2" s="10" t="s">
        <v>447</v>
      </c>
      <c r="H2" s="10" t="s">
        <v>448</v>
      </c>
      <c r="I2" s="10" t="s">
        <v>449</v>
      </c>
      <c r="J2" s="10" t="s">
        <v>323</v>
      </c>
      <c r="K2" s="10" t="s">
        <v>326</v>
      </c>
    </row>
    <row r="3" spans="2:11" ht="16.5">
      <c r="B3" s="9" t="s">
        <v>55</v>
      </c>
      <c r="C3" s="10" t="s">
        <v>450</v>
      </c>
      <c r="D3" s="10" t="s">
        <v>451</v>
      </c>
      <c r="E3" s="9">
        <v>20942212</v>
      </c>
      <c r="F3" s="9" t="s">
        <v>39</v>
      </c>
      <c r="G3" s="9" t="s">
        <v>452</v>
      </c>
      <c r="H3" s="9" t="s">
        <v>453</v>
      </c>
      <c r="I3" s="9">
        <v>22</v>
      </c>
      <c r="J3" s="9" t="s">
        <v>334</v>
      </c>
      <c r="K3" s="11">
        <v>8027</v>
      </c>
    </row>
    <row r="4" spans="2:11" ht="16.5">
      <c r="B4" s="9" t="s">
        <v>150</v>
      </c>
      <c r="C4" s="10" t="s">
        <v>454</v>
      </c>
      <c r="D4" s="10" t="s">
        <v>455</v>
      </c>
      <c r="E4" s="9">
        <v>14040178</v>
      </c>
      <c r="F4" s="9" t="s">
        <v>160</v>
      </c>
      <c r="G4" s="9" t="s">
        <v>452</v>
      </c>
      <c r="H4" s="9" t="s">
        <v>453</v>
      </c>
      <c r="I4" s="9">
        <f>43-14</f>
        <v>29</v>
      </c>
      <c r="J4" s="9" t="s">
        <v>334</v>
      </c>
      <c r="K4" s="11">
        <v>5118</v>
      </c>
    </row>
    <row r="5" spans="2:11" ht="16.5">
      <c r="B5" s="9" t="s">
        <v>76</v>
      </c>
      <c r="C5" s="10" t="s">
        <v>456</v>
      </c>
      <c r="D5" s="10" t="s">
        <v>457</v>
      </c>
      <c r="E5" s="9">
        <v>19310577</v>
      </c>
      <c r="F5" s="9" t="s">
        <v>86</v>
      </c>
      <c r="G5" s="9" t="s">
        <v>452</v>
      </c>
      <c r="H5" s="9" t="s">
        <v>453</v>
      </c>
      <c r="I5" s="9">
        <f>43-7</f>
        <v>36</v>
      </c>
      <c r="J5" s="9" t="s">
        <v>334</v>
      </c>
      <c r="K5" s="11">
        <v>2708</v>
      </c>
    </row>
    <row r="6" spans="2:11" ht="16.5">
      <c r="B6" s="9" t="s">
        <v>257</v>
      </c>
      <c r="C6" s="10" t="s">
        <v>458</v>
      </c>
      <c r="D6" s="10" t="s">
        <v>459</v>
      </c>
      <c r="E6" s="9">
        <v>19080577</v>
      </c>
      <c r="F6" s="9" t="s">
        <v>86</v>
      </c>
      <c r="G6" s="9" t="s">
        <v>452</v>
      </c>
      <c r="H6" s="9" t="s">
        <v>453</v>
      </c>
      <c r="I6" s="9">
        <f>43-17</f>
        <v>26</v>
      </c>
      <c r="J6" s="9" t="s">
        <v>334</v>
      </c>
      <c r="K6" s="11">
        <v>6338</v>
      </c>
    </row>
    <row r="7" spans="2:11" ht="16.5">
      <c r="B7" s="9" t="s">
        <v>42</v>
      </c>
      <c r="C7" s="10" t="s">
        <v>460</v>
      </c>
      <c r="D7" s="10" t="s">
        <v>461</v>
      </c>
      <c r="E7" s="9">
        <v>17051191</v>
      </c>
      <c r="F7" s="9" t="s">
        <v>39</v>
      </c>
      <c r="G7" s="9" t="s">
        <v>452</v>
      </c>
      <c r="H7" s="9" t="s">
        <v>453</v>
      </c>
      <c r="I7" s="9">
        <f>43-11</f>
        <v>32</v>
      </c>
      <c r="J7" s="9" t="s">
        <v>334</v>
      </c>
      <c r="K7" s="11">
        <v>4327</v>
      </c>
    </row>
    <row r="8" spans="2:11" ht="16.5">
      <c r="B8" s="9" t="s">
        <v>247</v>
      </c>
      <c r="C8" s="10" t="s">
        <v>462</v>
      </c>
      <c r="D8" s="10" t="s">
        <v>463</v>
      </c>
      <c r="E8" s="9">
        <v>15110692</v>
      </c>
      <c r="F8" s="9" t="s">
        <v>86</v>
      </c>
      <c r="G8" s="9" t="s">
        <v>452</v>
      </c>
      <c r="H8" s="9" t="s">
        <v>453</v>
      </c>
      <c r="I8" s="9">
        <f>43-12</f>
        <v>31</v>
      </c>
      <c r="J8" s="9" t="s">
        <v>334</v>
      </c>
      <c r="K8" s="11">
        <v>4546</v>
      </c>
    </row>
    <row r="9" spans="2:11" ht="16.5">
      <c r="B9" s="9" t="s">
        <v>177</v>
      </c>
      <c r="C9" s="10" t="s">
        <v>464</v>
      </c>
      <c r="D9" s="10" t="s">
        <v>465</v>
      </c>
      <c r="E9" s="9">
        <v>16170599</v>
      </c>
      <c r="F9" s="9" t="s">
        <v>98</v>
      </c>
      <c r="G9" s="9" t="s">
        <v>452</v>
      </c>
      <c r="H9" s="9" t="s">
        <v>453</v>
      </c>
      <c r="I9" s="9">
        <f>43-24</f>
        <v>19</v>
      </c>
      <c r="J9" s="9" t="s">
        <v>334</v>
      </c>
      <c r="K9" s="11">
        <v>8904</v>
      </c>
    </row>
    <row r="10" spans="2:11" ht="16.5">
      <c r="B10" s="9" t="s">
        <v>196</v>
      </c>
      <c r="C10" s="10" t="s">
        <v>466</v>
      </c>
      <c r="D10" s="10" t="s">
        <v>467</v>
      </c>
      <c r="E10" s="9">
        <v>13010567</v>
      </c>
      <c r="F10" s="9" t="s">
        <v>206</v>
      </c>
      <c r="G10" s="9" t="s">
        <v>452</v>
      </c>
      <c r="H10" s="9" t="s">
        <v>453</v>
      </c>
      <c r="I10" s="9">
        <f>43-7</f>
        <v>36</v>
      </c>
      <c r="J10" s="9" t="s">
        <v>334</v>
      </c>
      <c r="K10" s="11">
        <v>2678</v>
      </c>
    </row>
    <row r="11" spans="2:11" ht="16.5">
      <c r="B11" s="9" t="s">
        <v>291</v>
      </c>
      <c r="C11" s="10" t="s">
        <v>468</v>
      </c>
      <c r="D11" s="10" t="s">
        <v>469</v>
      </c>
      <c r="E11" s="9">
        <v>19081284</v>
      </c>
      <c r="F11" s="9" t="s">
        <v>86</v>
      </c>
      <c r="G11" s="9" t="s">
        <v>452</v>
      </c>
      <c r="H11" s="9" t="s">
        <v>453</v>
      </c>
      <c r="I11" s="9">
        <f>43-6</f>
        <v>37</v>
      </c>
      <c r="J11" s="9" t="s">
        <v>334</v>
      </c>
      <c r="K11" s="11">
        <v>2534</v>
      </c>
    </row>
    <row r="12" spans="2:11" ht="16.5">
      <c r="B12" s="9" t="s">
        <v>266</v>
      </c>
      <c r="C12" s="10" t="s">
        <v>470</v>
      </c>
      <c r="D12" s="10" t="s">
        <v>471</v>
      </c>
      <c r="E12" s="9">
        <v>19211290</v>
      </c>
      <c r="F12" s="9" t="s">
        <v>86</v>
      </c>
      <c r="G12" s="9" t="s">
        <v>452</v>
      </c>
      <c r="H12" s="9" t="s">
        <v>453</v>
      </c>
      <c r="I12" s="9">
        <f>43-14</f>
        <v>29</v>
      </c>
      <c r="J12" s="9" t="s">
        <v>334</v>
      </c>
      <c r="K12" s="11">
        <v>5469</v>
      </c>
    </row>
    <row r="13" spans="2:11" ht="16.5">
      <c r="B13" s="9" t="s">
        <v>66</v>
      </c>
      <c r="C13" s="10" t="s">
        <v>472</v>
      </c>
      <c r="D13" s="10" t="s">
        <v>473</v>
      </c>
      <c r="E13" s="9">
        <v>31357888</v>
      </c>
      <c r="F13" s="9" t="s">
        <v>39</v>
      </c>
      <c r="G13" s="9" t="s">
        <v>452</v>
      </c>
      <c r="H13" s="9" t="s">
        <v>453</v>
      </c>
      <c r="I13" s="9">
        <f>43-24</f>
        <v>19</v>
      </c>
      <c r="J13" s="9" t="s">
        <v>334</v>
      </c>
      <c r="K13" s="11">
        <v>9117</v>
      </c>
    </row>
    <row r="14" spans="2:11" ht="16.5">
      <c r="B14" s="9" t="s">
        <v>208</v>
      </c>
      <c r="C14" s="10" t="s">
        <v>466</v>
      </c>
      <c r="D14" s="10" t="s">
        <v>474</v>
      </c>
      <c r="E14" s="9">
        <v>11280695</v>
      </c>
      <c r="F14" s="9" t="s">
        <v>98</v>
      </c>
      <c r="G14" s="9" t="s">
        <v>452</v>
      </c>
      <c r="H14" s="9" t="s">
        <v>453</v>
      </c>
      <c r="I14" s="9">
        <v>23</v>
      </c>
      <c r="J14" s="9" t="s">
        <v>334</v>
      </c>
      <c r="K14" s="11">
        <v>7434</v>
      </c>
    </row>
    <row r="15" spans="2:11" ht="16.5">
      <c r="B15" s="9" t="s">
        <v>235</v>
      </c>
      <c r="C15" s="10" t="s">
        <v>475</v>
      </c>
      <c r="D15" s="10" t="s">
        <v>471</v>
      </c>
      <c r="E15" s="9">
        <v>11041292</v>
      </c>
      <c r="F15" s="9" t="s">
        <v>86</v>
      </c>
      <c r="G15" s="9" t="s">
        <v>452</v>
      </c>
      <c r="H15" s="9" t="s">
        <v>453</v>
      </c>
      <c r="I15" s="9">
        <v>21</v>
      </c>
      <c r="J15" s="9" t="s">
        <v>334</v>
      </c>
      <c r="K15" s="11">
        <v>8374</v>
      </c>
    </row>
    <row r="16" spans="2:11" ht="16.5">
      <c r="B16" s="9" t="s">
        <v>277</v>
      </c>
      <c r="C16" s="10" t="s">
        <v>476</v>
      </c>
      <c r="D16" s="10" t="s">
        <v>477</v>
      </c>
      <c r="E16" s="9">
        <v>13060591</v>
      </c>
      <c r="F16" s="9" t="s">
        <v>86</v>
      </c>
      <c r="G16" s="9" t="s">
        <v>452</v>
      </c>
      <c r="H16" s="9" t="s">
        <v>453</v>
      </c>
      <c r="I16" s="9">
        <v>26</v>
      </c>
      <c r="J16" s="9" t="s">
        <v>334</v>
      </c>
      <c r="K16" s="11">
        <v>6336</v>
      </c>
    </row>
    <row r="17" spans="2:11" ht="16.5">
      <c r="B17" s="9" t="s">
        <v>16</v>
      </c>
      <c r="C17" s="10" t="s">
        <v>370</v>
      </c>
      <c r="D17" s="10" t="s">
        <v>478</v>
      </c>
      <c r="E17" s="9">
        <v>22011920</v>
      </c>
      <c r="F17" s="9" t="s">
        <v>26</v>
      </c>
      <c r="G17" s="9" t="s">
        <v>452</v>
      </c>
      <c r="H17" s="9" t="s">
        <v>453</v>
      </c>
      <c r="I17" s="9">
        <f>43-13</f>
        <v>30</v>
      </c>
      <c r="J17" s="9" t="s">
        <v>334</v>
      </c>
      <c r="K17" s="11">
        <v>4771</v>
      </c>
    </row>
    <row r="18" spans="2:11" ht="16.5">
      <c r="B18" s="9" t="s">
        <v>139</v>
      </c>
      <c r="C18" s="10" t="s">
        <v>479</v>
      </c>
      <c r="D18" s="10" t="s">
        <v>480</v>
      </c>
      <c r="E18" s="9">
        <v>18260388</v>
      </c>
      <c r="F18" s="9" t="s">
        <v>26</v>
      </c>
      <c r="G18" s="9" t="s">
        <v>452</v>
      </c>
      <c r="H18" s="9" t="s">
        <v>453</v>
      </c>
      <c r="I18" s="9">
        <v>25</v>
      </c>
      <c r="J18" s="9" t="s">
        <v>334</v>
      </c>
      <c r="K18" s="11">
        <v>6660</v>
      </c>
    </row>
    <row r="19" spans="2:11" ht="16.5">
      <c r="B19" s="9" t="s">
        <v>107</v>
      </c>
      <c r="C19" s="10" t="s">
        <v>481</v>
      </c>
      <c r="D19" s="10" t="s">
        <v>374</v>
      </c>
      <c r="E19" s="9">
        <v>12181099</v>
      </c>
      <c r="F19" s="9" t="s">
        <v>86</v>
      </c>
      <c r="G19" s="9" t="s">
        <v>452</v>
      </c>
      <c r="H19" s="9" t="s">
        <v>453</v>
      </c>
      <c r="I19" s="9">
        <v>21</v>
      </c>
      <c r="J19" s="9" t="s">
        <v>334</v>
      </c>
      <c r="K19" s="11">
        <v>8327</v>
      </c>
    </row>
    <row r="20" spans="2:11" ht="16.5">
      <c r="B20" s="9" t="s">
        <v>224</v>
      </c>
      <c r="C20" s="10" t="s">
        <v>482</v>
      </c>
      <c r="D20" s="10" t="s">
        <v>483</v>
      </c>
      <c r="E20" s="9">
        <v>31025044</v>
      </c>
      <c r="F20" s="9" t="s">
        <v>160</v>
      </c>
      <c r="G20" s="9" t="s">
        <v>452</v>
      </c>
      <c r="H20" s="9" t="s">
        <v>453</v>
      </c>
      <c r="I20" s="9">
        <v>25</v>
      </c>
      <c r="J20" s="9" t="s">
        <v>334</v>
      </c>
      <c r="K20" s="11">
        <v>6641</v>
      </c>
    </row>
    <row r="21" spans="2:11" ht="15.75" customHeight="1">
      <c r="B21" s="9" t="s">
        <v>129</v>
      </c>
      <c r="C21" s="10" t="s">
        <v>484</v>
      </c>
      <c r="D21" s="10" t="s">
        <v>485</v>
      </c>
      <c r="E21" s="9">
        <v>18241081</v>
      </c>
      <c r="F21" s="9" t="s">
        <v>86</v>
      </c>
      <c r="G21" s="9" t="s">
        <v>452</v>
      </c>
      <c r="H21" s="9" t="s">
        <v>453</v>
      </c>
      <c r="I21" s="9">
        <v>28</v>
      </c>
      <c r="J21" s="9" t="s">
        <v>334</v>
      </c>
      <c r="K21" s="11">
        <v>5776</v>
      </c>
    </row>
    <row r="22" spans="2:11" ht="15.75" customHeight="1">
      <c r="B22" s="9" t="s">
        <v>224</v>
      </c>
      <c r="C22" s="10" t="s">
        <v>486</v>
      </c>
      <c r="D22" s="10" t="s">
        <v>487</v>
      </c>
      <c r="E22" s="9">
        <v>12880307</v>
      </c>
      <c r="F22" s="9" t="s">
        <v>98</v>
      </c>
      <c r="G22" s="9" t="s">
        <v>452</v>
      </c>
      <c r="H22" s="9" t="s">
        <v>453</v>
      </c>
      <c r="I22" s="9">
        <v>23</v>
      </c>
      <c r="J22" s="9" t="s">
        <v>334</v>
      </c>
      <c r="K22" s="11">
        <v>7372</v>
      </c>
    </row>
    <row r="23" spans="2:11" ht="15.75" customHeight="1">
      <c r="B23" s="9" t="s">
        <v>301</v>
      </c>
      <c r="C23" s="10" t="s">
        <v>488</v>
      </c>
      <c r="D23" s="10" t="s">
        <v>489</v>
      </c>
      <c r="E23" s="9">
        <v>18240880</v>
      </c>
      <c r="F23" s="9" t="s">
        <v>86</v>
      </c>
      <c r="G23" s="9" t="s">
        <v>452</v>
      </c>
      <c r="H23" s="9" t="s">
        <v>453</v>
      </c>
      <c r="I23" s="9">
        <v>40</v>
      </c>
      <c r="J23" s="9" t="s">
        <v>334</v>
      </c>
      <c r="K23" s="11">
        <v>1332</v>
      </c>
    </row>
    <row r="24" spans="2:11" ht="15.75" customHeight="1">
      <c r="B24" s="9" t="s">
        <v>90</v>
      </c>
      <c r="C24" s="10" t="s">
        <v>490</v>
      </c>
      <c r="D24" s="10" t="s">
        <v>382</v>
      </c>
      <c r="E24" s="9">
        <v>18111192</v>
      </c>
      <c r="F24" s="9" t="s">
        <v>98</v>
      </c>
      <c r="G24" s="9" t="s">
        <v>452</v>
      </c>
      <c r="H24" s="9" t="s">
        <v>453</v>
      </c>
      <c r="I24" s="9">
        <v>31</v>
      </c>
      <c r="J24" s="9" t="s">
        <v>334</v>
      </c>
      <c r="K24" s="11">
        <v>4699</v>
      </c>
    </row>
    <row r="25" spans="2:11" ht="15.75" customHeight="1">
      <c r="B25" s="9" t="s">
        <v>116</v>
      </c>
      <c r="C25" s="10" t="s">
        <v>398</v>
      </c>
      <c r="D25" s="10" t="s">
        <v>480</v>
      </c>
      <c r="E25" s="9">
        <v>16061102</v>
      </c>
      <c r="F25" s="9" t="s">
        <v>86</v>
      </c>
      <c r="G25" s="9" t="s">
        <v>452</v>
      </c>
      <c r="H25" s="9" t="s">
        <v>453</v>
      </c>
      <c r="I25" s="9">
        <v>17</v>
      </c>
      <c r="J25" s="9" t="s">
        <v>334</v>
      </c>
      <c r="K25" s="11">
        <v>8346</v>
      </c>
    </row>
    <row r="26" spans="2:11" ht="15.75" customHeight="1">
      <c r="B26" s="9" t="s">
        <v>161</v>
      </c>
      <c r="C26" s="10" t="s">
        <v>491</v>
      </c>
      <c r="D26" s="10" t="s">
        <v>492</v>
      </c>
      <c r="E26" s="9">
        <v>18040191</v>
      </c>
      <c r="F26" s="9" t="s">
        <v>39</v>
      </c>
      <c r="G26" s="9" t="s">
        <v>452</v>
      </c>
      <c r="H26" s="9" t="s">
        <v>453</v>
      </c>
      <c r="I26" s="9">
        <v>26</v>
      </c>
      <c r="J26" s="9" t="s">
        <v>334</v>
      </c>
      <c r="K26" s="11">
        <v>6214</v>
      </c>
    </row>
    <row r="27" spans="2:11" ht="15.75" customHeight="1">
      <c r="B27" s="9" t="s">
        <v>186</v>
      </c>
      <c r="C27" s="10" t="s">
        <v>493</v>
      </c>
      <c r="D27" s="10" t="s">
        <v>465</v>
      </c>
      <c r="E27" s="9">
        <v>18310398</v>
      </c>
      <c r="F27" s="9" t="s">
        <v>86</v>
      </c>
      <c r="G27" s="9" t="s">
        <v>452</v>
      </c>
      <c r="H27" s="9" t="s">
        <v>453</v>
      </c>
      <c r="I27" s="9">
        <v>18</v>
      </c>
      <c r="J27" s="9" t="s">
        <v>334</v>
      </c>
      <c r="K27" s="11">
        <v>9222</v>
      </c>
    </row>
    <row r="28" spans="2:11" ht="15.75" customHeight="1">
      <c r="B28" s="9" t="s">
        <v>215</v>
      </c>
      <c r="C28" s="10" t="s">
        <v>494</v>
      </c>
      <c r="D28" s="10" t="s">
        <v>495</v>
      </c>
      <c r="E28" s="9">
        <v>18071097</v>
      </c>
      <c r="F28" s="9" t="s">
        <v>86</v>
      </c>
      <c r="G28" s="9" t="s">
        <v>452</v>
      </c>
      <c r="H28" s="9" t="s">
        <v>453</v>
      </c>
      <c r="I28" s="9">
        <v>18</v>
      </c>
      <c r="J28" s="9" t="s">
        <v>334</v>
      </c>
      <c r="K28" s="11">
        <v>9412</v>
      </c>
    </row>
    <row r="29" spans="2:11" ht="15.75" customHeight="1">
      <c r="B29" s="9" t="s">
        <v>100</v>
      </c>
      <c r="C29" s="10" t="s">
        <v>460</v>
      </c>
      <c r="D29" s="10" t="s">
        <v>350</v>
      </c>
      <c r="E29" s="9">
        <v>16300589</v>
      </c>
      <c r="F29" s="9" t="s">
        <v>86</v>
      </c>
      <c r="G29" s="9" t="s">
        <v>452</v>
      </c>
      <c r="H29" s="9" t="s">
        <v>453</v>
      </c>
      <c r="I29" s="9">
        <f>43-9</f>
        <v>34</v>
      </c>
      <c r="J29" s="9" t="s">
        <v>334</v>
      </c>
      <c r="K29" s="11">
        <v>3438</v>
      </c>
    </row>
    <row r="30" spans="2:11" ht="15.75" customHeight="1">
      <c r="B30" s="9" t="s">
        <v>170</v>
      </c>
      <c r="C30" s="10" t="s">
        <v>496</v>
      </c>
      <c r="D30" s="10" t="s">
        <v>497</v>
      </c>
      <c r="E30" s="9">
        <v>15060885</v>
      </c>
      <c r="F30" s="9" t="s">
        <v>86</v>
      </c>
      <c r="G30" s="9" t="s">
        <v>452</v>
      </c>
      <c r="H30" s="9" t="s">
        <v>453</v>
      </c>
      <c r="I30" s="9">
        <v>35</v>
      </c>
      <c r="J30" s="9" t="s">
        <v>334</v>
      </c>
      <c r="K30" s="11">
        <v>3141</v>
      </c>
    </row>
    <row r="31" spans="2:11" ht="15.75" customHeight="1">
      <c r="B31" s="9" t="s">
        <v>29</v>
      </c>
      <c r="C31" s="10" t="s">
        <v>498</v>
      </c>
      <c r="D31" s="10" t="s">
        <v>396</v>
      </c>
      <c r="E31" s="9">
        <v>18304206</v>
      </c>
      <c r="F31" s="9" t="s">
        <v>39</v>
      </c>
      <c r="G31" s="9" t="s">
        <v>452</v>
      </c>
      <c r="H31" s="9" t="s">
        <v>453</v>
      </c>
      <c r="I31" s="9">
        <f>43-18</f>
        <v>25</v>
      </c>
      <c r="J31" s="9" t="s">
        <v>334</v>
      </c>
      <c r="K31" s="11">
        <v>6685</v>
      </c>
    </row>
    <row r="32" spans="2:11" ht="15.75" customHeight="1">
      <c r="B32" s="9" t="s">
        <v>289</v>
      </c>
      <c r="C32" s="10" t="s">
        <v>499</v>
      </c>
      <c r="D32" s="10" t="s">
        <v>500</v>
      </c>
      <c r="E32" s="9">
        <v>18080603</v>
      </c>
      <c r="F32" s="9" t="s">
        <v>86</v>
      </c>
      <c r="G32" s="9" t="s">
        <v>452</v>
      </c>
      <c r="H32" s="9" t="s">
        <v>453</v>
      </c>
      <c r="I32" s="9">
        <v>16</v>
      </c>
      <c r="J32" s="9" t="s">
        <v>334</v>
      </c>
      <c r="K32" s="11">
        <v>3812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paperSize="9" orientation="landscape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100"/>
  <sheetViews>
    <sheetView showGridLines="0" workbookViewId="0"/>
  </sheetViews>
  <sheetFormatPr defaultColWidth="14.42578125" defaultRowHeight="15" customHeight="1"/>
  <cols>
    <col min="1" max="1" width="3.28515625" customWidth="1"/>
    <col min="2" max="3" width="26.28515625" customWidth="1"/>
    <col min="4" max="4" width="11.85546875" customWidth="1"/>
    <col min="5" max="5" width="27.140625" customWidth="1"/>
    <col min="6" max="6" width="6.5703125" customWidth="1"/>
    <col min="7" max="7" width="17.7109375" customWidth="1"/>
    <col min="8" max="8" width="25.5703125" customWidth="1"/>
    <col min="9" max="9" width="6.28515625" customWidth="1"/>
    <col min="10" max="10" width="19.7109375" customWidth="1"/>
    <col min="11" max="11" width="31.5703125" customWidth="1"/>
    <col min="12" max="12" width="16.28515625" customWidth="1"/>
    <col min="13" max="13" width="18.42578125" customWidth="1"/>
    <col min="14" max="14" width="11.28515625" customWidth="1"/>
    <col min="15" max="15" width="12" customWidth="1"/>
    <col min="16" max="16" width="19.140625" customWidth="1"/>
    <col min="17" max="17" width="21" customWidth="1"/>
    <col min="18" max="21" width="8.7109375" customWidth="1"/>
  </cols>
  <sheetData>
    <row r="1" spans="1:21" ht="15.75">
      <c r="A1" s="29"/>
      <c r="B1" s="29" t="s">
        <v>435</v>
      </c>
      <c r="C1" s="29" t="s">
        <v>501</v>
      </c>
      <c r="D1" s="29" t="s">
        <v>439</v>
      </c>
      <c r="E1" s="30"/>
      <c r="F1" s="31"/>
      <c r="G1" s="32"/>
      <c r="H1" s="32"/>
      <c r="I1" s="33"/>
      <c r="J1" s="29"/>
    </row>
    <row r="2" spans="1:21" ht="15.75">
      <c r="A2" s="29">
        <v>1</v>
      </c>
      <c r="B2" s="34" t="s">
        <v>16</v>
      </c>
      <c r="C2" s="35" t="s">
        <v>25</v>
      </c>
      <c r="D2" s="29" t="s">
        <v>26</v>
      </c>
      <c r="E2" s="99" t="s">
        <v>502</v>
      </c>
      <c r="F2" s="96"/>
      <c r="G2" s="97"/>
      <c r="H2" s="100" t="s">
        <v>503</v>
      </c>
      <c r="I2" s="96"/>
      <c r="J2" s="97"/>
    </row>
    <row r="3" spans="1:21" ht="15.75">
      <c r="A3" s="29">
        <v>2</v>
      </c>
      <c r="B3" s="34" t="s">
        <v>29</v>
      </c>
      <c r="C3" s="36" t="s">
        <v>38</v>
      </c>
      <c r="D3" s="29" t="s">
        <v>39</v>
      </c>
      <c r="E3" s="37" t="s">
        <v>504</v>
      </c>
      <c r="F3" s="38" t="s">
        <v>439</v>
      </c>
      <c r="G3" s="39" t="s">
        <v>501</v>
      </c>
      <c r="H3" s="40" t="s">
        <v>504</v>
      </c>
      <c r="I3" s="41" t="s">
        <v>439</v>
      </c>
      <c r="J3" s="42" t="s">
        <v>501</v>
      </c>
      <c r="N3" s="1"/>
      <c r="O3" s="1"/>
      <c r="P3" s="1"/>
      <c r="Q3" s="1"/>
      <c r="R3" s="1"/>
      <c r="S3" s="1"/>
      <c r="T3" s="1"/>
      <c r="U3" s="1"/>
    </row>
    <row r="4" spans="1:21" ht="15.75">
      <c r="A4" s="29">
        <v>3</v>
      </c>
      <c r="B4" s="34" t="s">
        <v>42</v>
      </c>
      <c r="C4" s="43" t="s">
        <v>51</v>
      </c>
      <c r="D4" s="29" t="s">
        <v>39</v>
      </c>
      <c r="E4" s="37" t="s">
        <v>505</v>
      </c>
      <c r="F4" s="44" t="s">
        <v>506</v>
      </c>
      <c r="G4" s="45" t="s">
        <v>25</v>
      </c>
      <c r="H4" s="40" t="s">
        <v>507</v>
      </c>
      <c r="I4" s="46" t="s">
        <v>86</v>
      </c>
      <c r="J4" s="47" t="s">
        <v>508</v>
      </c>
    </row>
    <row r="5" spans="1:21" ht="15.75">
      <c r="A5" s="29">
        <v>4</v>
      </c>
      <c r="B5" s="34" t="s">
        <v>55</v>
      </c>
      <c r="C5" s="43" t="s">
        <v>64</v>
      </c>
      <c r="D5" s="29" t="s">
        <v>39</v>
      </c>
      <c r="E5" s="37" t="s">
        <v>509</v>
      </c>
      <c r="F5" s="44" t="s">
        <v>506</v>
      </c>
      <c r="G5" s="45" t="s">
        <v>148</v>
      </c>
      <c r="H5" s="40" t="s">
        <v>507</v>
      </c>
      <c r="I5" s="46" t="s">
        <v>86</v>
      </c>
      <c r="J5" s="47" t="s">
        <v>510</v>
      </c>
    </row>
    <row r="6" spans="1:21" ht="15.75">
      <c r="A6" s="29">
        <v>5</v>
      </c>
      <c r="B6" s="34" t="s">
        <v>66</v>
      </c>
      <c r="C6" s="36" t="s">
        <v>74</v>
      </c>
      <c r="D6" s="29" t="s">
        <v>39</v>
      </c>
      <c r="E6" s="37" t="s">
        <v>511</v>
      </c>
      <c r="F6" s="44" t="s">
        <v>512</v>
      </c>
      <c r="G6" s="45" t="s">
        <v>205</v>
      </c>
      <c r="H6" s="40"/>
      <c r="I6" s="46"/>
      <c r="J6" s="47"/>
    </row>
    <row r="7" spans="1:21" ht="15.75">
      <c r="A7" s="29">
        <v>6</v>
      </c>
      <c r="B7" s="34" t="s">
        <v>76</v>
      </c>
      <c r="C7" s="36" t="s">
        <v>85</v>
      </c>
      <c r="D7" s="29" t="s">
        <v>86</v>
      </c>
      <c r="E7" s="37" t="s">
        <v>513</v>
      </c>
      <c r="F7" s="44" t="s">
        <v>160</v>
      </c>
      <c r="G7" s="45" t="s">
        <v>159</v>
      </c>
      <c r="H7" s="40"/>
      <c r="I7" s="46"/>
      <c r="J7" s="47"/>
    </row>
    <row r="8" spans="1:21" ht="15.75">
      <c r="A8" s="29">
        <v>7</v>
      </c>
      <c r="B8" s="34" t="s">
        <v>90</v>
      </c>
      <c r="C8" s="36" t="s">
        <v>97</v>
      </c>
      <c r="D8" s="29" t="s">
        <v>98</v>
      </c>
      <c r="E8" s="48" t="s">
        <v>514</v>
      </c>
      <c r="F8" s="49" t="s">
        <v>86</v>
      </c>
      <c r="G8" s="50" t="s">
        <v>309</v>
      </c>
      <c r="H8" s="51"/>
      <c r="I8" s="52"/>
      <c r="J8" s="53"/>
    </row>
    <row r="9" spans="1:21" ht="15.75">
      <c r="A9" s="29">
        <v>8</v>
      </c>
      <c r="B9" s="34" t="s">
        <v>100</v>
      </c>
      <c r="C9" s="43" t="s">
        <v>104</v>
      </c>
      <c r="D9" s="29" t="s">
        <v>86</v>
      </c>
      <c r="E9" s="30"/>
      <c r="F9" s="31"/>
      <c r="G9" s="32"/>
      <c r="H9" s="32"/>
      <c r="I9" s="33"/>
      <c r="J9" s="29"/>
    </row>
    <row r="10" spans="1:21" ht="15.75">
      <c r="A10" s="29">
        <v>9</v>
      </c>
      <c r="B10" s="34" t="s">
        <v>107</v>
      </c>
      <c r="C10" s="43" t="s">
        <v>114</v>
      </c>
      <c r="D10" s="29" t="s">
        <v>86</v>
      </c>
      <c r="E10" s="95" t="s">
        <v>515</v>
      </c>
      <c r="F10" s="96"/>
      <c r="G10" s="97"/>
      <c r="H10" s="98" t="s">
        <v>516</v>
      </c>
      <c r="I10" s="96"/>
      <c r="J10" s="97"/>
    </row>
    <row r="11" spans="1:21" ht="15.75">
      <c r="A11" s="29">
        <v>10</v>
      </c>
      <c r="B11" s="34" t="s">
        <v>116</v>
      </c>
      <c r="C11" s="43" t="s">
        <v>125</v>
      </c>
      <c r="D11" s="29" t="s">
        <v>86</v>
      </c>
      <c r="E11" s="54" t="s">
        <v>504</v>
      </c>
      <c r="F11" s="55" t="s">
        <v>439</v>
      </c>
      <c r="G11" s="56" t="s">
        <v>501</v>
      </c>
      <c r="H11" s="57" t="s">
        <v>504</v>
      </c>
      <c r="I11" s="58" t="s">
        <v>439</v>
      </c>
      <c r="J11" s="59" t="s">
        <v>501</v>
      </c>
    </row>
    <row r="12" spans="1:21" ht="15.75">
      <c r="A12" s="29">
        <v>11</v>
      </c>
      <c r="B12" s="34" t="s">
        <v>129</v>
      </c>
      <c r="C12" s="43" t="s">
        <v>138</v>
      </c>
      <c r="D12" s="29" t="s">
        <v>86</v>
      </c>
      <c r="E12" s="54" t="s">
        <v>517</v>
      </c>
      <c r="F12" s="60" t="s">
        <v>518</v>
      </c>
      <c r="G12" s="61" t="s">
        <v>51</v>
      </c>
      <c r="H12" s="57" t="s">
        <v>517</v>
      </c>
      <c r="I12" s="62" t="s">
        <v>518</v>
      </c>
      <c r="J12" s="63" t="s">
        <v>519</v>
      </c>
    </row>
    <row r="13" spans="1:21" ht="15.75">
      <c r="A13" s="29">
        <v>12</v>
      </c>
      <c r="B13" s="34" t="s">
        <v>139</v>
      </c>
      <c r="C13" s="35" t="s">
        <v>148</v>
      </c>
      <c r="D13" s="29" t="s">
        <v>26</v>
      </c>
      <c r="E13" s="54" t="s">
        <v>520</v>
      </c>
      <c r="F13" s="60" t="s">
        <v>518</v>
      </c>
      <c r="G13" s="61" t="s">
        <v>169</v>
      </c>
      <c r="H13" s="57" t="s">
        <v>520</v>
      </c>
      <c r="I13" s="62" t="s">
        <v>518</v>
      </c>
      <c r="J13" s="64" t="s">
        <v>38</v>
      </c>
    </row>
    <row r="14" spans="1:21" ht="15.75">
      <c r="A14" s="29">
        <v>13</v>
      </c>
      <c r="B14" s="34" t="s">
        <v>150</v>
      </c>
      <c r="C14" s="35" t="s">
        <v>159</v>
      </c>
      <c r="D14" s="29" t="s">
        <v>160</v>
      </c>
      <c r="E14" s="54" t="s">
        <v>521</v>
      </c>
      <c r="F14" s="60" t="s">
        <v>522</v>
      </c>
      <c r="G14" s="61" t="s">
        <v>400</v>
      </c>
      <c r="H14" s="57" t="s">
        <v>521</v>
      </c>
      <c r="I14" s="62" t="s">
        <v>522</v>
      </c>
      <c r="J14" s="64" t="s">
        <v>184</v>
      </c>
    </row>
    <row r="15" spans="1:21" ht="15.75">
      <c r="A15" s="29">
        <v>14</v>
      </c>
      <c r="B15" s="34" t="s">
        <v>161</v>
      </c>
      <c r="C15" s="43" t="s">
        <v>169</v>
      </c>
      <c r="D15" s="29" t="s">
        <v>39</v>
      </c>
      <c r="E15" s="54" t="s">
        <v>523</v>
      </c>
      <c r="F15" s="60" t="s">
        <v>524</v>
      </c>
      <c r="G15" s="61" t="s">
        <v>64</v>
      </c>
      <c r="H15" s="57" t="s">
        <v>523</v>
      </c>
      <c r="I15" s="62" t="s">
        <v>525</v>
      </c>
      <c r="J15" s="64" t="s">
        <v>526</v>
      </c>
    </row>
    <row r="16" spans="1:21" ht="15.75">
      <c r="A16" s="29">
        <v>15</v>
      </c>
      <c r="B16" s="34" t="s">
        <v>170</v>
      </c>
      <c r="C16" s="36" t="s">
        <v>175</v>
      </c>
      <c r="D16" s="29" t="s">
        <v>86</v>
      </c>
      <c r="E16" s="54" t="s">
        <v>527</v>
      </c>
      <c r="F16" s="60" t="s">
        <v>525</v>
      </c>
      <c r="G16" s="65" t="s">
        <v>114</v>
      </c>
      <c r="H16" s="57" t="s">
        <v>527</v>
      </c>
      <c r="I16" s="66" t="s">
        <v>522</v>
      </c>
      <c r="J16" s="64" t="s">
        <v>97</v>
      </c>
    </row>
    <row r="17" spans="1:10" ht="15.75">
      <c r="A17" s="29">
        <v>16</v>
      </c>
      <c r="B17" s="34" t="s">
        <v>177</v>
      </c>
      <c r="C17" s="36" t="s">
        <v>184</v>
      </c>
      <c r="D17" s="29" t="s">
        <v>98</v>
      </c>
      <c r="E17" s="54" t="s">
        <v>527</v>
      </c>
      <c r="F17" s="60" t="s">
        <v>525</v>
      </c>
      <c r="G17" s="65" t="s">
        <v>125</v>
      </c>
      <c r="H17" s="57" t="s">
        <v>527</v>
      </c>
      <c r="I17" s="66" t="s">
        <v>525</v>
      </c>
      <c r="J17" s="64" t="s">
        <v>175</v>
      </c>
    </row>
    <row r="18" spans="1:10" ht="15.75">
      <c r="A18" s="29">
        <v>17</v>
      </c>
      <c r="B18" s="34" t="s">
        <v>186</v>
      </c>
      <c r="C18" s="36" t="s">
        <v>195</v>
      </c>
      <c r="D18" s="29" t="s">
        <v>86</v>
      </c>
      <c r="E18" s="54" t="s">
        <v>527</v>
      </c>
      <c r="F18" s="60" t="s">
        <v>525</v>
      </c>
      <c r="G18" s="65" t="s">
        <v>244</v>
      </c>
      <c r="H18" s="57" t="s">
        <v>527</v>
      </c>
      <c r="I18" s="66" t="s">
        <v>525</v>
      </c>
      <c r="J18" s="64" t="s">
        <v>195</v>
      </c>
    </row>
    <row r="19" spans="1:10" ht="15.75">
      <c r="A19" s="29">
        <v>18</v>
      </c>
      <c r="B19" s="34" t="s">
        <v>196</v>
      </c>
      <c r="C19" s="35" t="s">
        <v>205</v>
      </c>
      <c r="D19" s="29" t="s">
        <v>206</v>
      </c>
      <c r="E19" s="54" t="s">
        <v>527</v>
      </c>
      <c r="F19" s="60" t="s">
        <v>525</v>
      </c>
      <c r="G19" s="65" t="s">
        <v>275</v>
      </c>
      <c r="H19" s="57" t="s">
        <v>527</v>
      </c>
      <c r="I19" s="66" t="s">
        <v>525</v>
      </c>
      <c r="J19" s="64" t="s">
        <v>223</v>
      </c>
    </row>
    <row r="20" spans="1:10" ht="15.75">
      <c r="A20" s="29">
        <v>19</v>
      </c>
      <c r="B20" s="34" t="s">
        <v>208</v>
      </c>
      <c r="C20" s="36" t="s">
        <v>214</v>
      </c>
      <c r="D20" s="29" t="s">
        <v>98</v>
      </c>
      <c r="E20" s="54" t="s">
        <v>527</v>
      </c>
      <c r="F20" s="60" t="s">
        <v>525</v>
      </c>
      <c r="G20" s="65" t="s">
        <v>138</v>
      </c>
      <c r="H20" s="57" t="s">
        <v>527</v>
      </c>
      <c r="I20" s="66" t="s">
        <v>522</v>
      </c>
      <c r="J20" s="64" t="s">
        <v>214</v>
      </c>
    </row>
    <row r="21" spans="1:10" ht="15.75" customHeight="1">
      <c r="A21" s="29">
        <v>20</v>
      </c>
      <c r="B21" s="34" t="s">
        <v>215</v>
      </c>
      <c r="C21" s="36" t="s">
        <v>223</v>
      </c>
      <c r="D21" s="29" t="s">
        <v>86</v>
      </c>
      <c r="E21" s="54" t="s">
        <v>527</v>
      </c>
      <c r="F21" s="60" t="s">
        <v>525</v>
      </c>
      <c r="G21" s="65" t="s">
        <v>104</v>
      </c>
      <c r="H21" s="57" t="s">
        <v>527</v>
      </c>
      <c r="I21" s="66" t="s">
        <v>525</v>
      </c>
      <c r="J21" s="64" t="s">
        <v>264</v>
      </c>
    </row>
    <row r="22" spans="1:10" ht="15.75" customHeight="1">
      <c r="A22" s="29">
        <v>21</v>
      </c>
      <c r="B22" s="34" t="s">
        <v>224</v>
      </c>
      <c r="C22" s="43" t="s">
        <v>400</v>
      </c>
      <c r="D22" s="29" t="s">
        <v>98</v>
      </c>
      <c r="E22" s="54" t="s">
        <v>527</v>
      </c>
      <c r="F22" s="60" t="s">
        <v>525</v>
      </c>
      <c r="G22" s="65" t="s">
        <v>256</v>
      </c>
      <c r="H22" s="57" t="s">
        <v>527</v>
      </c>
      <c r="I22" s="66" t="s">
        <v>525</v>
      </c>
      <c r="J22" s="64" t="s">
        <v>286</v>
      </c>
    </row>
    <row r="23" spans="1:10" ht="15.75" customHeight="1">
      <c r="A23" s="29">
        <v>22</v>
      </c>
      <c r="B23" s="34" t="s">
        <v>235</v>
      </c>
      <c r="C23" s="43" t="s">
        <v>244</v>
      </c>
      <c r="D23" s="29" t="s">
        <v>86</v>
      </c>
      <c r="E23" s="67" t="s">
        <v>527</v>
      </c>
      <c r="F23" s="68" t="s">
        <v>525</v>
      </c>
      <c r="G23" s="69" t="s">
        <v>299</v>
      </c>
      <c r="H23" s="70" t="s">
        <v>527</v>
      </c>
      <c r="I23" s="71" t="s">
        <v>525</v>
      </c>
      <c r="J23" s="72" t="s">
        <v>290</v>
      </c>
    </row>
    <row r="24" spans="1:10" ht="15.75" customHeight="1">
      <c r="A24" s="29">
        <v>23</v>
      </c>
      <c r="B24" s="34" t="s">
        <v>247</v>
      </c>
      <c r="C24" s="43" t="s">
        <v>256</v>
      </c>
      <c r="D24" s="29" t="s">
        <v>86</v>
      </c>
      <c r="E24" s="30"/>
      <c r="F24" s="31"/>
      <c r="G24" s="32"/>
      <c r="H24" s="32"/>
      <c r="I24" s="33"/>
      <c r="J24" s="29"/>
    </row>
    <row r="25" spans="1:10" ht="15.75" customHeight="1">
      <c r="A25" s="29">
        <v>24</v>
      </c>
      <c r="B25" s="34" t="s">
        <v>528</v>
      </c>
      <c r="C25" s="36" t="s">
        <v>264</v>
      </c>
      <c r="D25" s="29" t="s">
        <v>86</v>
      </c>
      <c r="E25" s="30"/>
      <c r="F25" s="31"/>
      <c r="G25" s="32"/>
      <c r="H25" s="32"/>
      <c r="I25" s="33"/>
      <c r="J25" s="29"/>
    </row>
    <row r="26" spans="1:10" ht="15.75" customHeight="1">
      <c r="A26" s="29">
        <v>25</v>
      </c>
      <c r="B26" s="34" t="s">
        <v>266</v>
      </c>
      <c r="C26" s="43" t="s">
        <v>275</v>
      </c>
      <c r="D26" s="29" t="s">
        <v>86</v>
      </c>
      <c r="E26" s="30"/>
      <c r="F26" s="31"/>
      <c r="G26" s="32"/>
      <c r="H26" s="32"/>
      <c r="I26" s="33"/>
      <c r="J26" s="29"/>
    </row>
    <row r="27" spans="1:10" ht="15.75" customHeight="1">
      <c r="A27" s="29">
        <v>26</v>
      </c>
      <c r="B27" s="34" t="s">
        <v>277</v>
      </c>
      <c r="C27" s="36" t="s">
        <v>286</v>
      </c>
      <c r="D27" s="29" t="s">
        <v>86</v>
      </c>
      <c r="E27" s="30"/>
      <c r="F27" s="31"/>
      <c r="G27" s="32"/>
      <c r="H27" s="32"/>
      <c r="I27" s="33"/>
      <c r="J27" s="29"/>
    </row>
    <row r="28" spans="1:10" ht="15.75" customHeight="1">
      <c r="A28" s="29">
        <v>27</v>
      </c>
      <c r="B28" s="34" t="s">
        <v>289</v>
      </c>
      <c r="C28" s="36" t="s">
        <v>290</v>
      </c>
      <c r="D28" s="29" t="s">
        <v>86</v>
      </c>
      <c r="E28" s="30"/>
      <c r="F28" s="31"/>
      <c r="G28" s="32"/>
      <c r="H28" s="32"/>
      <c r="I28" s="33"/>
      <c r="J28" s="29"/>
    </row>
    <row r="29" spans="1:10" ht="15.75" customHeight="1">
      <c r="A29" s="29">
        <v>28</v>
      </c>
      <c r="B29" s="34" t="s">
        <v>291</v>
      </c>
      <c r="C29" s="43" t="s">
        <v>299</v>
      </c>
      <c r="D29" s="29" t="s">
        <v>86</v>
      </c>
      <c r="E29" s="30"/>
      <c r="F29" s="31"/>
      <c r="G29" s="32"/>
      <c r="H29" s="32"/>
      <c r="I29" s="33"/>
      <c r="J29" s="29"/>
    </row>
    <row r="30" spans="1:10" ht="15.75" customHeight="1">
      <c r="A30" s="29">
        <v>29</v>
      </c>
      <c r="B30" s="34" t="s">
        <v>301</v>
      </c>
      <c r="C30" s="35" t="s">
        <v>309</v>
      </c>
      <c r="D30" s="29" t="s">
        <v>86</v>
      </c>
      <c r="E30" s="30"/>
      <c r="F30" s="31"/>
      <c r="G30" s="32"/>
      <c r="H30" s="32"/>
      <c r="I30" s="33"/>
      <c r="J30" s="29"/>
    </row>
    <row r="31" spans="1:10" ht="15.75" customHeight="1">
      <c r="A31" s="29">
        <v>30</v>
      </c>
      <c r="B31" s="34" t="s">
        <v>529</v>
      </c>
      <c r="C31" s="73" t="s">
        <v>508</v>
      </c>
      <c r="D31" s="29" t="s">
        <v>86</v>
      </c>
      <c r="E31" s="30"/>
      <c r="F31" s="31"/>
      <c r="G31" s="32"/>
      <c r="H31" s="32"/>
      <c r="I31" s="33"/>
      <c r="J31" s="29"/>
    </row>
    <row r="32" spans="1:10" ht="15.75" customHeight="1">
      <c r="A32" s="29">
        <v>31</v>
      </c>
      <c r="B32" s="34" t="s">
        <v>530</v>
      </c>
      <c r="C32" s="73" t="s">
        <v>510</v>
      </c>
      <c r="D32" s="29" t="s">
        <v>86</v>
      </c>
      <c r="E32" s="30"/>
      <c r="F32" s="31"/>
      <c r="G32" s="32"/>
      <c r="H32" s="32"/>
      <c r="I32" s="33"/>
      <c r="J32" s="29"/>
    </row>
    <row r="33" spans="5:9" ht="15.75" customHeight="1">
      <c r="E33" s="74"/>
      <c r="F33" s="75"/>
      <c r="G33" s="3"/>
      <c r="H33" s="3"/>
      <c r="I33" s="76"/>
    </row>
    <row r="34" spans="5:9" ht="15.75" customHeight="1">
      <c r="E34" s="74"/>
      <c r="F34" s="75"/>
      <c r="G34" s="3"/>
      <c r="H34" s="3"/>
      <c r="I34" s="76"/>
    </row>
    <row r="35" spans="5:9" ht="15.75" customHeight="1">
      <c r="E35" s="74"/>
      <c r="F35" s="75"/>
      <c r="G35" s="3"/>
      <c r="H35" s="3"/>
      <c r="I35" s="76"/>
    </row>
    <row r="36" spans="5:9" ht="15.75" customHeight="1">
      <c r="E36" s="74"/>
      <c r="F36" s="75"/>
      <c r="G36" s="3"/>
      <c r="H36" s="3"/>
      <c r="I36" s="76"/>
    </row>
    <row r="37" spans="5:9" ht="15.75" customHeight="1">
      <c r="E37" s="74"/>
      <c r="F37" s="75"/>
      <c r="G37" s="3"/>
      <c r="H37" s="3"/>
      <c r="I37" s="76"/>
    </row>
    <row r="38" spans="5:9" ht="15.75" customHeight="1">
      <c r="E38" s="74"/>
      <c r="F38" s="75"/>
      <c r="G38" s="3"/>
      <c r="H38" s="3"/>
      <c r="I38" s="76"/>
    </row>
    <row r="39" spans="5:9" ht="15.75" customHeight="1">
      <c r="E39" s="74"/>
      <c r="F39" s="75"/>
      <c r="G39" s="3"/>
      <c r="H39" s="3"/>
      <c r="I39" s="76"/>
    </row>
    <row r="40" spans="5:9" ht="15.75" customHeight="1">
      <c r="E40" s="74"/>
      <c r="F40" s="75"/>
      <c r="G40" s="3"/>
      <c r="H40" s="3"/>
      <c r="I40" s="76"/>
    </row>
    <row r="41" spans="5:9" ht="15.75" customHeight="1">
      <c r="E41" s="74"/>
      <c r="F41" s="75"/>
      <c r="G41" s="3"/>
      <c r="H41" s="3"/>
      <c r="I41" s="76"/>
    </row>
    <row r="42" spans="5:9" ht="15.75" customHeight="1">
      <c r="E42" s="74"/>
      <c r="F42" s="75"/>
      <c r="G42" s="3"/>
      <c r="H42" s="3"/>
      <c r="I42" s="76"/>
    </row>
    <row r="43" spans="5:9" ht="15.75" customHeight="1">
      <c r="E43" s="74"/>
      <c r="F43" s="75"/>
      <c r="G43" s="3"/>
      <c r="H43" s="3"/>
      <c r="I43" s="76"/>
    </row>
    <row r="44" spans="5:9" ht="15.75" customHeight="1">
      <c r="E44" s="74"/>
      <c r="F44" s="75"/>
      <c r="G44" s="3"/>
      <c r="H44" s="3"/>
      <c r="I44" s="76"/>
    </row>
    <row r="45" spans="5:9" ht="15.75" customHeight="1">
      <c r="E45" s="74"/>
      <c r="F45" s="75"/>
      <c r="G45" s="3"/>
      <c r="H45" s="3"/>
      <c r="I45" s="76"/>
    </row>
    <row r="46" spans="5:9" ht="15.75" customHeight="1">
      <c r="E46" s="74"/>
      <c r="F46" s="75"/>
      <c r="G46" s="3"/>
      <c r="H46" s="3"/>
      <c r="I46" s="76"/>
    </row>
    <row r="47" spans="5:9" ht="15.75" customHeight="1">
      <c r="E47" s="74"/>
      <c r="F47" s="75"/>
      <c r="G47" s="3"/>
      <c r="H47" s="3"/>
      <c r="I47" s="76"/>
    </row>
    <row r="48" spans="5:9" ht="15.75" customHeight="1">
      <c r="E48" s="74"/>
      <c r="F48" s="75"/>
      <c r="G48" s="3"/>
      <c r="H48" s="3"/>
      <c r="I48" s="76"/>
    </row>
    <row r="49" spans="5:9" ht="15.75" customHeight="1">
      <c r="E49" s="74"/>
      <c r="F49" s="75"/>
      <c r="G49" s="3"/>
      <c r="H49" s="3"/>
      <c r="I49" s="76"/>
    </row>
    <row r="50" spans="5:9" ht="15.75" customHeight="1">
      <c r="E50" s="74"/>
      <c r="F50" s="75"/>
      <c r="G50" s="3"/>
      <c r="H50" s="3"/>
      <c r="I50" s="76"/>
    </row>
    <row r="51" spans="5:9" ht="15.75" customHeight="1">
      <c r="E51" s="74"/>
      <c r="F51" s="75"/>
      <c r="G51" s="3"/>
      <c r="H51" s="3"/>
      <c r="I51" s="76"/>
    </row>
    <row r="52" spans="5:9" ht="15.75" customHeight="1">
      <c r="E52" s="74"/>
      <c r="F52" s="75"/>
      <c r="G52" s="3"/>
      <c r="H52" s="3"/>
      <c r="I52" s="76"/>
    </row>
    <row r="53" spans="5:9" ht="15.75" customHeight="1">
      <c r="E53" s="74"/>
      <c r="F53" s="75"/>
      <c r="G53" s="3"/>
      <c r="H53" s="3"/>
      <c r="I53" s="76"/>
    </row>
    <row r="54" spans="5:9" ht="15.75" customHeight="1">
      <c r="E54" s="74"/>
      <c r="F54" s="75"/>
      <c r="G54" s="3"/>
      <c r="H54" s="3"/>
      <c r="I54" s="76"/>
    </row>
    <row r="55" spans="5:9" ht="15.75" customHeight="1">
      <c r="E55" s="74"/>
      <c r="F55" s="75"/>
      <c r="G55" s="3"/>
      <c r="H55" s="3"/>
      <c r="I55" s="76"/>
    </row>
    <row r="56" spans="5:9" ht="15.75" customHeight="1">
      <c r="E56" s="74"/>
      <c r="F56" s="75"/>
      <c r="G56" s="3"/>
      <c r="H56" s="3"/>
      <c r="I56" s="76"/>
    </row>
    <row r="57" spans="5:9" ht="15.75" customHeight="1">
      <c r="E57" s="74"/>
      <c r="F57" s="75"/>
      <c r="G57" s="3"/>
      <c r="H57" s="3"/>
      <c r="I57" s="76"/>
    </row>
    <row r="58" spans="5:9" ht="15.75" customHeight="1">
      <c r="E58" s="74"/>
      <c r="F58" s="75"/>
      <c r="G58" s="3"/>
      <c r="H58" s="3"/>
      <c r="I58" s="76"/>
    </row>
    <row r="59" spans="5:9" ht="15.75" customHeight="1">
      <c r="E59" s="74"/>
      <c r="F59" s="75"/>
      <c r="G59" s="3"/>
      <c r="H59" s="3"/>
      <c r="I59" s="76"/>
    </row>
    <row r="60" spans="5:9" ht="15.75" customHeight="1">
      <c r="E60" s="74"/>
      <c r="F60" s="75"/>
      <c r="G60" s="3"/>
      <c r="H60" s="3"/>
      <c r="I60" s="76"/>
    </row>
    <row r="61" spans="5:9" ht="15.75" customHeight="1">
      <c r="E61" s="74"/>
      <c r="F61" s="75"/>
      <c r="G61" s="3"/>
      <c r="H61" s="3"/>
      <c r="I61" s="76"/>
    </row>
    <row r="62" spans="5:9" ht="15.75" customHeight="1">
      <c r="E62" s="74"/>
      <c r="F62" s="75"/>
      <c r="G62" s="3"/>
      <c r="H62" s="3"/>
      <c r="I62" s="76"/>
    </row>
    <row r="63" spans="5:9" ht="15.75" customHeight="1">
      <c r="E63" s="74"/>
      <c r="F63" s="75"/>
      <c r="G63" s="3"/>
      <c r="H63" s="3"/>
      <c r="I63" s="76"/>
    </row>
    <row r="64" spans="5:9" ht="15.75" customHeight="1">
      <c r="E64" s="74"/>
      <c r="F64" s="75"/>
      <c r="G64" s="3"/>
      <c r="H64" s="3"/>
      <c r="I64" s="76"/>
    </row>
    <row r="65" spans="5:9" ht="15.75" customHeight="1">
      <c r="E65" s="74"/>
      <c r="F65" s="75"/>
      <c r="G65" s="3"/>
      <c r="H65" s="3"/>
      <c r="I65" s="76"/>
    </row>
    <row r="66" spans="5:9" ht="15.75" customHeight="1">
      <c r="E66" s="74"/>
      <c r="F66" s="75"/>
      <c r="G66" s="3"/>
      <c r="H66" s="3"/>
      <c r="I66" s="76"/>
    </row>
    <row r="67" spans="5:9" ht="15.75" customHeight="1">
      <c r="E67" s="74"/>
      <c r="F67" s="75"/>
      <c r="G67" s="3"/>
      <c r="H67" s="3"/>
      <c r="I67" s="76"/>
    </row>
    <row r="68" spans="5:9" ht="15.75" customHeight="1">
      <c r="E68" s="74"/>
      <c r="F68" s="75"/>
      <c r="G68" s="3"/>
      <c r="H68" s="3"/>
      <c r="I68" s="76"/>
    </row>
    <row r="69" spans="5:9" ht="15.75" customHeight="1">
      <c r="E69" s="74"/>
      <c r="F69" s="75"/>
      <c r="G69" s="3"/>
      <c r="H69" s="3"/>
      <c r="I69" s="76"/>
    </row>
    <row r="70" spans="5:9" ht="15.75" customHeight="1">
      <c r="E70" s="74"/>
      <c r="F70" s="75"/>
      <c r="G70" s="3"/>
      <c r="H70" s="3"/>
      <c r="I70" s="76"/>
    </row>
    <row r="71" spans="5:9" ht="15.75" customHeight="1">
      <c r="E71" s="74"/>
      <c r="F71" s="75"/>
      <c r="G71" s="3"/>
      <c r="H71" s="3"/>
      <c r="I71" s="76"/>
    </row>
    <row r="72" spans="5:9" ht="15.75" customHeight="1">
      <c r="E72" s="74"/>
      <c r="F72" s="75"/>
      <c r="G72" s="3"/>
      <c r="H72" s="3"/>
      <c r="I72" s="76"/>
    </row>
    <row r="73" spans="5:9" ht="15.75" customHeight="1">
      <c r="E73" s="74"/>
      <c r="F73" s="75"/>
      <c r="G73" s="3"/>
      <c r="H73" s="3"/>
      <c r="I73" s="76"/>
    </row>
    <row r="74" spans="5:9" ht="15.75" customHeight="1">
      <c r="E74" s="74"/>
      <c r="F74" s="75"/>
      <c r="G74" s="3"/>
      <c r="H74" s="3"/>
      <c r="I74" s="76"/>
    </row>
    <row r="75" spans="5:9" ht="15.75" customHeight="1">
      <c r="E75" s="74"/>
      <c r="F75" s="75"/>
      <c r="G75" s="3"/>
      <c r="H75" s="3"/>
      <c r="I75" s="76"/>
    </row>
    <row r="76" spans="5:9" ht="15.75" customHeight="1">
      <c r="E76" s="74"/>
      <c r="F76" s="75"/>
      <c r="G76" s="3"/>
      <c r="H76" s="3"/>
      <c r="I76" s="76"/>
    </row>
    <row r="77" spans="5:9" ht="15.75" customHeight="1">
      <c r="E77" s="74"/>
      <c r="F77" s="75"/>
      <c r="G77" s="3"/>
      <c r="H77" s="3"/>
      <c r="I77" s="76"/>
    </row>
    <row r="78" spans="5:9" ht="15.75" customHeight="1">
      <c r="E78" s="74"/>
      <c r="F78" s="75"/>
      <c r="G78" s="3"/>
      <c r="H78" s="3"/>
      <c r="I78" s="76"/>
    </row>
    <row r="79" spans="5:9" ht="15.75" customHeight="1">
      <c r="E79" s="74"/>
      <c r="F79" s="75"/>
      <c r="G79" s="3"/>
      <c r="H79" s="3"/>
      <c r="I79" s="76"/>
    </row>
    <row r="80" spans="5:9" ht="15.75" customHeight="1">
      <c r="E80" s="74"/>
      <c r="F80" s="75"/>
      <c r="G80" s="3"/>
      <c r="H80" s="3"/>
      <c r="I80" s="76"/>
    </row>
    <row r="81" spans="5:9" ht="15.75" customHeight="1">
      <c r="E81" s="74"/>
      <c r="F81" s="75"/>
      <c r="G81" s="3"/>
      <c r="H81" s="3"/>
      <c r="I81" s="76"/>
    </row>
    <row r="82" spans="5:9" ht="15.75" customHeight="1">
      <c r="E82" s="74"/>
      <c r="F82" s="75"/>
      <c r="G82" s="3"/>
      <c r="H82" s="3"/>
      <c r="I82" s="76"/>
    </row>
    <row r="83" spans="5:9" ht="15.75" customHeight="1">
      <c r="E83" s="74"/>
      <c r="F83" s="75"/>
      <c r="G83" s="3"/>
      <c r="H83" s="3"/>
      <c r="I83" s="76"/>
    </row>
    <row r="84" spans="5:9" ht="15.75" customHeight="1">
      <c r="E84" s="74"/>
      <c r="F84" s="75"/>
      <c r="G84" s="3"/>
      <c r="H84" s="3"/>
      <c r="I84" s="76"/>
    </row>
    <row r="85" spans="5:9" ht="15.75" customHeight="1">
      <c r="E85" s="74"/>
      <c r="F85" s="75"/>
      <c r="G85" s="3"/>
      <c r="H85" s="3"/>
      <c r="I85" s="76"/>
    </row>
    <row r="86" spans="5:9" ht="15.75" customHeight="1">
      <c r="E86" s="74"/>
      <c r="F86" s="75"/>
      <c r="G86" s="3"/>
      <c r="H86" s="3"/>
      <c r="I86" s="76"/>
    </row>
    <row r="87" spans="5:9" ht="15.75" customHeight="1">
      <c r="E87" s="74"/>
      <c r="F87" s="75"/>
      <c r="G87" s="3"/>
      <c r="H87" s="3"/>
      <c r="I87" s="76"/>
    </row>
    <row r="88" spans="5:9" ht="15.75" customHeight="1">
      <c r="E88" s="74"/>
      <c r="F88" s="75"/>
      <c r="G88" s="3"/>
      <c r="H88" s="3"/>
      <c r="I88" s="76"/>
    </row>
    <row r="89" spans="5:9" ht="15.75" customHeight="1">
      <c r="E89" s="74"/>
      <c r="F89" s="75"/>
      <c r="G89" s="3"/>
      <c r="H89" s="3"/>
      <c r="I89" s="76"/>
    </row>
    <row r="90" spans="5:9" ht="15.75" customHeight="1">
      <c r="E90" s="74"/>
      <c r="F90" s="75"/>
      <c r="G90" s="3"/>
      <c r="H90" s="3"/>
      <c r="I90" s="76"/>
    </row>
    <row r="91" spans="5:9" ht="15.75" customHeight="1">
      <c r="E91" s="74"/>
      <c r="F91" s="75"/>
      <c r="G91" s="3"/>
      <c r="H91" s="3"/>
      <c r="I91" s="76"/>
    </row>
    <row r="92" spans="5:9" ht="15.75" customHeight="1">
      <c r="E92" s="74"/>
      <c r="F92" s="75"/>
      <c r="G92" s="3"/>
      <c r="H92" s="3"/>
      <c r="I92" s="76"/>
    </row>
    <row r="93" spans="5:9" ht="15.75" customHeight="1">
      <c r="E93" s="74"/>
      <c r="F93" s="75"/>
      <c r="G93" s="3"/>
      <c r="H93" s="3"/>
      <c r="I93" s="76"/>
    </row>
    <row r="94" spans="5:9" ht="15.75" customHeight="1">
      <c r="E94" s="74"/>
      <c r="F94" s="75"/>
      <c r="G94" s="3"/>
      <c r="H94" s="3"/>
      <c r="I94" s="76"/>
    </row>
    <row r="95" spans="5:9" ht="15.75" customHeight="1">
      <c r="E95" s="74"/>
      <c r="F95" s="75"/>
      <c r="G95" s="3"/>
      <c r="H95" s="3"/>
      <c r="I95" s="76"/>
    </row>
    <row r="96" spans="5:9" ht="15.75" customHeight="1">
      <c r="E96" s="74"/>
      <c r="F96" s="75"/>
      <c r="G96" s="3"/>
      <c r="H96" s="3"/>
      <c r="I96" s="76"/>
    </row>
    <row r="97" spans="5:9" ht="15.75" customHeight="1">
      <c r="E97" s="74"/>
      <c r="F97" s="75"/>
      <c r="G97" s="3"/>
      <c r="H97" s="3"/>
      <c r="I97" s="76"/>
    </row>
    <row r="98" spans="5:9" ht="15.75" customHeight="1">
      <c r="E98" s="74"/>
      <c r="F98" s="75"/>
      <c r="G98" s="3"/>
      <c r="H98" s="3"/>
      <c r="I98" s="76"/>
    </row>
    <row r="99" spans="5:9" ht="15.75" customHeight="1">
      <c r="E99" s="74"/>
      <c r="F99" s="75"/>
      <c r="G99" s="3"/>
      <c r="H99" s="3"/>
      <c r="I99" s="76"/>
    </row>
    <row r="100" spans="5:9" ht="15.75" customHeight="1">
      <c r="E100" s="74"/>
      <c r="F100" s="75"/>
      <c r="G100" s="3"/>
      <c r="H100" s="3"/>
      <c r="I100" s="76"/>
    </row>
  </sheetData>
  <mergeCells count="4">
    <mergeCell ref="E10:G10"/>
    <mergeCell ref="H10:J10"/>
    <mergeCell ref="E2:G2"/>
    <mergeCell ref="H2:J2"/>
  </mergeCells>
  <pageMargins left="0.7" right="0.7" top="0.75" bottom="0.75" header="0" footer="0"/>
  <pageSetup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55"/>
  <sheetViews>
    <sheetView workbookViewId="0"/>
  </sheetViews>
  <sheetFormatPr defaultColWidth="14.42578125" defaultRowHeight="15" customHeight="1"/>
  <cols>
    <col min="1" max="1" width="27.5703125" customWidth="1"/>
    <col min="2" max="3" width="8.42578125" customWidth="1"/>
    <col min="4" max="4" width="24.85546875" customWidth="1"/>
    <col min="5" max="5" width="6.7109375" customWidth="1"/>
    <col min="6" max="6" width="29.28515625" customWidth="1"/>
    <col min="7" max="11" width="8.7109375" customWidth="1"/>
  </cols>
  <sheetData>
    <row r="1" spans="1:11" ht="12.75" customHeight="1">
      <c r="A1" s="77" t="s">
        <v>501</v>
      </c>
      <c r="B1" s="77" t="s">
        <v>439</v>
      </c>
      <c r="C1" s="77" t="s">
        <v>322</v>
      </c>
      <c r="D1" s="78"/>
      <c r="E1" s="78"/>
      <c r="F1" s="78"/>
      <c r="G1" s="78"/>
      <c r="H1" s="78"/>
      <c r="I1" s="78"/>
      <c r="J1" s="78"/>
      <c r="K1" s="78"/>
    </row>
    <row r="2" spans="1:11" ht="12.75" customHeight="1">
      <c r="A2" s="79" t="s">
        <v>25</v>
      </c>
      <c r="B2" s="79" t="s">
        <v>531</v>
      </c>
      <c r="C2" s="79">
        <v>22011920</v>
      </c>
      <c r="D2" s="78"/>
      <c r="E2" s="78"/>
      <c r="F2" s="78"/>
      <c r="G2" s="78"/>
      <c r="H2" s="78"/>
      <c r="I2" s="78"/>
      <c r="J2" s="78"/>
      <c r="K2" s="78"/>
    </row>
    <row r="3" spans="1:11" ht="12.75" customHeight="1">
      <c r="A3" s="78"/>
      <c r="B3" s="78"/>
      <c r="C3" s="78"/>
      <c r="D3" s="78"/>
      <c r="E3" s="78"/>
      <c r="F3" s="78"/>
      <c r="G3" s="78"/>
      <c r="H3" s="78"/>
      <c r="I3" s="78"/>
      <c r="J3" s="78"/>
      <c r="K3" s="78"/>
    </row>
    <row r="4" spans="1:11" ht="12.75" customHeight="1">
      <c r="A4" s="80"/>
      <c r="B4" s="80" t="s">
        <v>532</v>
      </c>
      <c r="C4" s="80" t="s">
        <v>533</v>
      </c>
      <c r="D4" s="80" t="s">
        <v>534</v>
      </c>
      <c r="E4" s="80" t="s">
        <v>535</v>
      </c>
      <c r="F4" s="80" t="s">
        <v>536</v>
      </c>
      <c r="G4" s="78"/>
      <c r="H4" s="78"/>
      <c r="I4" s="78"/>
      <c r="J4" s="78"/>
      <c r="K4" s="78"/>
    </row>
    <row r="5" spans="1:11" ht="12.75" customHeight="1">
      <c r="A5" s="81" t="s">
        <v>537</v>
      </c>
      <c r="B5" s="82"/>
      <c r="C5" s="82"/>
      <c r="D5" s="82"/>
      <c r="E5" s="82"/>
      <c r="F5" s="82"/>
      <c r="G5" s="78"/>
      <c r="H5" s="78"/>
      <c r="I5" s="78"/>
      <c r="J5" s="78"/>
      <c r="K5" s="78"/>
    </row>
    <row r="6" spans="1:11" ht="12.75" customHeight="1">
      <c r="A6" s="83" t="s">
        <v>538</v>
      </c>
      <c r="B6" s="82" t="s">
        <v>539</v>
      </c>
      <c r="C6" s="82" t="s">
        <v>540</v>
      </c>
      <c r="D6" s="82">
        <v>9</v>
      </c>
      <c r="E6" s="82">
        <v>1</v>
      </c>
      <c r="F6" s="82" t="s">
        <v>541</v>
      </c>
      <c r="G6" s="78"/>
      <c r="H6" s="78"/>
      <c r="I6" s="78"/>
      <c r="J6" s="78"/>
      <c r="K6" s="78"/>
    </row>
    <row r="7" spans="1:11" ht="12.75" customHeight="1">
      <c r="A7" s="83" t="s">
        <v>542</v>
      </c>
      <c r="B7" s="82" t="s">
        <v>539</v>
      </c>
      <c r="C7" s="82" t="s">
        <v>543</v>
      </c>
      <c r="D7" s="82">
        <v>9</v>
      </c>
      <c r="E7" s="82">
        <v>2</v>
      </c>
      <c r="F7" s="82" t="s">
        <v>541</v>
      </c>
      <c r="G7" s="78"/>
      <c r="H7" s="78"/>
      <c r="I7" s="78"/>
      <c r="J7" s="78"/>
      <c r="K7" s="78"/>
    </row>
    <row r="8" spans="1:11" ht="12.75" customHeight="1">
      <c r="A8" s="83" t="s">
        <v>544</v>
      </c>
      <c r="B8" s="82" t="s">
        <v>539</v>
      </c>
      <c r="C8" s="82" t="s">
        <v>545</v>
      </c>
      <c r="D8" s="82">
        <v>9</v>
      </c>
      <c r="E8" s="82">
        <v>1</v>
      </c>
      <c r="F8" s="82" t="s">
        <v>541</v>
      </c>
      <c r="G8" s="78"/>
      <c r="H8" s="78"/>
      <c r="I8" s="78"/>
      <c r="J8" s="78"/>
      <c r="K8" s="78"/>
    </row>
    <row r="9" spans="1:11" ht="12.75" customHeight="1">
      <c r="A9" s="83" t="s">
        <v>546</v>
      </c>
      <c r="B9" s="82" t="s">
        <v>547</v>
      </c>
      <c r="C9" s="82"/>
      <c r="D9" s="82"/>
      <c r="E9" s="82"/>
      <c r="F9" s="82"/>
      <c r="G9" s="78"/>
      <c r="H9" s="78"/>
      <c r="I9" s="78"/>
      <c r="J9" s="78"/>
      <c r="K9" s="78"/>
    </row>
    <row r="10" spans="1:11" ht="12.75" customHeight="1">
      <c r="A10" s="83" t="s">
        <v>548</v>
      </c>
      <c r="B10" s="82" t="s">
        <v>539</v>
      </c>
      <c r="C10" s="82" t="s">
        <v>549</v>
      </c>
      <c r="D10" s="82">
        <v>9</v>
      </c>
      <c r="E10" s="82">
        <v>1</v>
      </c>
      <c r="F10" s="82" t="s">
        <v>541</v>
      </c>
      <c r="G10" s="78"/>
      <c r="H10" s="78"/>
      <c r="I10" s="78"/>
      <c r="J10" s="78"/>
      <c r="K10" s="78"/>
    </row>
    <row r="11" spans="1:11" ht="12.75" customHeight="1">
      <c r="A11" s="83" t="s">
        <v>550</v>
      </c>
      <c r="B11" s="82" t="s">
        <v>547</v>
      </c>
      <c r="C11" s="82"/>
      <c r="D11" s="82"/>
      <c r="E11" s="82"/>
      <c r="F11" s="82"/>
      <c r="G11" s="78"/>
      <c r="H11" s="78"/>
      <c r="I11" s="78"/>
      <c r="J11" s="78"/>
      <c r="K11" s="78"/>
    </row>
    <row r="12" spans="1:11" ht="12.75" customHeight="1">
      <c r="A12" s="81" t="s">
        <v>551</v>
      </c>
      <c r="B12" s="82"/>
      <c r="C12" s="82"/>
      <c r="D12" s="82"/>
      <c r="E12" s="82"/>
      <c r="F12" s="82"/>
      <c r="G12" s="78"/>
      <c r="H12" s="78"/>
      <c r="I12" s="78"/>
      <c r="J12" s="78"/>
      <c r="K12" s="78"/>
    </row>
    <row r="13" spans="1:11" ht="12.75" customHeight="1">
      <c r="A13" s="83" t="s">
        <v>552</v>
      </c>
      <c r="B13" s="82" t="s">
        <v>539</v>
      </c>
      <c r="C13" s="82" t="s">
        <v>553</v>
      </c>
      <c r="D13" s="82" t="s">
        <v>554</v>
      </c>
      <c r="E13" s="82">
        <v>1</v>
      </c>
      <c r="F13" s="82" t="s">
        <v>555</v>
      </c>
      <c r="G13" s="78"/>
      <c r="H13" s="78"/>
      <c r="I13" s="78"/>
      <c r="J13" s="78"/>
      <c r="K13" s="78"/>
    </row>
    <row r="14" spans="1:11" ht="12.75" customHeight="1">
      <c r="A14" s="83" t="s">
        <v>556</v>
      </c>
      <c r="B14" s="82" t="s">
        <v>539</v>
      </c>
      <c r="C14" s="82" t="s">
        <v>553</v>
      </c>
      <c r="D14" s="82" t="s">
        <v>557</v>
      </c>
      <c r="E14" s="82">
        <v>1</v>
      </c>
      <c r="F14" s="82" t="s">
        <v>555</v>
      </c>
      <c r="G14" s="78"/>
      <c r="H14" s="78"/>
      <c r="I14" s="78"/>
      <c r="J14" s="78"/>
      <c r="K14" s="78"/>
    </row>
    <row r="15" spans="1:11" ht="12.75" customHeight="1">
      <c r="A15" s="83" t="s">
        <v>558</v>
      </c>
      <c r="B15" s="82" t="s">
        <v>539</v>
      </c>
      <c r="C15" s="82" t="s">
        <v>559</v>
      </c>
      <c r="D15" s="82" t="s">
        <v>554</v>
      </c>
      <c r="E15" s="82">
        <v>2</v>
      </c>
      <c r="F15" s="82" t="s">
        <v>560</v>
      </c>
      <c r="G15" s="78"/>
      <c r="H15" s="78"/>
      <c r="I15" s="78"/>
      <c r="J15" s="78"/>
      <c r="K15" s="78"/>
    </row>
    <row r="16" spans="1:11" ht="12.75" customHeight="1">
      <c r="A16" s="83" t="s">
        <v>561</v>
      </c>
      <c r="B16" s="82" t="s">
        <v>539</v>
      </c>
      <c r="C16" s="82" t="s">
        <v>559</v>
      </c>
      <c r="D16" s="82" t="s">
        <v>562</v>
      </c>
      <c r="E16" s="82">
        <v>2</v>
      </c>
      <c r="F16" s="82" t="s">
        <v>560</v>
      </c>
      <c r="G16" s="78"/>
      <c r="H16" s="78"/>
      <c r="I16" s="78"/>
      <c r="J16" s="78"/>
      <c r="K16" s="78"/>
    </row>
    <row r="17" spans="1:11" ht="12.75" customHeight="1">
      <c r="A17" s="83" t="s">
        <v>563</v>
      </c>
      <c r="B17" s="82" t="s">
        <v>539</v>
      </c>
      <c r="C17" s="82" t="s">
        <v>564</v>
      </c>
      <c r="D17" s="82" t="s">
        <v>565</v>
      </c>
      <c r="E17" s="82">
        <v>1</v>
      </c>
      <c r="F17" s="82" t="s">
        <v>566</v>
      </c>
      <c r="G17" s="78"/>
      <c r="H17" s="78"/>
      <c r="I17" s="78"/>
      <c r="J17" s="78"/>
      <c r="K17" s="78"/>
    </row>
    <row r="18" spans="1:11" ht="12.75" customHeight="1">
      <c r="A18" s="83" t="s">
        <v>567</v>
      </c>
      <c r="B18" s="82" t="s">
        <v>539</v>
      </c>
      <c r="C18" s="82" t="s">
        <v>564</v>
      </c>
      <c r="D18" s="82" t="s">
        <v>557</v>
      </c>
      <c r="E18" s="82">
        <v>1</v>
      </c>
      <c r="F18" s="82" t="s">
        <v>566</v>
      </c>
      <c r="G18" s="78"/>
      <c r="H18" s="78"/>
      <c r="I18" s="78"/>
      <c r="J18" s="78"/>
      <c r="K18" s="78"/>
    </row>
    <row r="19" spans="1:11" ht="12.75" customHeight="1">
      <c r="A19" s="83" t="s">
        <v>568</v>
      </c>
      <c r="B19" s="82" t="s">
        <v>539</v>
      </c>
      <c r="C19" s="82" t="s">
        <v>564</v>
      </c>
      <c r="D19" s="82" t="s">
        <v>569</v>
      </c>
      <c r="E19" s="82">
        <v>1</v>
      </c>
      <c r="F19" s="82" t="s">
        <v>566</v>
      </c>
      <c r="G19" s="78"/>
      <c r="H19" s="78"/>
      <c r="I19" s="78"/>
      <c r="J19" s="78"/>
      <c r="K19" s="78"/>
    </row>
    <row r="20" spans="1:11" ht="12.75" customHeight="1">
      <c r="A20" s="83" t="s">
        <v>570</v>
      </c>
      <c r="B20" s="82" t="s">
        <v>547</v>
      </c>
      <c r="C20" s="82"/>
      <c r="D20" s="82"/>
      <c r="E20" s="82"/>
      <c r="F20" s="82"/>
      <c r="G20" s="78"/>
      <c r="H20" s="78"/>
      <c r="I20" s="78"/>
      <c r="J20" s="78"/>
      <c r="K20" s="78"/>
    </row>
    <row r="21" spans="1:11" ht="12.75" customHeight="1">
      <c r="A21" s="83" t="s">
        <v>571</v>
      </c>
      <c r="B21" s="82" t="s">
        <v>539</v>
      </c>
      <c r="C21" s="82" t="s">
        <v>572</v>
      </c>
      <c r="D21" s="82" t="s">
        <v>573</v>
      </c>
      <c r="E21" s="82">
        <v>1</v>
      </c>
      <c r="F21" s="82" t="s">
        <v>574</v>
      </c>
      <c r="G21" s="78"/>
      <c r="H21" s="78"/>
      <c r="I21" s="78"/>
      <c r="J21" s="78"/>
      <c r="K21" s="78"/>
    </row>
    <row r="22" spans="1:11" ht="12.75" customHeight="1">
      <c r="A22" s="83" t="s">
        <v>575</v>
      </c>
      <c r="B22" s="82" t="s">
        <v>539</v>
      </c>
      <c r="C22" s="82" t="s">
        <v>564</v>
      </c>
      <c r="D22" s="82" t="s">
        <v>554</v>
      </c>
      <c r="E22" s="82">
        <v>1</v>
      </c>
      <c r="F22" s="82" t="s">
        <v>566</v>
      </c>
      <c r="G22" s="78"/>
      <c r="H22" s="78"/>
      <c r="I22" s="78"/>
      <c r="J22" s="78"/>
      <c r="K22" s="78"/>
    </row>
    <row r="23" spans="1:11" ht="12.75" customHeight="1">
      <c r="A23" s="83" t="s">
        <v>576</v>
      </c>
      <c r="B23" s="82" t="s">
        <v>539</v>
      </c>
      <c r="C23" s="82" t="s">
        <v>564</v>
      </c>
      <c r="D23" s="82" t="s">
        <v>577</v>
      </c>
      <c r="E23" s="82">
        <v>1</v>
      </c>
      <c r="F23" s="82" t="s">
        <v>578</v>
      </c>
      <c r="G23" s="78"/>
      <c r="H23" s="78"/>
      <c r="I23" s="78"/>
      <c r="J23" s="78"/>
      <c r="K23" s="78"/>
    </row>
    <row r="24" spans="1:11" ht="12.75" customHeight="1">
      <c r="A24" s="83" t="s">
        <v>579</v>
      </c>
      <c r="B24" s="82" t="s">
        <v>539</v>
      </c>
      <c r="C24" s="82" t="s">
        <v>549</v>
      </c>
      <c r="D24" s="82" t="s">
        <v>580</v>
      </c>
      <c r="E24" s="82">
        <v>5</v>
      </c>
      <c r="F24" s="82" t="s">
        <v>581</v>
      </c>
      <c r="G24" s="78"/>
      <c r="H24" s="78"/>
      <c r="I24" s="78"/>
      <c r="J24" s="78"/>
      <c r="K24" s="78"/>
    </row>
    <row r="25" spans="1:11" ht="12.75" customHeight="1">
      <c r="A25" s="83" t="s">
        <v>582</v>
      </c>
      <c r="B25" s="82" t="s">
        <v>539</v>
      </c>
      <c r="C25" s="82" t="s">
        <v>583</v>
      </c>
      <c r="D25" s="82" t="s">
        <v>584</v>
      </c>
      <c r="E25" s="82">
        <v>2</v>
      </c>
      <c r="F25" s="82" t="s">
        <v>566</v>
      </c>
      <c r="G25" s="78"/>
      <c r="H25" s="78"/>
      <c r="I25" s="78"/>
      <c r="J25" s="78"/>
      <c r="K25" s="78"/>
    </row>
    <row r="26" spans="1:11" ht="12.75" customHeight="1">
      <c r="A26" s="83" t="s">
        <v>585</v>
      </c>
      <c r="B26" s="82" t="s">
        <v>539</v>
      </c>
      <c r="C26" s="82" t="s">
        <v>549</v>
      </c>
      <c r="D26" s="82" t="s">
        <v>586</v>
      </c>
      <c r="E26" s="82">
        <v>1</v>
      </c>
      <c r="F26" s="82" t="s">
        <v>587</v>
      </c>
      <c r="G26" s="78"/>
      <c r="H26" s="78"/>
      <c r="I26" s="78"/>
      <c r="J26" s="78"/>
      <c r="K26" s="78"/>
    </row>
    <row r="27" spans="1:11" ht="12.75" customHeight="1">
      <c r="A27" s="83" t="s">
        <v>588</v>
      </c>
      <c r="B27" s="82" t="s">
        <v>539</v>
      </c>
      <c r="C27" s="82" t="s">
        <v>549</v>
      </c>
      <c r="D27" s="82" t="s">
        <v>577</v>
      </c>
      <c r="E27" s="82">
        <v>3</v>
      </c>
      <c r="F27" s="82" t="s">
        <v>589</v>
      </c>
      <c r="G27" s="78"/>
      <c r="H27" s="78"/>
      <c r="I27" s="78"/>
      <c r="J27" s="78"/>
      <c r="K27" s="78"/>
    </row>
    <row r="28" spans="1:11" ht="12.75" customHeight="1">
      <c r="A28" s="83" t="s">
        <v>590</v>
      </c>
      <c r="B28" s="82" t="s">
        <v>539</v>
      </c>
      <c r="C28" s="82" t="s">
        <v>591</v>
      </c>
      <c r="D28" s="82" t="s">
        <v>557</v>
      </c>
      <c r="E28" s="82">
        <v>1</v>
      </c>
      <c r="F28" s="82" t="s">
        <v>566</v>
      </c>
      <c r="G28" s="78"/>
      <c r="H28" s="78"/>
      <c r="I28" s="78"/>
      <c r="J28" s="78"/>
      <c r="K28" s="78"/>
    </row>
    <row r="29" spans="1:11" ht="12.75" customHeight="1">
      <c r="A29" s="83" t="s">
        <v>592</v>
      </c>
      <c r="B29" s="82" t="s">
        <v>539</v>
      </c>
      <c r="C29" s="82" t="s">
        <v>549</v>
      </c>
      <c r="D29" s="82" t="s">
        <v>593</v>
      </c>
      <c r="E29" s="82">
        <v>3</v>
      </c>
      <c r="F29" s="82" t="s">
        <v>594</v>
      </c>
      <c r="G29" s="78"/>
      <c r="H29" s="78"/>
      <c r="I29" s="78"/>
      <c r="J29" s="78"/>
      <c r="K29" s="78"/>
    </row>
    <row r="30" spans="1:11" ht="12.75" customHeight="1">
      <c r="A30" s="83" t="s">
        <v>595</v>
      </c>
      <c r="B30" s="82" t="s">
        <v>539</v>
      </c>
      <c r="C30" s="82" t="s">
        <v>549</v>
      </c>
      <c r="D30" s="82" t="s">
        <v>554</v>
      </c>
      <c r="E30" s="82">
        <v>1</v>
      </c>
      <c r="F30" s="82" t="s">
        <v>596</v>
      </c>
      <c r="G30" s="78"/>
      <c r="H30" s="78"/>
      <c r="I30" s="78"/>
      <c r="J30" s="78"/>
      <c r="K30" s="78"/>
    </row>
    <row r="31" spans="1:11" ht="12.75" customHeight="1">
      <c r="A31" s="83" t="s">
        <v>597</v>
      </c>
      <c r="B31" s="82" t="s">
        <v>539</v>
      </c>
      <c r="C31" s="82" t="s">
        <v>549</v>
      </c>
      <c r="D31" s="82" t="s">
        <v>573</v>
      </c>
      <c r="E31" s="82">
        <v>1</v>
      </c>
      <c r="F31" s="82" t="s">
        <v>598</v>
      </c>
      <c r="G31" s="78"/>
      <c r="H31" s="78"/>
      <c r="I31" s="78"/>
      <c r="J31" s="78"/>
      <c r="K31" s="78"/>
    </row>
    <row r="32" spans="1:11" ht="12.75" customHeight="1">
      <c r="A32" s="83" t="s">
        <v>599</v>
      </c>
      <c r="B32" s="82" t="s">
        <v>539</v>
      </c>
      <c r="C32" s="82" t="s">
        <v>549</v>
      </c>
      <c r="D32" s="82" t="s">
        <v>600</v>
      </c>
      <c r="E32" s="82">
        <v>1</v>
      </c>
      <c r="F32" s="82" t="s">
        <v>601</v>
      </c>
      <c r="G32" s="78"/>
      <c r="H32" s="78"/>
      <c r="I32" s="78"/>
      <c r="J32" s="78"/>
      <c r="K32" s="78"/>
    </row>
    <row r="33" spans="1:11" ht="12.75" customHeight="1">
      <c r="A33" s="83" t="s">
        <v>602</v>
      </c>
      <c r="B33" s="82" t="s">
        <v>539</v>
      </c>
      <c r="C33" s="82" t="s">
        <v>549</v>
      </c>
      <c r="D33" s="82" t="s">
        <v>562</v>
      </c>
      <c r="E33" s="82">
        <v>1</v>
      </c>
      <c r="F33" s="82" t="s">
        <v>587</v>
      </c>
      <c r="G33" s="78"/>
      <c r="H33" s="78"/>
      <c r="I33" s="78"/>
      <c r="J33" s="78"/>
      <c r="K33" s="78"/>
    </row>
    <row r="34" spans="1:11" ht="12.75" customHeight="1">
      <c r="A34" s="83" t="s">
        <v>603</v>
      </c>
      <c r="B34" s="82" t="s">
        <v>539</v>
      </c>
      <c r="C34" s="82" t="s">
        <v>604</v>
      </c>
      <c r="D34" s="82"/>
      <c r="E34" s="82">
        <v>2</v>
      </c>
      <c r="F34" s="82" t="s">
        <v>587</v>
      </c>
      <c r="G34" s="78"/>
      <c r="H34" s="78"/>
      <c r="I34" s="78"/>
      <c r="J34" s="78"/>
      <c r="K34" s="78"/>
    </row>
    <row r="35" spans="1:11" ht="12.75" customHeight="1">
      <c r="A35" s="83" t="s">
        <v>605</v>
      </c>
      <c r="B35" s="82" t="s">
        <v>539</v>
      </c>
      <c r="C35" s="82" t="s">
        <v>549</v>
      </c>
      <c r="D35" s="82" t="s">
        <v>606</v>
      </c>
      <c r="E35" s="82">
        <v>1</v>
      </c>
      <c r="F35" s="82" t="s">
        <v>607</v>
      </c>
      <c r="G35" s="78"/>
      <c r="H35" s="78"/>
      <c r="I35" s="78"/>
      <c r="J35" s="78"/>
      <c r="K35" s="78"/>
    </row>
    <row r="36" spans="1:11" ht="12.75" customHeight="1">
      <c r="A36" s="83" t="s">
        <v>608</v>
      </c>
      <c r="B36" s="82" t="s">
        <v>539</v>
      </c>
      <c r="C36" s="82" t="s">
        <v>549</v>
      </c>
      <c r="D36" s="82" t="s">
        <v>606</v>
      </c>
      <c r="E36" s="82">
        <v>1</v>
      </c>
      <c r="F36" s="82" t="s">
        <v>607</v>
      </c>
      <c r="G36" s="78"/>
      <c r="H36" s="78"/>
      <c r="I36" s="78"/>
      <c r="J36" s="78"/>
      <c r="K36" s="78"/>
    </row>
    <row r="37" spans="1:11" ht="12.75" customHeight="1">
      <c r="A37" s="83" t="s">
        <v>609</v>
      </c>
      <c r="B37" s="82" t="s">
        <v>539</v>
      </c>
      <c r="C37" s="82" t="s">
        <v>549</v>
      </c>
      <c r="D37" s="82" t="s">
        <v>606</v>
      </c>
      <c r="E37" s="82">
        <v>1</v>
      </c>
      <c r="F37" s="82" t="s">
        <v>610</v>
      </c>
      <c r="G37" s="78"/>
      <c r="H37" s="78"/>
      <c r="I37" s="78"/>
      <c r="J37" s="78"/>
      <c r="K37" s="78"/>
    </row>
    <row r="38" spans="1:11" ht="12.75" customHeight="1">
      <c r="A38" s="83" t="s">
        <v>611</v>
      </c>
      <c r="B38" s="82" t="s">
        <v>539</v>
      </c>
      <c r="C38" s="82" t="s">
        <v>549</v>
      </c>
      <c r="D38" s="82" t="s">
        <v>606</v>
      </c>
      <c r="E38" s="82">
        <v>1</v>
      </c>
      <c r="F38" s="82" t="s">
        <v>612</v>
      </c>
      <c r="G38" s="78"/>
      <c r="H38" s="78"/>
      <c r="I38" s="78"/>
      <c r="J38" s="78"/>
      <c r="K38" s="78"/>
    </row>
    <row r="39" spans="1:11" ht="12.75" customHeight="1">
      <c r="A39" s="83" t="s">
        <v>613</v>
      </c>
      <c r="B39" s="82" t="s">
        <v>539</v>
      </c>
      <c r="C39" s="82" t="s">
        <v>549</v>
      </c>
      <c r="D39" s="82" t="s">
        <v>606</v>
      </c>
      <c r="E39" s="82">
        <v>1</v>
      </c>
      <c r="F39" s="82" t="s">
        <v>607</v>
      </c>
      <c r="G39" s="78"/>
      <c r="H39" s="78"/>
      <c r="I39" s="78"/>
      <c r="J39" s="78"/>
      <c r="K39" s="78"/>
    </row>
    <row r="40" spans="1:11" ht="12.75" customHeight="1">
      <c r="A40" s="83" t="s">
        <v>614</v>
      </c>
      <c r="B40" s="82" t="s">
        <v>539</v>
      </c>
      <c r="C40" s="82" t="s">
        <v>549</v>
      </c>
      <c r="D40" s="82" t="s">
        <v>606</v>
      </c>
      <c r="E40" s="82">
        <v>1</v>
      </c>
      <c r="F40" s="82"/>
      <c r="G40" s="78"/>
      <c r="H40" s="78"/>
      <c r="I40" s="78"/>
      <c r="J40" s="78"/>
      <c r="K40" s="78"/>
    </row>
    <row r="41" spans="1:11" ht="12.75" customHeight="1">
      <c r="A41" s="83" t="s">
        <v>615</v>
      </c>
      <c r="B41" s="82" t="s">
        <v>539</v>
      </c>
      <c r="C41" s="82" t="s">
        <v>591</v>
      </c>
      <c r="D41" s="82" t="s">
        <v>577</v>
      </c>
      <c r="E41" s="82">
        <v>5</v>
      </c>
      <c r="F41" s="82"/>
      <c r="G41" s="78"/>
      <c r="H41" s="78"/>
      <c r="I41" s="78"/>
      <c r="J41" s="78"/>
      <c r="K41" s="78"/>
    </row>
    <row r="42" spans="1:11" ht="12.75" customHeight="1">
      <c r="A42" s="83" t="s">
        <v>616</v>
      </c>
      <c r="B42" s="82" t="s">
        <v>539</v>
      </c>
      <c r="C42" s="82"/>
      <c r="D42" s="82" t="s">
        <v>577</v>
      </c>
      <c r="E42" s="82">
        <v>2</v>
      </c>
      <c r="F42" s="82"/>
      <c r="G42" s="78"/>
      <c r="H42" s="78"/>
      <c r="I42" s="78"/>
      <c r="J42" s="78"/>
      <c r="K42" s="78"/>
    </row>
    <row r="43" spans="1:11" ht="12.75" customHeight="1">
      <c r="A43" s="83" t="s">
        <v>617</v>
      </c>
      <c r="B43" s="82" t="s">
        <v>539</v>
      </c>
      <c r="C43" s="82" t="s">
        <v>553</v>
      </c>
      <c r="D43" s="82" t="s">
        <v>577</v>
      </c>
      <c r="E43" s="82">
        <v>3</v>
      </c>
      <c r="F43" s="82"/>
      <c r="G43" s="78"/>
      <c r="H43" s="78"/>
      <c r="I43" s="78"/>
      <c r="J43" s="78"/>
      <c r="K43" s="78"/>
    </row>
    <row r="44" spans="1:11" ht="12.75" customHeight="1">
      <c r="A44" s="83" t="s">
        <v>618</v>
      </c>
      <c r="B44" s="82" t="s">
        <v>539</v>
      </c>
      <c r="C44" s="82" t="s">
        <v>545</v>
      </c>
      <c r="D44" s="82" t="s">
        <v>580</v>
      </c>
      <c r="E44" s="82">
        <v>1</v>
      </c>
      <c r="F44" s="82"/>
      <c r="G44" s="78"/>
      <c r="H44" s="78"/>
      <c r="I44" s="78"/>
      <c r="J44" s="78"/>
      <c r="K44" s="78"/>
    </row>
    <row r="45" spans="1:11" ht="12.75" customHeight="1">
      <c r="A45" s="83" t="s">
        <v>619</v>
      </c>
      <c r="B45" s="82" t="s">
        <v>539</v>
      </c>
      <c r="C45" s="82" t="s">
        <v>620</v>
      </c>
      <c r="D45" s="82" t="s">
        <v>580</v>
      </c>
      <c r="E45" s="82">
        <v>2</v>
      </c>
      <c r="F45" s="82"/>
      <c r="G45" s="78"/>
      <c r="H45" s="78"/>
      <c r="I45" s="78"/>
      <c r="J45" s="78"/>
      <c r="K45" s="78"/>
    </row>
    <row r="46" spans="1:11" ht="12.75" customHeight="1">
      <c r="A46" s="83" t="s">
        <v>621</v>
      </c>
      <c r="B46" s="82" t="s">
        <v>539</v>
      </c>
      <c r="C46" s="82" t="s">
        <v>622</v>
      </c>
      <c r="D46" s="82">
        <v>9</v>
      </c>
      <c r="E46" s="82">
        <v>4</v>
      </c>
      <c r="F46" s="82"/>
      <c r="G46" s="78"/>
      <c r="H46" s="78"/>
      <c r="I46" s="78"/>
      <c r="J46" s="78"/>
      <c r="K46" s="78"/>
    </row>
    <row r="47" spans="1:11" ht="12.75" customHeight="1">
      <c r="A47" s="83" t="s">
        <v>623</v>
      </c>
      <c r="B47" s="82" t="s">
        <v>539</v>
      </c>
      <c r="C47" s="82" t="s">
        <v>583</v>
      </c>
      <c r="D47" s="82" t="s">
        <v>577</v>
      </c>
      <c r="E47" s="82">
        <v>2</v>
      </c>
      <c r="F47" s="82"/>
      <c r="G47" s="78"/>
      <c r="H47" s="78"/>
      <c r="I47" s="78"/>
      <c r="J47" s="78"/>
      <c r="K47" s="78"/>
    </row>
    <row r="48" spans="1:11" ht="12.75" customHeight="1">
      <c r="A48" s="83" t="s">
        <v>624</v>
      </c>
      <c r="B48" s="82" t="s">
        <v>539</v>
      </c>
      <c r="C48" s="82" t="s">
        <v>564</v>
      </c>
      <c r="D48" s="82" t="s">
        <v>577</v>
      </c>
      <c r="E48" s="82">
        <v>1</v>
      </c>
      <c r="F48" s="82"/>
      <c r="G48" s="78"/>
      <c r="H48" s="78"/>
      <c r="I48" s="78"/>
      <c r="J48" s="78"/>
      <c r="K48" s="78"/>
    </row>
    <row r="49" spans="1:11" ht="12.75" customHeight="1">
      <c r="A49" s="83" t="s">
        <v>625</v>
      </c>
      <c r="B49" s="82" t="s">
        <v>539</v>
      </c>
      <c r="C49" s="82" t="s">
        <v>549</v>
      </c>
      <c r="D49" s="82" t="s">
        <v>600</v>
      </c>
      <c r="E49" s="82">
        <v>3</v>
      </c>
      <c r="F49" s="82"/>
      <c r="G49" s="78"/>
      <c r="H49" s="78"/>
      <c r="I49" s="78"/>
      <c r="J49" s="78"/>
      <c r="K49" s="78"/>
    </row>
    <row r="50" spans="1:11" ht="12.75" customHeight="1">
      <c r="A50" s="83" t="s">
        <v>626</v>
      </c>
      <c r="B50" s="82" t="s">
        <v>539</v>
      </c>
      <c r="C50" s="82" t="s">
        <v>549</v>
      </c>
      <c r="D50" s="82" t="s">
        <v>627</v>
      </c>
      <c r="E50" s="82">
        <v>1</v>
      </c>
      <c r="F50" s="82"/>
      <c r="G50" s="78"/>
      <c r="H50" s="78"/>
      <c r="I50" s="78"/>
      <c r="J50" s="78"/>
      <c r="K50" s="78"/>
    </row>
    <row r="51" spans="1:11" ht="12.75" customHeight="1">
      <c r="A51" s="83" t="s">
        <v>628</v>
      </c>
      <c r="B51" s="82" t="s">
        <v>539</v>
      </c>
      <c r="C51" s="82" t="s">
        <v>549</v>
      </c>
      <c r="D51" s="82" t="s">
        <v>554</v>
      </c>
      <c r="E51" s="82">
        <v>2</v>
      </c>
      <c r="F51" s="82" t="s">
        <v>629</v>
      </c>
      <c r="G51" s="78"/>
      <c r="H51" s="78"/>
      <c r="I51" s="78"/>
      <c r="J51" s="78"/>
      <c r="K51" s="78"/>
    </row>
    <row r="52" spans="1:11" ht="12.75" customHeight="1">
      <c r="A52" s="83"/>
      <c r="B52" s="82"/>
      <c r="C52" s="82"/>
      <c r="D52" s="84"/>
      <c r="E52" s="84"/>
      <c r="F52" s="84"/>
      <c r="G52" s="78"/>
      <c r="H52" s="78"/>
      <c r="I52" s="78"/>
      <c r="J52" s="78"/>
      <c r="K52" s="78"/>
    </row>
    <row r="53" spans="1:11" ht="12.75" customHeight="1">
      <c r="A53" s="77" t="s">
        <v>501</v>
      </c>
      <c r="B53" s="77" t="s">
        <v>439</v>
      </c>
      <c r="C53" s="77" t="s">
        <v>322</v>
      </c>
      <c r="D53" s="78"/>
      <c r="E53" s="78"/>
      <c r="F53" s="78"/>
      <c r="G53" s="78"/>
      <c r="H53" s="78"/>
      <c r="I53" s="78"/>
      <c r="J53" s="78"/>
      <c r="K53" s="78"/>
    </row>
    <row r="54" spans="1:11" ht="12.75" customHeight="1">
      <c r="A54" s="79" t="s">
        <v>25</v>
      </c>
      <c r="B54" s="79" t="s">
        <v>531</v>
      </c>
      <c r="C54" s="79">
        <v>22011920</v>
      </c>
      <c r="D54" s="78"/>
      <c r="E54" s="78"/>
      <c r="F54" s="78"/>
      <c r="G54" s="78"/>
      <c r="H54" s="78"/>
      <c r="I54" s="78"/>
      <c r="J54" s="78"/>
      <c r="K54" s="78"/>
    </row>
    <row r="55" spans="1:11" ht="12.75" customHeight="1">
      <c r="A55" s="85"/>
      <c r="B55" s="78"/>
      <c r="C55" s="78"/>
      <c r="D55" s="78"/>
      <c r="E55" s="78"/>
      <c r="F55" s="78"/>
      <c r="G55" s="78"/>
      <c r="H55" s="78"/>
      <c r="I55" s="78"/>
      <c r="J55" s="78"/>
      <c r="K55" s="78"/>
    </row>
    <row r="56" spans="1:11" ht="15.75" customHeight="1">
      <c r="A56" s="86" t="s">
        <v>630</v>
      </c>
      <c r="B56" s="87"/>
      <c r="C56" s="87" t="s">
        <v>631</v>
      </c>
      <c r="D56" s="87" t="s">
        <v>632</v>
      </c>
      <c r="E56" s="87" t="s">
        <v>633</v>
      </c>
      <c r="F56" s="78"/>
      <c r="G56" s="78"/>
      <c r="H56" s="78"/>
      <c r="I56" s="78"/>
      <c r="J56" s="78"/>
      <c r="K56" s="78"/>
    </row>
    <row r="57" spans="1:11" ht="15.75" customHeight="1">
      <c r="A57" s="88" t="s">
        <v>634</v>
      </c>
      <c r="B57" s="79" t="s">
        <v>539</v>
      </c>
      <c r="C57" s="79" t="s">
        <v>635</v>
      </c>
      <c r="D57" s="79">
        <v>1</v>
      </c>
      <c r="E57" s="79" t="s">
        <v>636</v>
      </c>
      <c r="F57" s="78"/>
      <c r="G57" s="78"/>
      <c r="H57" s="78"/>
      <c r="I57" s="78"/>
      <c r="J57" s="78"/>
      <c r="K57" s="78"/>
    </row>
    <row r="58" spans="1:11" ht="12.75" customHeight="1">
      <c r="A58" s="88" t="s">
        <v>637</v>
      </c>
      <c r="B58" s="79" t="s">
        <v>539</v>
      </c>
      <c r="C58" s="79" t="s">
        <v>638</v>
      </c>
      <c r="D58" s="79">
        <v>1</v>
      </c>
      <c r="E58" s="79" t="s">
        <v>639</v>
      </c>
      <c r="F58" s="78"/>
      <c r="G58" s="78"/>
      <c r="H58" s="78"/>
      <c r="I58" s="78"/>
      <c r="J58" s="78"/>
      <c r="K58" s="78"/>
    </row>
    <row r="59" spans="1:11" ht="12.75" customHeight="1">
      <c r="A59" s="88" t="s">
        <v>640</v>
      </c>
      <c r="B59" s="79" t="s">
        <v>539</v>
      </c>
      <c r="C59" s="79" t="s">
        <v>549</v>
      </c>
      <c r="D59" s="79">
        <v>20</v>
      </c>
      <c r="E59" s="79"/>
      <c r="F59" s="78"/>
      <c r="G59" s="78"/>
      <c r="H59" s="78"/>
      <c r="I59" s="78"/>
      <c r="J59" s="78"/>
      <c r="K59" s="78"/>
    </row>
    <row r="60" spans="1:11" ht="12.75" customHeight="1">
      <c r="A60" s="88" t="s">
        <v>641</v>
      </c>
      <c r="B60" s="79" t="s">
        <v>539</v>
      </c>
      <c r="C60" s="79" t="s">
        <v>549</v>
      </c>
      <c r="D60" s="79">
        <v>150</v>
      </c>
      <c r="E60" s="79"/>
      <c r="F60" s="78"/>
      <c r="G60" s="78"/>
      <c r="H60" s="78"/>
      <c r="I60" s="78"/>
      <c r="J60" s="78"/>
      <c r="K60" s="78"/>
    </row>
    <row r="61" spans="1:11" ht="12.75" customHeight="1">
      <c r="A61" s="88" t="s">
        <v>642</v>
      </c>
      <c r="B61" s="79" t="s">
        <v>539</v>
      </c>
      <c r="C61" s="79" t="s">
        <v>643</v>
      </c>
      <c r="D61" s="79">
        <v>2</v>
      </c>
      <c r="E61" s="79" t="s">
        <v>644</v>
      </c>
      <c r="F61" s="78"/>
      <c r="G61" s="78"/>
      <c r="H61" s="78"/>
      <c r="I61" s="78"/>
      <c r="J61" s="78"/>
      <c r="K61" s="78"/>
    </row>
    <row r="62" spans="1:11" ht="12.75" customHeight="1">
      <c r="A62" s="88" t="s">
        <v>645</v>
      </c>
      <c r="B62" s="79" t="s">
        <v>539</v>
      </c>
      <c r="C62" s="79" t="s">
        <v>643</v>
      </c>
      <c r="D62" s="79">
        <v>3</v>
      </c>
      <c r="E62" s="79"/>
      <c r="F62" s="78"/>
      <c r="G62" s="78"/>
      <c r="H62" s="78"/>
      <c r="I62" s="78"/>
      <c r="J62" s="78"/>
      <c r="K62" s="78"/>
    </row>
    <row r="63" spans="1:11" ht="12.75" customHeight="1">
      <c r="A63" s="88" t="s">
        <v>646</v>
      </c>
      <c r="B63" s="79" t="s">
        <v>539</v>
      </c>
      <c r="C63" s="79" t="s">
        <v>647</v>
      </c>
      <c r="D63" s="79">
        <v>2</v>
      </c>
      <c r="E63" s="79" t="s">
        <v>648</v>
      </c>
      <c r="F63" s="78"/>
      <c r="G63" s="78"/>
      <c r="H63" s="78"/>
      <c r="I63" s="78"/>
      <c r="J63" s="78"/>
      <c r="K63" s="78"/>
    </row>
    <row r="64" spans="1:11" ht="12.75" customHeight="1">
      <c r="A64" s="88" t="s">
        <v>649</v>
      </c>
      <c r="B64" s="79" t="s">
        <v>539</v>
      </c>
      <c r="C64" s="79" t="s">
        <v>650</v>
      </c>
      <c r="D64" s="89" t="s">
        <v>651</v>
      </c>
      <c r="E64" s="79"/>
      <c r="F64" s="78"/>
      <c r="G64" s="78"/>
      <c r="H64" s="78"/>
      <c r="I64" s="78"/>
      <c r="J64" s="78"/>
      <c r="K64" s="78"/>
    </row>
    <row r="65" spans="1:11" ht="12.75" customHeight="1">
      <c r="A65" s="88" t="s">
        <v>652</v>
      </c>
      <c r="B65" s="79" t="s">
        <v>539</v>
      </c>
      <c r="C65" s="79" t="s">
        <v>549</v>
      </c>
      <c r="D65" s="79">
        <v>100</v>
      </c>
      <c r="E65" s="79"/>
      <c r="F65" s="78"/>
      <c r="G65" s="78"/>
      <c r="H65" s="78"/>
      <c r="I65" s="78"/>
      <c r="J65" s="78"/>
      <c r="K65" s="78"/>
    </row>
    <row r="66" spans="1:11" ht="12.75" customHeight="1">
      <c r="A66" s="88" t="s">
        <v>653</v>
      </c>
      <c r="B66" s="79" t="s">
        <v>539</v>
      </c>
      <c r="C66" s="79" t="s">
        <v>643</v>
      </c>
      <c r="D66" s="79">
        <v>3</v>
      </c>
      <c r="E66" s="79" t="s">
        <v>654</v>
      </c>
      <c r="F66" s="78"/>
      <c r="G66" s="78"/>
      <c r="H66" s="78"/>
      <c r="I66" s="78"/>
      <c r="J66" s="78"/>
      <c r="K66" s="78"/>
    </row>
    <row r="67" spans="1:11" ht="12.75" customHeight="1">
      <c r="A67" s="88" t="s">
        <v>655</v>
      </c>
      <c r="B67" s="79" t="s">
        <v>547</v>
      </c>
      <c r="C67" s="79"/>
      <c r="D67" s="79"/>
      <c r="E67" s="79"/>
      <c r="F67" s="78"/>
      <c r="G67" s="78"/>
      <c r="H67" s="78"/>
      <c r="I67" s="78"/>
      <c r="J67" s="78"/>
      <c r="K67" s="78"/>
    </row>
    <row r="68" spans="1:11" ht="12.75" customHeight="1">
      <c r="A68" s="88" t="s">
        <v>656</v>
      </c>
      <c r="B68" s="79" t="s">
        <v>547</v>
      </c>
      <c r="C68" s="79"/>
      <c r="D68" s="79"/>
      <c r="E68" s="79"/>
      <c r="F68" s="78"/>
      <c r="G68" s="78"/>
      <c r="H68" s="78"/>
      <c r="I68" s="78"/>
      <c r="J68" s="78"/>
      <c r="K68" s="78"/>
    </row>
    <row r="69" spans="1:11" ht="12.75" customHeight="1">
      <c r="A69" s="88" t="s">
        <v>657</v>
      </c>
      <c r="B69" s="79" t="s">
        <v>547</v>
      </c>
      <c r="C69" s="79"/>
      <c r="D69" s="79"/>
      <c r="E69" s="79"/>
      <c r="F69" s="78"/>
      <c r="G69" s="78"/>
      <c r="H69" s="78"/>
      <c r="I69" s="78"/>
      <c r="J69" s="78"/>
      <c r="K69" s="78"/>
    </row>
    <row r="70" spans="1:11" ht="12.75" customHeight="1">
      <c r="A70" s="88" t="s">
        <v>658</v>
      </c>
      <c r="B70" s="79" t="s">
        <v>547</v>
      </c>
      <c r="C70" s="79"/>
      <c r="D70" s="79"/>
      <c r="E70" s="79"/>
      <c r="F70" s="78"/>
      <c r="G70" s="78"/>
      <c r="H70" s="78"/>
      <c r="I70" s="78"/>
      <c r="J70" s="78"/>
      <c r="K70" s="78"/>
    </row>
    <row r="71" spans="1:11" ht="12.75" customHeight="1">
      <c r="A71" s="88" t="s">
        <v>659</v>
      </c>
      <c r="B71" s="79" t="s">
        <v>547</v>
      </c>
      <c r="C71" s="79"/>
      <c r="D71" s="79"/>
      <c r="E71" s="79"/>
      <c r="F71" s="78"/>
      <c r="G71" s="78"/>
      <c r="H71" s="78"/>
      <c r="I71" s="78"/>
      <c r="J71" s="78"/>
      <c r="K71" s="78"/>
    </row>
    <row r="72" spans="1:11" ht="12.75" customHeight="1">
      <c r="A72" s="88" t="s">
        <v>660</v>
      </c>
      <c r="B72" s="79" t="s">
        <v>547</v>
      </c>
      <c r="C72" s="79"/>
      <c r="D72" s="79"/>
      <c r="E72" s="79"/>
      <c r="F72" s="78"/>
      <c r="G72" s="78"/>
      <c r="H72" s="78"/>
      <c r="I72" s="78"/>
      <c r="J72" s="78"/>
      <c r="K72" s="78"/>
    </row>
    <row r="73" spans="1:11" ht="12.75" customHeight="1">
      <c r="A73" s="88" t="s">
        <v>661</v>
      </c>
      <c r="B73" s="79" t="s">
        <v>539</v>
      </c>
      <c r="C73" s="79" t="s">
        <v>549</v>
      </c>
      <c r="D73" s="79">
        <v>4</v>
      </c>
      <c r="E73" s="79"/>
      <c r="F73" s="78"/>
      <c r="G73" s="78"/>
      <c r="H73" s="78"/>
      <c r="I73" s="78"/>
      <c r="J73" s="78"/>
      <c r="K73" s="78"/>
    </row>
    <row r="74" spans="1:11" ht="12.75" customHeight="1">
      <c r="A74" s="88" t="s">
        <v>662</v>
      </c>
      <c r="B74" s="79" t="s">
        <v>539</v>
      </c>
      <c r="C74" s="79" t="s">
        <v>663</v>
      </c>
      <c r="D74" s="79">
        <v>2</v>
      </c>
      <c r="E74" s="79"/>
      <c r="F74" s="78"/>
      <c r="G74" s="78"/>
      <c r="H74" s="78"/>
      <c r="I74" s="78"/>
      <c r="J74" s="78"/>
      <c r="K74" s="78"/>
    </row>
    <row r="75" spans="1:11" ht="12.75" customHeight="1">
      <c r="A75" s="88" t="s">
        <v>664</v>
      </c>
      <c r="B75" s="79" t="s">
        <v>547</v>
      </c>
      <c r="C75" s="79"/>
      <c r="D75" s="79"/>
      <c r="E75" s="79"/>
      <c r="F75" s="78"/>
      <c r="G75" s="78"/>
      <c r="H75" s="78"/>
      <c r="I75" s="78"/>
      <c r="J75" s="78"/>
      <c r="K75" s="78"/>
    </row>
    <row r="76" spans="1:11" ht="12.75" customHeight="1">
      <c r="A76" s="88" t="s">
        <v>665</v>
      </c>
      <c r="B76" s="79" t="s">
        <v>547</v>
      </c>
      <c r="C76" s="79"/>
      <c r="D76" s="79"/>
      <c r="E76" s="79"/>
      <c r="F76" s="78"/>
      <c r="G76" s="78"/>
      <c r="H76" s="78"/>
      <c r="I76" s="78"/>
      <c r="J76" s="78"/>
      <c r="K76" s="78"/>
    </row>
    <row r="77" spans="1:11" ht="12.75" customHeight="1">
      <c r="A77" s="88" t="s">
        <v>666</v>
      </c>
      <c r="B77" s="79" t="s">
        <v>539</v>
      </c>
      <c r="C77" s="79" t="s">
        <v>663</v>
      </c>
      <c r="D77" s="79">
        <v>1</v>
      </c>
      <c r="E77" s="79" t="s">
        <v>667</v>
      </c>
      <c r="F77" s="78"/>
      <c r="G77" s="78"/>
      <c r="H77" s="78"/>
      <c r="I77" s="78"/>
      <c r="J77" s="78"/>
      <c r="K77" s="78"/>
    </row>
    <row r="78" spans="1:11" ht="12.75" customHeight="1">
      <c r="A78" s="88" t="s">
        <v>668</v>
      </c>
      <c r="B78" s="79" t="s">
        <v>539</v>
      </c>
      <c r="C78" s="79" t="s">
        <v>669</v>
      </c>
      <c r="D78" s="79">
        <v>1</v>
      </c>
      <c r="E78" s="79" t="s">
        <v>667</v>
      </c>
      <c r="F78" s="78"/>
      <c r="G78" s="78"/>
      <c r="H78" s="78"/>
      <c r="I78" s="78"/>
      <c r="J78" s="78"/>
      <c r="K78" s="78"/>
    </row>
    <row r="79" spans="1:11" ht="12.75" customHeight="1">
      <c r="A79" s="88" t="s">
        <v>670</v>
      </c>
      <c r="B79" s="79" t="s">
        <v>539</v>
      </c>
      <c r="C79" s="79" t="s">
        <v>669</v>
      </c>
      <c r="D79" s="79">
        <v>1</v>
      </c>
      <c r="E79" s="79" t="s">
        <v>667</v>
      </c>
      <c r="F79" s="78"/>
      <c r="G79" s="78"/>
      <c r="H79" s="78"/>
      <c r="I79" s="78"/>
      <c r="J79" s="78"/>
      <c r="K79" s="78"/>
    </row>
    <row r="80" spans="1:11" ht="12.75" customHeight="1">
      <c r="A80" s="88" t="s">
        <v>671</v>
      </c>
      <c r="B80" s="79" t="s">
        <v>539</v>
      </c>
      <c r="C80" s="79" t="s">
        <v>564</v>
      </c>
      <c r="D80" s="79">
        <v>1</v>
      </c>
      <c r="E80" s="79" t="s">
        <v>672</v>
      </c>
      <c r="F80" s="78"/>
      <c r="G80" s="78"/>
      <c r="H80" s="78"/>
      <c r="I80" s="78"/>
      <c r="J80" s="78"/>
      <c r="K80" s="78"/>
    </row>
    <row r="81" spans="1:11" ht="12.75" customHeight="1">
      <c r="A81" s="88" t="s">
        <v>673</v>
      </c>
      <c r="B81" s="79" t="s">
        <v>539</v>
      </c>
      <c r="C81" s="79" t="s">
        <v>549</v>
      </c>
      <c r="D81" s="79">
        <v>1</v>
      </c>
      <c r="E81" s="79"/>
      <c r="F81" s="78"/>
      <c r="G81" s="78"/>
      <c r="H81" s="78"/>
      <c r="I81" s="78"/>
      <c r="J81" s="78"/>
      <c r="K81" s="78"/>
    </row>
    <row r="82" spans="1:11" ht="12.75" customHeight="1">
      <c r="A82" s="88" t="s">
        <v>674</v>
      </c>
      <c r="B82" s="79" t="s">
        <v>539</v>
      </c>
      <c r="C82" s="79" t="s">
        <v>549</v>
      </c>
      <c r="D82" s="79">
        <v>2</v>
      </c>
      <c r="E82" s="79"/>
      <c r="F82" s="78"/>
      <c r="G82" s="78"/>
      <c r="H82" s="78"/>
      <c r="I82" s="78"/>
      <c r="J82" s="78"/>
      <c r="K82" s="78"/>
    </row>
    <row r="83" spans="1:11" ht="12.75" customHeight="1">
      <c r="A83" s="88" t="s">
        <v>675</v>
      </c>
      <c r="B83" s="79" t="s">
        <v>539</v>
      </c>
      <c r="C83" s="79" t="s">
        <v>564</v>
      </c>
      <c r="D83" s="79">
        <v>1</v>
      </c>
      <c r="E83" s="79"/>
      <c r="F83" s="78"/>
      <c r="G83" s="78"/>
      <c r="H83" s="78"/>
      <c r="I83" s="78"/>
      <c r="J83" s="78"/>
      <c r="K83" s="78"/>
    </row>
    <row r="84" spans="1:11" ht="12.75" customHeight="1">
      <c r="A84" s="88" t="s">
        <v>676</v>
      </c>
      <c r="B84" s="79" t="s">
        <v>539</v>
      </c>
      <c r="C84" s="79" t="s">
        <v>677</v>
      </c>
      <c r="D84" s="79">
        <v>2</v>
      </c>
      <c r="E84" s="79"/>
      <c r="F84" s="78"/>
      <c r="G84" s="78"/>
      <c r="H84" s="78"/>
      <c r="I84" s="78"/>
      <c r="J84" s="78"/>
      <c r="K84" s="78"/>
    </row>
    <row r="85" spans="1:11" ht="12.75" customHeight="1">
      <c r="A85" s="88" t="s">
        <v>678</v>
      </c>
      <c r="B85" s="79" t="s">
        <v>539</v>
      </c>
      <c r="C85" s="79" t="s">
        <v>679</v>
      </c>
      <c r="D85" s="79">
        <v>2</v>
      </c>
      <c r="E85" s="79" t="s">
        <v>680</v>
      </c>
      <c r="F85" s="78"/>
      <c r="G85" s="78"/>
      <c r="H85" s="78"/>
      <c r="I85" s="78"/>
      <c r="J85" s="78"/>
      <c r="K85" s="78"/>
    </row>
    <row r="86" spans="1:11" ht="12.75" customHeight="1">
      <c r="A86" s="88" t="s">
        <v>681</v>
      </c>
      <c r="B86" s="79" t="s">
        <v>547</v>
      </c>
      <c r="C86" s="79"/>
      <c r="D86" s="79"/>
      <c r="E86" s="79"/>
      <c r="F86" s="78"/>
      <c r="G86" s="78"/>
      <c r="H86" s="78"/>
      <c r="I86" s="78"/>
      <c r="J86" s="78"/>
      <c r="K86" s="78"/>
    </row>
    <row r="87" spans="1:11" ht="12.75" customHeight="1">
      <c r="A87" s="88" t="s">
        <v>682</v>
      </c>
      <c r="B87" s="79" t="s">
        <v>539</v>
      </c>
      <c r="C87" s="79" t="s">
        <v>663</v>
      </c>
      <c r="D87" s="79">
        <v>8</v>
      </c>
      <c r="E87" s="79" t="s">
        <v>683</v>
      </c>
      <c r="F87" s="78"/>
      <c r="G87" s="78"/>
      <c r="H87" s="78"/>
      <c r="I87" s="78"/>
      <c r="J87" s="78"/>
      <c r="K87" s="78"/>
    </row>
    <row r="88" spans="1:11" ht="12.75" customHeight="1">
      <c r="A88" s="88"/>
      <c r="B88" s="79"/>
      <c r="C88" s="79"/>
      <c r="D88" s="79"/>
      <c r="E88" s="79"/>
      <c r="F88" s="78"/>
      <c r="G88" s="78"/>
      <c r="H88" s="78"/>
      <c r="I88" s="78"/>
      <c r="J88" s="78"/>
      <c r="K88" s="78"/>
    </row>
    <row r="89" spans="1:11" ht="12.75" customHeight="1">
      <c r="A89" s="79"/>
      <c r="B89" s="79"/>
      <c r="C89" s="79"/>
      <c r="D89" s="79"/>
      <c r="E89" s="79"/>
      <c r="F89" s="78"/>
      <c r="G89" s="78"/>
      <c r="H89" s="78"/>
      <c r="I89" s="78"/>
      <c r="J89" s="78"/>
      <c r="K89" s="78"/>
    </row>
    <row r="90" spans="1:11" ht="12.75" customHeight="1">
      <c r="A90" s="79"/>
      <c r="B90" s="79"/>
      <c r="C90" s="79"/>
      <c r="D90" s="79"/>
      <c r="E90" s="79"/>
      <c r="F90" s="78"/>
      <c r="G90" s="78"/>
      <c r="H90" s="78"/>
      <c r="I90" s="78"/>
      <c r="J90" s="78"/>
      <c r="K90" s="78"/>
    </row>
    <row r="91" spans="1:11" ht="12.75" customHeight="1">
      <c r="A91" s="79"/>
      <c r="B91" s="79"/>
      <c r="C91" s="79"/>
      <c r="D91" s="79"/>
      <c r="E91" s="79"/>
      <c r="F91" s="78"/>
      <c r="G91" s="78"/>
      <c r="H91" s="78"/>
      <c r="I91" s="78"/>
      <c r="J91" s="78"/>
      <c r="K91" s="78"/>
    </row>
    <row r="92" spans="1:11" ht="12.75" customHeight="1">
      <c r="A92" s="86" t="s">
        <v>684</v>
      </c>
      <c r="B92" s="79"/>
      <c r="C92" s="79"/>
      <c r="D92" s="79"/>
      <c r="E92" s="79"/>
      <c r="F92" s="78"/>
      <c r="G92" s="78"/>
      <c r="H92" s="78"/>
      <c r="I92" s="78"/>
      <c r="J92" s="78"/>
      <c r="K92" s="78"/>
    </row>
    <row r="93" spans="1:11" ht="12.75" customHeight="1">
      <c r="A93" s="88" t="s">
        <v>685</v>
      </c>
      <c r="B93" s="79" t="s">
        <v>539</v>
      </c>
      <c r="C93" s="79" t="s">
        <v>549</v>
      </c>
      <c r="D93" s="79">
        <v>3</v>
      </c>
      <c r="E93" s="79" t="s">
        <v>686</v>
      </c>
      <c r="F93" s="78"/>
      <c r="G93" s="78"/>
      <c r="H93" s="78"/>
      <c r="I93" s="78"/>
      <c r="J93" s="78"/>
      <c r="K93" s="78"/>
    </row>
    <row r="94" spans="1:11" ht="12.75" customHeight="1">
      <c r="A94" s="88" t="s">
        <v>687</v>
      </c>
      <c r="B94" s="79" t="s">
        <v>539</v>
      </c>
      <c r="C94" s="79" t="s">
        <v>549</v>
      </c>
      <c r="D94" s="79">
        <v>3</v>
      </c>
      <c r="E94" s="79" t="s">
        <v>688</v>
      </c>
      <c r="F94" s="78"/>
      <c r="G94" s="78"/>
      <c r="H94" s="78"/>
      <c r="I94" s="78"/>
      <c r="J94" s="78"/>
      <c r="K94" s="78"/>
    </row>
    <row r="95" spans="1:11" ht="12.75" customHeight="1">
      <c r="A95" s="88" t="s">
        <v>689</v>
      </c>
      <c r="B95" s="79" t="s">
        <v>539</v>
      </c>
      <c r="C95" s="79" t="s">
        <v>549</v>
      </c>
      <c r="D95" s="79">
        <v>4</v>
      </c>
      <c r="E95" s="79" t="s">
        <v>690</v>
      </c>
      <c r="F95" s="78"/>
      <c r="G95" s="78"/>
      <c r="H95" s="78"/>
      <c r="I95" s="78"/>
      <c r="J95" s="78"/>
      <c r="K95" s="78"/>
    </row>
    <row r="96" spans="1:11" ht="12.75" customHeight="1">
      <c r="A96" s="88" t="s">
        <v>691</v>
      </c>
      <c r="B96" s="79" t="s">
        <v>539</v>
      </c>
      <c r="C96" s="79" t="s">
        <v>549</v>
      </c>
      <c r="D96" s="79">
        <v>4</v>
      </c>
      <c r="E96" s="79" t="s">
        <v>692</v>
      </c>
      <c r="F96" s="78"/>
      <c r="G96" s="78"/>
      <c r="H96" s="78"/>
      <c r="I96" s="78"/>
      <c r="J96" s="78"/>
      <c r="K96" s="78"/>
    </row>
    <row r="97" spans="1:11" ht="12.75" customHeight="1">
      <c r="A97" s="88" t="s">
        <v>693</v>
      </c>
      <c r="B97" s="79" t="s">
        <v>539</v>
      </c>
      <c r="C97" s="79" t="s">
        <v>549</v>
      </c>
      <c r="D97" s="79">
        <v>7</v>
      </c>
      <c r="E97" s="79" t="s">
        <v>694</v>
      </c>
      <c r="F97" s="78"/>
      <c r="G97" s="78"/>
      <c r="H97" s="78"/>
      <c r="I97" s="78"/>
      <c r="J97" s="78"/>
      <c r="K97" s="78"/>
    </row>
    <row r="98" spans="1:11" ht="12.75" customHeight="1">
      <c r="A98" s="88" t="s">
        <v>695</v>
      </c>
      <c r="B98" s="79" t="s">
        <v>539</v>
      </c>
      <c r="C98" s="79" t="s">
        <v>564</v>
      </c>
      <c r="D98" s="79">
        <v>2</v>
      </c>
      <c r="E98" s="79"/>
      <c r="F98" s="78"/>
      <c r="G98" s="78"/>
      <c r="H98" s="78"/>
      <c r="I98" s="78"/>
      <c r="J98" s="78"/>
      <c r="K98" s="78"/>
    </row>
    <row r="99" spans="1:11" ht="12.75" customHeight="1">
      <c r="A99" s="88" t="s">
        <v>696</v>
      </c>
      <c r="B99" s="79" t="s">
        <v>539</v>
      </c>
      <c r="C99" s="79" t="s">
        <v>549</v>
      </c>
      <c r="D99" s="79">
        <v>1</v>
      </c>
      <c r="E99" s="79"/>
      <c r="F99" s="78"/>
      <c r="G99" s="78"/>
      <c r="H99" s="78"/>
      <c r="I99" s="78"/>
      <c r="J99" s="78"/>
      <c r="K99" s="78"/>
    </row>
    <row r="100" spans="1:11" ht="12.75" customHeight="1">
      <c r="A100" s="88" t="s">
        <v>697</v>
      </c>
      <c r="B100" s="79" t="s">
        <v>539</v>
      </c>
      <c r="C100" s="79" t="s">
        <v>698</v>
      </c>
      <c r="D100" s="79">
        <v>3</v>
      </c>
      <c r="E100" s="79" t="s">
        <v>699</v>
      </c>
      <c r="F100" s="78"/>
      <c r="G100" s="78"/>
      <c r="H100" s="78"/>
      <c r="I100" s="78"/>
      <c r="J100" s="78"/>
      <c r="K100" s="78"/>
    </row>
    <row r="101" spans="1:11" ht="12.75" customHeight="1">
      <c r="A101" s="88" t="s">
        <v>700</v>
      </c>
      <c r="B101" s="79" t="s">
        <v>539</v>
      </c>
      <c r="C101" s="79" t="s">
        <v>701</v>
      </c>
      <c r="D101" s="79">
        <v>4</v>
      </c>
      <c r="E101" s="79" t="s">
        <v>702</v>
      </c>
      <c r="F101" s="78"/>
      <c r="G101" s="78"/>
      <c r="H101" s="78"/>
      <c r="I101" s="78"/>
      <c r="J101" s="78"/>
      <c r="K101" s="78"/>
    </row>
    <row r="102" spans="1:11" ht="12.75" customHeight="1">
      <c r="A102" s="88" t="s">
        <v>703</v>
      </c>
      <c r="B102" s="79" t="s">
        <v>539</v>
      </c>
      <c r="C102" s="79" t="s">
        <v>549</v>
      </c>
      <c r="D102" s="79">
        <v>2</v>
      </c>
      <c r="E102" s="79" t="s">
        <v>704</v>
      </c>
      <c r="F102" s="78"/>
      <c r="G102" s="78"/>
      <c r="H102" s="78"/>
      <c r="I102" s="78"/>
      <c r="J102" s="78"/>
      <c r="K102" s="78"/>
    </row>
    <row r="103" spans="1:11" ht="12.75" customHeight="1">
      <c r="A103" s="88" t="s">
        <v>705</v>
      </c>
      <c r="B103" s="79" t="s">
        <v>539</v>
      </c>
      <c r="C103" s="79" t="s">
        <v>549</v>
      </c>
      <c r="D103" s="79">
        <v>4</v>
      </c>
      <c r="E103" s="79" t="s">
        <v>706</v>
      </c>
      <c r="F103" s="78"/>
      <c r="G103" s="78"/>
      <c r="H103" s="78"/>
      <c r="I103" s="78"/>
      <c r="J103" s="78"/>
      <c r="K103" s="78"/>
    </row>
    <row r="104" spans="1:11" ht="12.75" customHeight="1">
      <c r="A104" s="88" t="s">
        <v>707</v>
      </c>
      <c r="B104" s="79" t="s">
        <v>539</v>
      </c>
      <c r="C104" s="79" t="s">
        <v>708</v>
      </c>
      <c r="D104" s="79">
        <v>1</v>
      </c>
      <c r="E104" s="79"/>
      <c r="F104" s="78"/>
      <c r="G104" s="78"/>
      <c r="H104" s="78"/>
      <c r="I104" s="78"/>
      <c r="J104" s="78"/>
      <c r="K104" s="78"/>
    </row>
    <row r="105" spans="1:11" ht="12.75" customHeight="1">
      <c r="A105" s="88" t="s">
        <v>709</v>
      </c>
      <c r="B105" s="79" t="s">
        <v>539</v>
      </c>
      <c r="C105" s="79" t="s">
        <v>564</v>
      </c>
      <c r="D105" s="79">
        <v>1</v>
      </c>
      <c r="E105" s="79" t="s">
        <v>710</v>
      </c>
      <c r="F105" s="78"/>
      <c r="G105" s="78"/>
      <c r="H105" s="78"/>
      <c r="I105" s="78"/>
      <c r="J105" s="78"/>
      <c r="K105" s="78"/>
    </row>
    <row r="106" spans="1:11" ht="12.75" customHeight="1">
      <c r="A106" s="88" t="s">
        <v>711</v>
      </c>
      <c r="B106" s="79" t="s">
        <v>547</v>
      </c>
      <c r="C106" s="79"/>
      <c r="D106" s="79"/>
      <c r="E106" s="79"/>
      <c r="F106" s="78"/>
      <c r="G106" s="78"/>
      <c r="H106" s="78"/>
      <c r="I106" s="78"/>
      <c r="J106" s="78"/>
      <c r="K106" s="78"/>
    </row>
    <row r="107" spans="1:11" ht="12.75" customHeight="1">
      <c r="A107" s="88" t="s">
        <v>712</v>
      </c>
      <c r="B107" s="79" t="s">
        <v>539</v>
      </c>
      <c r="C107" s="79" t="s">
        <v>564</v>
      </c>
      <c r="D107" s="79">
        <v>2</v>
      </c>
      <c r="E107" s="79" t="s">
        <v>713</v>
      </c>
      <c r="F107" s="78"/>
      <c r="G107" s="78"/>
      <c r="H107" s="78"/>
      <c r="I107" s="78"/>
      <c r="J107" s="78"/>
      <c r="K107" s="78"/>
    </row>
    <row r="108" spans="1:11" ht="12.75" customHeight="1">
      <c r="A108" s="88"/>
      <c r="B108" s="79"/>
      <c r="C108" s="79"/>
      <c r="D108" s="79"/>
      <c r="E108" s="79"/>
      <c r="F108" s="78"/>
      <c r="G108" s="78"/>
      <c r="H108" s="78"/>
      <c r="I108" s="78"/>
      <c r="J108" s="78"/>
      <c r="K108" s="78"/>
    </row>
    <row r="109" spans="1:11" ht="12.75" customHeight="1">
      <c r="A109" s="88"/>
      <c r="B109" s="79"/>
      <c r="C109" s="79"/>
      <c r="D109" s="79"/>
      <c r="E109" s="79"/>
      <c r="F109" s="78"/>
      <c r="G109" s="78"/>
      <c r="H109" s="78"/>
      <c r="I109" s="78"/>
      <c r="J109" s="78"/>
      <c r="K109" s="78"/>
    </row>
    <row r="110" spans="1:11" ht="12.75" customHeight="1">
      <c r="A110" s="86" t="s">
        <v>714</v>
      </c>
      <c r="B110" s="79"/>
      <c r="C110" s="79"/>
      <c r="D110" s="79"/>
      <c r="E110" s="79"/>
      <c r="F110" s="78"/>
      <c r="G110" s="78"/>
      <c r="H110" s="78"/>
      <c r="I110" s="78"/>
      <c r="J110" s="78"/>
      <c r="K110" s="78"/>
    </row>
    <row r="111" spans="1:11" ht="12.75" customHeight="1">
      <c r="A111" s="88" t="s">
        <v>715</v>
      </c>
      <c r="B111" s="79" t="s">
        <v>539</v>
      </c>
      <c r="C111" s="79" t="s">
        <v>716</v>
      </c>
      <c r="D111" s="79">
        <v>3</v>
      </c>
      <c r="E111" s="79" t="s">
        <v>717</v>
      </c>
      <c r="F111" s="78"/>
      <c r="G111" s="78"/>
      <c r="H111" s="78"/>
      <c r="I111" s="78"/>
      <c r="J111" s="78"/>
      <c r="K111" s="78"/>
    </row>
    <row r="112" spans="1:11" ht="12.75" customHeight="1">
      <c r="A112" s="88" t="s">
        <v>718</v>
      </c>
      <c r="B112" s="79" t="s">
        <v>539</v>
      </c>
      <c r="C112" s="79" t="s">
        <v>716</v>
      </c>
      <c r="D112" s="79">
        <v>2</v>
      </c>
      <c r="E112" s="79" t="s">
        <v>719</v>
      </c>
      <c r="F112" s="78"/>
      <c r="G112" s="78"/>
      <c r="H112" s="78"/>
      <c r="I112" s="78"/>
      <c r="J112" s="78"/>
      <c r="K112" s="78"/>
    </row>
    <row r="113" spans="1:11" ht="12.75" customHeight="1">
      <c r="A113" s="88" t="s">
        <v>720</v>
      </c>
      <c r="B113" s="79" t="s">
        <v>539</v>
      </c>
      <c r="C113" s="79" t="s">
        <v>721</v>
      </c>
      <c r="D113" s="79">
        <v>4</v>
      </c>
      <c r="E113" s="79" t="s">
        <v>722</v>
      </c>
      <c r="F113" s="78"/>
      <c r="G113" s="78"/>
      <c r="H113" s="78"/>
      <c r="I113" s="78"/>
      <c r="J113" s="78"/>
      <c r="K113" s="78"/>
    </row>
    <row r="114" spans="1:11" ht="12.75" customHeight="1">
      <c r="A114" s="77" t="s">
        <v>501</v>
      </c>
      <c r="B114" s="77" t="s">
        <v>439</v>
      </c>
      <c r="C114" s="77" t="s">
        <v>322</v>
      </c>
      <c r="D114" s="78"/>
      <c r="E114" s="78"/>
      <c r="F114" s="78"/>
      <c r="G114" s="78"/>
      <c r="H114" s="78"/>
      <c r="I114" s="78"/>
      <c r="J114" s="78"/>
      <c r="K114" s="78"/>
    </row>
    <row r="115" spans="1:11" ht="12.75" customHeight="1">
      <c r="A115" s="90" t="s">
        <v>25</v>
      </c>
      <c r="B115" s="90" t="s">
        <v>531</v>
      </c>
      <c r="C115" s="90">
        <v>22011920</v>
      </c>
      <c r="D115" s="78"/>
      <c r="E115" s="78"/>
      <c r="F115" s="78"/>
      <c r="G115" s="78"/>
      <c r="H115" s="78"/>
      <c r="I115" s="78"/>
      <c r="J115" s="78"/>
      <c r="K115" s="78"/>
    </row>
    <row r="116" spans="1:11" ht="12.75" customHeight="1">
      <c r="A116" s="86" t="s">
        <v>723</v>
      </c>
      <c r="B116" s="86" t="s">
        <v>632</v>
      </c>
      <c r="C116" s="79"/>
      <c r="D116" s="86" t="s">
        <v>724</v>
      </c>
      <c r="E116" s="86" t="s">
        <v>632</v>
      </c>
      <c r="F116" s="86" t="s">
        <v>633</v>
      </c>
      <c r="G116" s="78"/>
      <c r="H116" s="78"/>
      <c r="I116" s="78"/>
      <c r="J116" s="78"/>
      <c r="K116" s="78"/>
    </row>
    <row r="117" spans="1:11" ht="12.75" customHeight="1">
      <c r="A117" s="88" t="s">
        <v>725</v>
      </c>
      <c r="B117" s="79">
        <v>2</v>
      </c>
      <c r="C117" s="79"/>
      <c r="D117" s="88" t="s">
        <v>726</v>
      </c>
      <c r="E117" s="79">
        <v>3</v>
      </c>
      <c r="F117" s="79" t="s">
        <v>727</v>
      </c>
      <c r="G117" s="78"/>
      <c r="H117" s="78"/>
      <c r="I117" s="78"/>
      <c r="J117" s="78"/>
      <c r="K117" s="78"/>
    </row>
    <row r="118" spans="1:11" ht="12.75" customHeight="1">
      <c r="A118" s="79" t="s">
        <v>728</v>
      </c>
      <c r="B118" s="79">
        <v>4</v>
      </c>
      <c r="C118" s="79"/>
      <c r="D118" s="88" t="s">
        <v>729</v>
      </c>
      <c r="E118" s="79">
        <v>2</v>
      </c>
      <c r="F118" s="79" t="s">
        <v>730</v>
      </c>
      <c r="G118" s="78"/>
      <c r="H118" s="78"/>
      <c r="I118" s="78"/>
      <c r="J118" s="78"/>
      <c r="K118" s="78"/>
    </row>
    <row r="119" spans="1:11" ht="12.75" customHeight="1">
      <c r="A119" s="79" t="s">
        <v>731</v>
      </c>
      <c r="B119" s="79">
        <v>1</v>
      </c>
      <c r="C119" s="79"/>
      <c r="D119" s="88" t="s">
        <v>732</v>
      </c>
      <c r="E119" s="79">
        <v>1</v>
      </c>
      <c r="F119" s="79" t="s">
        <v>733</v>
      </c>
      <c r="G119" s="78"/>
      <c r="H119" s="78"/>
      <c r="I119" s="78"/>
      <c r="J119" s="78"/>
      <c r="K119" s="78"/>
    </row>
    <row r="120" spans="1:11" ht="12.75" customHeight="1">
      <c r="A120" s="79" t="s">
        <v>734</v>
      </c>
      <c r="B120" s="79">
        <v>2</v>
      </c>
      <c r="C120" s="79"/>
      <c r="D120" s="88" t="s">
        <v>735</v>
      </c>
      <c r="E120" s="79">
        <v>1</v>
      </c>
      <c r="F120" s="79"/>
      <c r="G120" s="78"/>
      <c r="H120" s="78"/>
      <c r="I120" s="78"/>
      <c r="J120" s="78"/>
      <c r="K120" s="78"/>
    </row>
    <row r="121" spans="1:11" ht="12.75" customHeight="1">
      <c r="A121" s="79" t="s">
        <v>736</v>
      </c>
      <c r="B121" s="79">
        <v>1</v>
      </c>
      <c r="C121" s="79"/>
      <c r="D121" s="88" t="s">
        <v>737</v>
      </c>
      <c r="E121" s="79">
        <v>2</v>
      </c>
      <c r="F121" s="79" t="s">
        <v>727</v>
      </c>
      <c r="G121" s="78"/>
      <c r="H121" s="78"/>
      <c r="I121" s="78"/>
      <c r="J121" s="78"/>
      <c r="K121" s="78"/>
    </row>
    <row r="122" spans="1:11" ht="12.75" customHeight="1">
      <c r="A122" s="79" t="s">
        <v>738</v>
      </c>
      <c r="B122" s="79">
        <v>1</v>
      </c>
      <c r="C122" s="79"/>
      <c r="D122" s="79" t="s">
        <v>739</v>
      </c>
      <c r="E122" s="79">
        <v>1</v>
      </c>
      <c r="F122" s="79" t="s">
        <v>740</v>
      </c>
      <c r="G122" s="78"/>
      <c r="H122" s="78"/>
      <c r="I122" s="78"/>
      <c r="J122" s="78"/>
      <c r="K122" s="78"/>
    </row>
    <row r="123" spans="1:11" ht="12.75" customHeight="1">
      <c r="A123" s="79" t="s">
        <v>741</v>
      </c>
      <c r="B123" s="79">
        <v>1</v>
      </c>
      <c r="C123" s="79"/>
      <c r="D123" s="88" t="s">
        <v>742</v>
      </c>
      <c r="E123" s="79">
        <v>2</v>
      </c>
      <c r="F123" s="79" t="s">
        <v>727</v>
      </c>
      <c r="G123" s="78"/>
      <c r="H123" s="78"/>
      <c r="I123" s="78"/>
      <c r="J123" s="78"/>
      <c r="K123" s="78"/>
    </row>
    <row r="124" spans="1:11" ht="12.75" customHeight="1">
      <c r="A124" s="79" t="s">
        <v>743</v>
      </c>
      <c r="B124" s="79">
        <v>1</v>
      </c>
      <c r="C124" s="79"/>
      <c r="D124" s="88" t="s">
        <v>744</v>
      </c>
      <c r="E124" s="79">
        <v>2</v>
      </c>
      <c r="F124" s="79" t="s">
        <v>727</v>
      </c>
      <c r="G124" s="78"/>
      <c r="H124" s="78"/>
      <c r="I124" s="78"/>
      <c r="J124" s="78"/>
      <c r="K124" s="78"/>
    </row>
    <row r="125" spans="1:11" ht="12.75" customHeight="1">
      <c r="A125" s="79" t="s">
        <v>745</v>
      </c>
      <c r="B125" s="79">
        <v>1</v>
      </c>
      <c r="C125" s="79"/>
      <c r="D125" s="88" t="s">
        <v>746</v>
      </c>
      <c r="E125" s="79">
        <v>4</v>
      </c>
      <c r="F125" s="79" t="s">
        <v>747</v>
      </c>
      <c r="G125" s="78"/>
      <c r="H125" s="78"/>
      <c r="I125" s="78"/>
      <c r="J125" s="78"/>
      <c r="K125" s="78"/>
    </row>
    <row r="126" spans="1:11" ht="12.75" customHeight="1">
      <c r="A126" s="79" t="s">
        <v>748</v>
      </c>
      <c r="B126" s="79">
        <v>5</v>
      </c>
      <c r="C126" s="79"/>
      <c r="D126" s="88" t="s">
        <v>749</v>
      </c>
      <c r="E126" s="79">
        <v>2</v>
      </c>
      <c r="F126" s="79" t="s">
        <v>750</v>
      </c>
      <c r="G126" s="78"/>
      <c r="H126" s="78"/>
      <c r="I126" s="78"/>
      <c r="J126" s="78"/>
      <c r="K126" s="78"/>
    </row>
    <row r="127" spans="1:11" ht="12.75" customHeight="1">
      <c r="A127" s="79" t="s">
        <v>751</v>
      </c>
      <c r="B127" s="79">
        <v>1</v>
      </c>
      <c r="C127" s="79"/>
      <c r="D127" s="88" t="s">
        <v>752</v>
      </c>
      <c r="E127" s="79">
        <v>2</v>
      </c>
      <c r="F127" s="79" t="s">
        <v>753</v>
      </c>
      <c r="G127" s="78"/>
      <c r="H127" s="78"/>
      <c r="I127" s="78"/>
      <c r="J127" s="78"/>
      <c r="K127" s="78"/>
    </row>
    <row r="128" spans="1:11" ht="12.75" customHeight="1">
      <c r="A128" s="88" t="s">
        <v>754</v>
      </c>
      <c r="B128" s="79">
        <v>4</v>
      </c>
      <c r="C128" s="79"/>
      <c r="D128" s="79" t="s">
        <v>755</v>
      </c>
      <c r="E128" s="79">
        <v>1</v>
      </c>
      <c r="F128" s="79" t="s">
        <v>756</v>
      </c>
      <c r="G128" s="78"/>
      <c r="H128" s="78"/>
      <c r="I128" s="78"/>
      <c r="J128" s="78"/>
      <c r="K128" s="78"/>
    </row>
    <row r="129" spans="1:11" ht="12.75" customHeight="1">
      <c r="A129" s="88" t="s">
        <v>757</v>
      </c>
      <c r="B129" s="79">
        <v>1</v>
      </c>
      <c r="C129" s="79"/>
      <c r="D129" s="79"/>
      <c r="E129" s="79"/>
      <c r="F129" s="79"/>
      <c r="G129" s="78"/>
      <c r="H129" s="78"/>
      <c r="I129" s="78"/>
      <c r="J129" s="78"/>
      <c r="K129" s="78"/>
    </row>
    <row r="130" spans="1:11" ht="12.75" customHeight="1">
      <c r="A130" s="88" t="s">
        <v>758</v>
      </c>
      <c r="B130" s="79">
        <v>3</v>
      </c>
      <c r="C130" s="79"/>
      <c r="D130" s="79"/>
      <c r="E130" s="79"/>
      <c r="F130" s="79"/>
      <c r="G130" s="78"/>
      <c r="H130" s="78"/>
      <c r="I130" s="78"/>
      <c r="J130" s="78"/>
      <c r="K130" s="78"/>
    </row>
    <row r="131" spans="1:11" ht="12.75" customHeight="1">
      <c r="A131" s="88" t="s">
        <v>759</v>
      </c>
      <c r="B131" s="79">
        <v>3</v>
      </c>
      <c r="C131" s="79"/>
      <c r="D131" s="79"/>
      <c r="E131" s="79"/>
      <c r="F131" s="79"/>
      <c r="G131" s="78"/>
      <c r="H131" s="78"/>
      <c r="I131" s="78"/>
      <c r="J131" s="78"/>
      <c r="K131" s="78"/>
    </row>
    <row r="132" spans="1:11" ht="12.75" customHeight="1">
      <c r="A132" s="88" t="s">
        <v>760</v>
      </c>
      <c r="B132" s="79">
        <v>1</v>
      </c>
      <c r="C132" s="79"/>
      <c r="D132" s="79"/>
      <c r="E132" s="79"/>
      <c r="F132" s="79"/>
      <c r="G132" s="78"/>
      <c r="H132" s="78"/>
      <c r="I132" s="78"/>
      <c r="J132" s="78"/>
      <c r="K132" s="78"/>
    </row>
    <row r="133" spans="1:11" ht="12.75" customHeight="1">
      <c r="A133" s="88" t="s">
        <v>761</v>
      </c>
      <c r="B133" s="79">
        <v>2</v>
      </c>
      <c r="C133" s="79"/>
      <c r="D133" s="79"/>
      <c r="E133" s="79"/>
      <c r="F133" s="79"/>
      <c r="G133" s="78"/>
      <c r="H133" s="78"/>
      <c r="I133" s="78"/>
      <c r="J133" s="78"/>
      <c r="K133" s="78"/>
    </row>
    <row r="134" spans="1:11" ht="12.75" customHeight="1">
      <c r="A134" s="79"/>
      <c r="B134" s="79"/>
      <c r="C134" s="79"/>
      <c r="D134" s="79"/>
      <c r="E134" s="79"/>
      <c r="F134" s="79"/>
      <c r="G134" s="78"/>
      <c r="H134" s="78"/>
      <c r="I134" s="78"/>
      <c r="J134" s="78"/>
      <c r="K134" s="78"/>
    </row>
    <row r="135" spans="1:11" ht="12.75" customHeight="1">
      <c r="A135" s="79"/>
      <c r="B135" s="79"/>
      <c r="C135" s="79"/>
      <c r="D135" s="79"/>
      <c r="E135" s="79"/>
      <c r="F135" s="79"/>
      <c r="G135" s="78"/>
      <c r="H135" s="78"/>
      <c r="I135" s="78"/>
      <c r="J135" s="78"/>
      <c r="K135" s="78"/>
    </row>
    <row r="136" spans="1:11" ht="12.75" customHeight="1">
      <c r="A136" s="79"/>
      <c r="B136" s="79"/>
      <c r="C136" s="79"/>
      <c r="D136" s="79"/>
      <c r="E136" s="79"/>
      <c r="F136" s="79"/>
      <c r="G136" s="78"/>
      <c r="H136" s="78"/>
      <c r="I136" s="78"/>
      <c r="J136" s="78"/>
      <c r="K136" s="78"/>
    </row>
    <row r="137" spans="1:11" ht="12.75" customHeight="1">
      <c r="A137" s="79"/>
      <c r="B137" s="79"/>
      <c r="C137" s="79"/>
      <c r="D137" s="79"/>
      <c r="E137" s="79"/>
      <c r="F137" s="79"/>
      <c r="G137" s="78"/>
      <c r="H137" s="78"/>
      <c r="I137" s="78"/>
      <c r="J137" s="78"/>
      <c r="K137" s="78"/>
    </row>
    <row r="138" spans="1:11" ht="12.75" customHeight="1">
      <c r="A138" s="79"/>
      <c r="B138" s="79"/>
      <c r="C138" s="79"/>
      <c r="D138" s="79"/>
      <c r="E138" s="79"/>
      <c r="F138" s="79"/>
      <c r="G138" s="78"/>
      <c r="H138" s="78"/>
      <c r="I138" s="78"/>
      <c r="J138" s="78"/>
      <c r="K138" s="78"/>
    </row>
    <row r="139" spans="1:11" ht="12.75" customHeight="1">
      <c r="A139" s="79"/>
      <c r="B139" s="79"/>
      <c r="C139" s="79"/>
      <c r="D139" s="79"/>
      <c r="E139" s="79"/>
      <c r="F139" s="79"/>
      <c r="G139" s="78"/>
      <c r="H139" s="78"/>
      <c r="I139" s="78"/>
      <c r="J139" s="78"/>
      <c r="K139" s="78"/>
    </row>
    <row r="140" spans="1:11" ht="12.75" customHeight="1">
      <c r="A140" s="79"/>
      <c r="B140" s="79"/>
      <c r="C140" s="79"/>
      <c r="D140" s="79"/>
      <c r="E140" s="79"/>
      <c r="F140" s="79"/>
      <c r="G140" s="78"/>
      <c r="H140" s="78"/>
      <c r="I140" s="78"/>
      <c r="J140" s="78"/>
      <c r="K140" s="78"/>
    </row>
    <row r="141" spans="1:11" ht="12.75" customHeight="1">
      <c r="A141" s="79"/>
      <c r="B141" s="79"/>
      <c r="C141" s="79"/>
      <c r="D141" s="79"/>
      <c r="E141" s="79"/>
      <c r="F141" s="79"/>
      <c r="G141" s="78"/>
      <c r="H141" s="78"/>
      <c r="I141" s="78"/>
      <c r="J141" s="78"/>
      <c r="K141" s="78"/>
    </row>
    <row r="142" spans="1:11" ht="12.75" customHeight="1">
      <c r="A142" s="79"/>
      <c r="B142" s="79"/>
      <c r="C142" s="79"/>
      <c r="D142" s="79"/>
      <c r="E142" s="79"/>
      <c r="F142" s="79"/>
      <c r="G142" s="78"/>
      <c r="H142" s="78"/>
      <c r="I142" s="78"/>
      <c r="J142" s="78"/>
      <c r="K142" s="78"/>
    </row>
    <row r="143" spans="1:11" ht="12.75" customHeight="1">
      <c r="A143" s="79"/>
      <c r="B143" s="79"/>
      <c r="C143" s="79"/>
      <c r="D143" s="79"/>
      <c r="E143" s="79"/>
      <c r="F143" s="79"/>
      <c r="G143" s="78"/>
      <c r="H143" s="78"/>
      <c r="I143" s="78"/>
      <c r="J143" s="78"/>
      <c r="K143" s="78"/>
    </row>
    <row r="144" spans="1:11" ht="12.75" customHeight="1">
      <c r="A144" s="79"/>
      <c r="B144" s="79"/>
      <c r="C144" s="79"/>
      <c r="D144" s="79"/>
      <c r="E144" s="79"/>
      <c r="F144" s="79"/>
      <c r="G144" s="78"/>
      <c r="H144" s="78"/>
      <c r="I144" s="78"/>
      <c r="J144" s="78"/>
      <c r="K144" s="78"/>
    </row>
    <row r="145" spans="1:11" ht="12.75" customHeight="1">
      <c r="A145" s="79"/>
      <c r="B145" s="79"/>
      <c r="C145" s="79"/>
      <c r="D145" s="79"/>
      <c r="E145" s="79"/>
      <c r="F145" s="79"/>
      <c r="G145" s="78"/>
      <c r="H145" s="78"/>
      <c r="I145" s="78"/>
      <c r="J145" s="78"/>
      <c r="K145" s="78"/>
    </row>
    <row r="146" spans="1:11" ht="12.75" customHeight="1">
      <c r="A146" s="79"/>
      <c r="B146" s="79"/>
      <c r="C146" s="79"/>
      <c r="D146" s="79"/>
      <c r="E146" s="79"/>
      <c r="F146" s="79"/>
      <c r="G146" s="78"/>
      <c r="H146" s="78"/>
      <c r="I146" s="78"/>
      <c r="J146" s="78"/>
      <c r="K146" s="78"/>
    </row>
    <row r="147" spans="1:11" ht="12.75" customHeight="1">
      <c r="A147" s="79"/>
      <c r="B147" s="79"/>
      <c r="C147" s="79"/>
      <c r="D147" s="79"/>
      <c r="E147" s="79"/>
      <c r="F147" s="79"/>
      <c r="G147" s="78"/>
      <c r="H147" s="78"/>
      <c r="I147" s="78"/>
      <c r="J147" s="78"/>
      <c r="K147" s="78"/>
    </row>
    <row r="148" spans="1:11" ht="12.75" customHeight="1">
      <c r="A148" s="79"/>
      <c r="B148" s="79"/>
      <c r="C148" s="79"/>
      <c r="D148" s="79"/>
      <c r="E148" s="79"/>
      <c r="F148" s="79"/>
      <c r="G148" s="78"/>
      <c r="H148" s="78"/>
      <c r="I148" s="78"/>
      <c r="J148" s="78"/>
      <c r="K148" s="78"/>
    </row>
    <row r="149" spans="1:11" ht="12.75" customHeight="1">
      <c r="A149" s="79"/>
      <c r="B149" s="79"/>
      <c r="C149" s="79"/>
      <c r="D149" s="79"/>
      <c r="E149" s="79"/>
      <c r="F149" s="79"/>
      <c r="G149" s="78"/>
      <c r="H149" s="78"/>
      <c r="I149" s="78"/>
      <c r="J149" s="78"/>
      <c r="K149" s="78"/>
    </row>
    <row r="150" spans="1:11" ht="12.75" customHeight="1">
      <c r="A150" s="79"/>
      <c r="B150" s="79"/>
      <c r="C150" s="79"/>
      <c r="D150" s="79"/>
      <c r="E150" s="79"/>
      <c r="F150" s="79"/>
      <c r="G150" s="78"/>
      <c r="H150" s="78"/>
      <c r="I150" s="78"/>
      <c r="J150" s="78"/>
      <c r="K150" s="78"/>
    </row>
    <row r="151" spans="1:11" ht="12.75" customHeight="1">
      <c r="A151" s="79"/>
      <c r="B151" s="79"/>
      <c r="C151" s="79"/>
      <c r="D151" s="79"/>
      <c r="E151" s="79"/>
      <c r="F151" s="79"/>
      <c r="G151" s="78"/>
      <c r="H151" s="78"/>
      <c r="I151" s="78"/>
      <c r="J151" s="78"/>
      <c r="K151" s="78"/>
    </row>
    <row r="152" spans="1:11" ht="12.75" customHeight="1">
      <c r="A152" s="79"/>
      <c r="B152" s="79"/>
      <c r="C152" s="79"/>
      <c r="D152" s="79"/>
      <c r="E152" s="79"/>
      <c r="F152" s="79"/>
      <c r="G152" s="78"/>
      <c r="H152" s="78"/>
      <c r="I152" s="78"/>
      <c r="J152" s="78"/>
      <c r="K152" s="78"/>
    </row>
    <row r="153" spans="1:11" ht="12.75" customHeight="1">
      <c r="A153" s="88"/>
      <c r="B153" s="79"/>
      <c r="C153" s="79"/>
      <c r="D153" s="79"/>
      <c r="E153" s="79"/>
      <c r="F153" s="79"/>
      <c r="G153" s="78"/>
      <c r="H153" s="78"/>
      <c r="I153" s="78"/>
      <c r="J153" s="78"/>
      <c r="K153" s="78"/>
    </row>
    <row r="154" spans="1:11" ht="12.75" customHeight="1">
      <c r="A154" s="88"/>
      <c r="B154" s="79"/>
      <c r="C154" s="79"/>
      <c r="D154" s="79"/>
      <c r="E154" s="79"/>
      <c r="F154" s="79"/>
      <c r="G154" s="78"/>
      <c r="H154" s="78"/>
      <c r="I154" s="78"/>
      <c r="J154" s="78"/>
      <c r="K154" s="78"/>
    </row>
    <row r="155" spans="1:11" ht="12.75" customHeight="1">
      <c r="A155" s="79"/>
      <c r="B155" s="79"/>
      <c r="C155" s="79"/>
      <c r="D155" s="79"/>
      <c r="E155" s="79"/>
      <c r="F155" s="79"/>
      <c r="G155" s="78"/>
      <c r="H155" s="78"/>
      <c r="I155" s="78"/>
      <c r="J155" s="78"/>
      <c r="K155" s="78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Komplet udaje</vt:lpstr>
      <vt:lpstr>ETO Card</vt:lpstr>
      <vt:lpstr>Paybook</vt:lpstr>
      <vt:lpstr>ID</vt:lpstr>
      <vt:lpstr>Permit</vt:lpstr>
      <vt:lpstr>Imminization report</vt:lpstr>
      <vt:lpstr>Rozdelenie do druzstiev</vt:lpstr>
      <vt:lpstr>Stojaspal - Davis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Stojaspal, David</dc:creator>
  <cp:lastModifiedBy>Stojaspal, David</cp:lastModifiedBy>
  <cp:lastPrinted>2020-04-20T13:46:26Z</cp:lastPrinted>
  <dcterms:created xsi:type="dcterms:W3CDTF">2020-03-06T12:09:12Z</dcterms:created>
  <dcterms:modified xsi:type="dcterms:W3CDTF">2020-08-10T08:40:12Z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0x0101001BB5EF4C406A8548B18CF2B89AC456EC</vt:lpwstr>
  </property>
</Properties>
</file>