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n\Documents\3d-scanner\Documenten\"/>
    </mc:Choice>
  </mc:AlternateContent>
  <xr:revisionPtr revIDLastSave="0" documentId="8_{472B9859-6A72-4C24-B438-F740BD2B4FCC}" xr6:coauthVersionLast="41" xr6:coauthVersionMax="41" xr10:uidLastSave="{00000000-0000-0000-0000-000000000000}"/>
  <bookViews>
    <workbookView xWindow="-120" yWindow="-120" windowWidth="29040" windowHeight="15840" xr2:uid="{961EDDF1-774E-4080-BC3D-4EE9ACDF226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<sst xmlns="http://schemas.openxmlformats.org/spreadsheetml/2006/main" count="10" uniqueCount="10">
  <si>
    <t>afstand lasers mm</t>
  </si>
  <si>
    <t>afstand lasers px</t>
  </si>
  <si>
    <t>afstand tot middelpunt</t>
  </si>
  <si>
    <t>pixels per mm</t>
  </si>
  <si>
    <t>berekende afstand middelpunt</t>
  </si>
  <si>
    <t>berekende afstand lasers mm</t>
  </si>
  <si>
    <t>tan(12 deg)</t>
  </si>
  <si>
    <t>foutmarge test 1</t>
  </si>
  <si>
    <t>foutmarge test 2</t>
  </si>
  <si>
    <t>sin(12 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</si>
</sst>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Blad1!$A$2:$A$21</c:f>
              <c:numCache>
                <c:formatCode>General</c:formatCode>
                <c:ptCount val="20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3.5</c:v>
                </c:pt>
                <c:pt idx="18">
                  <c:v>2.5</c:v>
                </c:pt>
              </c:numCache>
            </c:numRef>
          </c:xVal>
          <c:yVal>
            <c:numRef>
              <c:f>Blad1!$B$2:$B$21</c:f>
              <c:numCache>
                <c:formatCode>General</c:formatCode>
                <c:ptCount val="20"/>
                <c:pt idx="0">
                  <c:v>139</c:v>
                </c:pt>
                <c:pt idx="1">
                  <c:v>130</c:v>
                </c:pt>
                <c:pt idx="2">
                  <c:v>121</c:v>
                </c:pt>
                <c:pt idx="3">
                  <c:v>111</c:v>
                </c:pt>
                <c:pt idx="4">
                  <c:v>102</c:v>
                </c:pt>
                <c:pt idx="5">
                  <c:v>94</c:v>
                </c:pt>
                <c:pt idx="6">
                  <c:v>86</c:v>
                </c:pt>
                <c:pt idx="7">
                  <c:v>79</c:v>
                </c:pt>
                <c:pt idx="8">
                  <c:v>70</c:v>
                </c:pt>
                <c:pt idx="9">
                  <c:v>65</c:v>
                </c:pt>
                <c:pt idx="10">
                  <c:v>58</c:v>
                </c:pt>
                <c:pt idx="11">
                  <c:v>51</c:v>
                </c:pt>
                <c:pt idx="12">
                  <c:v>47</c:v>
                </c:pt>
                <c:pt idx="13">
                  <c:v>41</c:v>
                </c:pt>
                <c:pt idx="14">
                  <c:v>35</c:v>
                </c:pt>
                <c:pt idx="15">
                  <c:v>27</c:v>
                </c:pt>
                <c:pt idx="16">
                  <c:v>23</c:v>
                </c:pt>
                <c:pt idx="17">
                  <c:v>16</c:v>
                </c:pt>
                <c:pt idx="1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B-47D4-8373-81213CFF6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60831"/>
        <c:axId val="1019460783"/>
      </c:scatterChart>
      <c:valAx>
        <c:axId val="111316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60783"/>
        <c:crosses val="autoZero"/>
        <c:crossBetween val="midCat"/>
      </c:valAx>
      <c:valAx>
        <c:axId val="10194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6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9</xdr:row>
      <xdr:rowOff>100012</xdr:rowOff>
    </xdr:from>
    <xdr:to>
      <xdr:col>19</xdr:col>
      <xdr:colOff>523875</xdr:colOff>
      <xdr:row>23</xdr:row>
      <xdr:rowOff>176212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ACB38AD-23F3-497A-9EC7-5B121FC8D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FE49-F69D-48DD-8E86-F37BC1D47513}">
  <dimension ref="A1:J20"/>
  <sheetViews>
    <sheetView tabSelected="1" zoomScaleNormal="100" workbookViewId="0">
      <selection activeCell="J3" sqref="J3"/>
    </sheetView>
  </sheetViews>
  <sheetFormatPr defaultRowHeight="15" x14ac:dyDescent="0.25"/>
  <cols>
    <col min="1" max="1" width="17.28515625" bestFit="1" customWidth="1"/>
    <col min="2" max="2" width="15.85546875" bestFit="1" customWidth="1"/>
    <col min="3" max="3" width="13.7109375" bestFit="1" customWidth="1"/>
    <col min="4" max="4" width="21.85546875" bestFit="1" customWidth="1"/>
    <col min="5" max="5" width="30.85546875" customWidth="1"/>
    <col min="6" max="6" width="15.7109375" bestFit="1" customWidth="1"/>
    <col min="7" max="7" width="27.7109375" bestFit="1" customWidth="1"/>
    <col min="8" max="8" width="15.7109375" bestFit="1" customWidth="1"/>
    <col min="9" max="9" width="12" bestFit="1" customWidth="1"/>
    <col min="10" max="10" width="10.7109375" bestFit="1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7</v>
      </c>
      <c r="G1" t="s">
        <v>5</v>
      </c>
      <c r="H1" t="s">
        <v>8</v>
      </c>
      <c r="I1" t="s">
        <v>6</v>
      </c>
      <c r="J1" t="s">
        <v>9</v>
      </c>
    </row>
    <row r="2" spans="1:10" x14ac:dyDescent="0.25">
      <c r="A2">
        <v>22</v>
      </c>
      <c r="B2">
        <v>139</v>
      </c>
      <c r="C2">
        <f>B2/A2</f>
        <v>6.3181818181818183</v>
      </c>
      <c r="D2">
        <v>100</v>
      </c>
      <c r="E2">
        <f>A2/$I$2</f>
        <v>103.50186240852599</v>
      </c>
      <c r="F2">
        <f>ABS((E2-D2)/D2)*100</f>
        <v>3.5018624085259944</v>
      </c>
      <c r="G2">
        <f>D2*$I$2</f>
        <v>21.255656167002211</v>
      </c>
      <c r="H2">
        <f>ABS((G2-A2)/A2)*100</f>
        <v>3.383381059080858</v>
      </c>
      <c r="I2">
        <f>TAN(RADIANS(12))</f>
        <v>0.21255656167002213</v>
      </c>
      <c r="J2">
        <f>SIN(RADIANS(12))</f>
        <v>0.20791169081775934</v>
      </c>
    </row>
    <row r="3" spans="1:10" x14ac:dyDescent="0.25">
      <c r="A3">
        <v>21</v>
      </c>
      <c r="B3">
        <v>130</v>
      </c>
      <c r="C3">
        <f t="shared" ref="C3:C21" si="0">B3/A3</f>
        <v>6.1904761904761907</v>
      </c>
      <c r="D3">
        <v>95</v>
      </c>
      <c r="E3">
        <f>A3/$I$2</f>
        <v>98.797232299047536</v>
      </c>
      <c r="F3">
        <f t="shared" ref="F3:F20" si="1">ABS((E3-D3)/D3)*100</f>
        <v>3.9970866305763542</v>
      </c>
      <c r="G3">
        <f>D3*$I$2</f>
        <v>20.192873358652101</v>
      </c>
      <c r="H3">
        <f t="shared" ref="H3:H20" si="2">ABS((G3-A3)/A3)*100</f>
        <v>3.8434601968947595</v>
      </c>
    </row>
    <row r="4" spans="1:10" x14ac:dyDescent="0.25">
      <c r="A4">
        <v>20</v>
      </c>
      <c r="B4">
        <v>121</v>
      </c>
      <c r="C4">
        <f t="shared" si="0"/>
        <v>6.05</v>
      </c>
      <c r="D4">
        <v>90</v>
      </c>
      <c r="E4">
        <f>A4/$I$2</f>
        <v>94.092602189569078</v>
      </c>
      <c r="F4">
        <f t="shared" si="1"/>
        <v>4.5473357661878646</v>
      </c>
      <c r="G4">
        <f>D4*$I$2</f>
        <v>19.13009055030199</v>
      </c>
      <c r="H4">
        <f t="shared" si="2"/>
        <v>4.349547248490051</v>
      </c>
    </row>
    <row r="5" spans="1:10" x14ac:dyDescent="0.25">
      <c r="A5">
        <v>19</v>
      </c>
      <c r="B5">
        <v>111</v>
      </c>
      <c r="C5">
        <f t="shared" si="0"/>
        <v>5.8421052631578947</v>
      </c>
      <c r="D5">
        <v>85</v>
      </c>
      <c r="E5">
        <f>A5/$I$2</f>
        <v>89.387972080090634</v>
      </c>
      <c r="F5">
        <f t="shared" si="1"/>
        <v>5.1623200942242757</v>
      </c>
      <c r="G5">
        <f>D5*$I$2</f>
        <v>18.067307741951879</v>
      </c>
      <c r="H5">
        <f t="shared" si="2"/>
        <v>4.9089066213058992</v>
      </c>
    </row>
    <row r="6" spans="1:10" x14ac:dyDescent="0.25">
      <c r="A6">
        <v>18</v>
      </c>
      <c r="B6">
        <v>102</v>
      </c>
      <c r="C6">
        <f t="shared" si="0"/>
        <v>5.666666666666667</v>
      </c>
      <c r="D6">
        <v>80</v>
      </c>
      <c r="E6">
        <f>A6/$I$2</f>
        <v>84.683341970612176</v>
      </c>
      <c r="F6">
        <f t="shared" si="1"/>
        <v>5.8541774632652199</v>
      </c>
      <c r="G6">
        <f>D6*$I$2</f>
        <v>17.004524933601772</v>
      </c>
      <c r="H6">
        <f t="shared" si="2"/>
        <v>5.5304170355457121</v>
      </c>
    </row>
    <row r="7" spans="1:10" x14ac:dyDescent="0.25">
      <c r="A7">
        <v>17</v>
      </c>
      <c r="B7">
        <v>94</v>
      </c>
      <c r="C7">
        <f t="shared" si="0"/>
        <v>5.5294117647058822</v>
      </c>
      <c r="D7">
        <v>75</v>
      </c>
      <c r="E7">
        <f>A7/$I$2</f>
        <v>79.978711861133718</v>
      </c>
      <c r="F7">
        <f t="shared" si="1"/>
        <v>6.6382824815116228</v>
      </c>
      <c r="G7">
        <f>D7*$I$2</f>
        <v>15.941742125251659</v>
      </c>
      <c r="H7">
        <f t="shared" si="2"/>
        <v>6.2250463220490628</v>
      </c>
    </row>
    <row r="8" spans="1:10" x14ac:dyDescent="0.25">
      <c r="A8">
        <v>16</v>
      </c>
      <c r="B8">
        <v>86</v>
      </c>
      <c r="C8">
        <f t="shared" si="0"/>
        <v>5.375</v>
      </c>
      <c r="D8">
        <v>70</v>
      </c>
      <c r="E8">
        <f>A8/$I$2</f>
        <v>75.274081751655274</v>
      </c>
      <c r="F8">
        <f t="shared" si="1"/>
        <v>7.534402502364677</v>
      </c>
      <c r="G8">
        <f>D8*$I$2</f>
        <v>14.878959316901549</v>
      </c>
      <c r="H8">
        <f t="shared" si="2"/>
        <v>7.0065042693653208</v>
      </c>
    </row>
    <row r="9" spans="1:10" x14ac:dyDescent="0.25">
      <c r="A9">
        <v>15</v>
      </c>
      <c r="B9">
        <v>79</v>
      </c>
      <c r="C9">
        <f t="shared" si="0"/>
        <v>5.2666666666666666</v>
      </c>
      <c r="D9">
        <v>65</v>
      </c>
      <c r="E9">
        <f>A9/$I$2</f>
        <v>70.569451642176816</v>
      </c>
      <c r="F9">
        <f t="shared" si="1"/>
        <v>8.5683871418104847</v>
      </c>
      <c r="G9">
        <f>D9*$I$2</f>
        <v>13.816176508551438</v>
      </c>
      <c r="H9">
        <f t="shared" si="2"/>
        <v>7.8921566096570803</v>
      </c>
    </row>
    <row r="10" spans="1:10" x14ac:dyDescent="0.25">
      <c r="A10">
        <v>13</v>
      </c>
      <c r="B10">
        <v>70</v>
      </c>
      <c r="C10">
        <f t="shared" si="0"/>
        <v>5.384615384615385</v>
      </c>
      <c r="D10">
        <v>60</v>
      </c>
      <c r="E10">
        <f>A10/$I$2</f>
        <v>61.160191423219906</v>
      </c>
      <c r="F10">
        <f t="shared" si="1"/>
        <v>1.9336523720331775</v>
      </c>
      <c r="G10">
        <f>D10*$I$2</f>
        <v>12.753393700201327</v>
      </c>
      <c r="H10">
        <f t="shared" si="2"/>
        <v>1.8969715369128684</v>
      </c>
    </row>
    <row r="11" spans="1:10" x14ac:dyDescent="0.25">
      <c r="A11">
        <v>12</v>
      </c>
      <c r="B11">
        <v>65</v>
      </c>
      <c r="C11">
        <f t="shared" si="0"/>
        <v>5.416666666666667</v>
      </c>
      <c r="D11">
        <v>55</v>
      </c>
      <c r="E11">
        <f>A11/$I$2</f>
        <v>56.455561313741448</v>
      </c>
      <c r="F11">
        <f t="shared" si="1"/>
        <v>2.646475115893542</v>
      </c>
      <c r="G11">
        <f>D11*$I$2</f>
        <v>11.690610891851216</v>
      </c>
      <c r="H11">
        <f t="shared" si="2"/>
        <v>2.5782425679065302</v>
      </c>
    </row>
    <row r="12" spans="1:10" x14ac:dyDescent="0.25">
      <c r="A12">
        <v>11</v>
      </c>
      <c r="B12">
        <v>58</v>
      </c>
      <c r="C12">
        <f t="shared" si="0"/>
        <v>5.2727272727272725</v>
      </c>
      <c r="D12">
        <v>50</v>
      </c>
      <c r="E12">
        <f>A12/$I$2</f>
        <v>51.750931204262997</v>
      </c>
      <c r="F12">
        <f t="shared" si="1"/>
        <v>3.5018624085259944</v>
      </c>
      <c r="G12">
        <f>D12*$I$2</f>
        <v>10.627828083501106</v>
      </c>
      <c r="H12">
        <f t="shared" si="2"/>
        <v>3.383381059080858</v>
      </c>
    </row>
    <row r="13" spans="1:10" x14ac:dyDescent="0.25">
      <c r="A13">
        <v>10</v>
      </c>
      <c r="B13">
        <v>51</v>
      </c>
      <c r="C13">
        <f t="shared" si="0"/>
        <v>5.0999999999999996</v>
      </c>
      <c r="D13">
        <v>45</v>
      </c>
      <c r="E13">
        <f>A13/$I$2</f>
        <v>47.046301094784539</v>
      </c>
      <c r="F13">
        <f t="shared" si="1"/>
        <v>4.5473357661878646</v>
      </c>
      <c r="G13">
        <f>D13*$I$2</f>
        <v>9.5650452751509949</v>
      </c>
      <c r="H13">
        <f t="shared" si="2"/>
        <v>4.349547248490051</v>
      </c>
    </row>
    <row r="14" spans="1:10" x14ac:dyDescent="0.25">
      <c r="A14">
        <v>9</v>
      </c>
      <c r="B14">
        <v>47</v>
      </c>
      <c r="C14">
        <f t="shared" si="0"/>
        <v>5.2222222222222223</v>
      </c>
      <c r="D14">
        <v>40</v>
      </c>
      <c r="E14">
        <f>A14/$I$2</f>
        <v>42.341670985306088</v>
      </c>
      <c r="F14">
        <f t="shared" si="1"/>
        <v>5.8541774632652199</v>
      </c>
      <c r="G14">
        <f>D14*$I$2</f>
        <v>8.5022624668008859</v>
      </c>
      <c r="H14">
        <f t="shared" si="2"/>
        <v>5.5304170355457121</v>
      </c>
    </row>
    <row r="15" spans="1:10" x14ac:dyDescent="0.25">
      <c r="A15">
        <v>8</v>
      </c>
      <c r="B15">
        <v>41</v>
      </c>
      <c r="C15">
        <f t="shared" si="0"/>
        <v>5.125</v>
      </c>
      <c r="D15">
        <v>35</v>
      </c>
      <c r="E15">
        <f>A15/$I$2</f>
        <v>37.637040875827637</v>
      </c>
      <c r="F15">
        <f t="shared" si="1"/>
        <v>7.534402502364677</v>
      </c>
      <c r="G15">
        <f>D15*$I$2</f>
        <v>7.4394796584507743</v>
      </c>
      <c r="H15">
        <f t="shared" si="2"/>
        <v>7.0065042693653208</v>
      </c>
    </row>
    <row r="16" spans="1:10" x14ac:dyDescent="0.25">
      <c r="A16">
        <v>7</v>
      </c>
      <c r="B16">
        <v>35</v>
      </c>
      <c r="C16">
        <f t="shared" si="0"/>
        <v>5</v>
      </c>
      <c r="D16">
        <v>30</v>
      </c>
      <c r="E16">
        <f>A16/$I$2</f>
        <v>32.932410766349179</v>
      </c>
      <c r="F16">
        <f t="shared" si="1"/>
        <v>9.7747025544972619</v>
      </c>
      <c r="G16">
        <f>D16*$I$2</f>
        <v>6.3766968501006636</v>
      </c>
      <c r="H16">
        <f t="shared" si="2"/>
        <v>8.9043307128476634</v>
      </c>
    </row>
    <row r="17" spans="1:8" x14ac:dyDescent="0.25">
      <c r="A17">
        <v>6</v>
      </c>
      <c r="B17">
        <v>27</v>
      </c>
      <c r="C17">
        <f t="shared" si="0"/>
        <v>4.5</v>
      </c>
      <c r="D17">
        <v>25</v>
      </c>
      <c r="E17">
        <f>A17/$I$2</f>
        <v>28.227780656870724</v>
      </c>
      <c r="F17">
        <f t="shared" si="1"/>
        <v>12.911122627482897</v>
      </c>
      <c r="G17">
        <f>D17*$I$2</f>
        <v>5.3139140417505528</v>
      </c>
      <c r="H17">
        <f t="shared" si="2"/>
        <v>11.434765970824118</v>
      </c>
    </row>
    <row r="18" spans="1:8" x14ac:dyDescent="0.25">
      <c r="A18">
        <v>5</v>
      </c>
      <c r="B18">
        <v>23</v>
      </c>
      <c r="C18">
        <f t="shared" si="0"/>
        <v>4.5999999999999996</v>
      </c>
      <c r="D18">
        <v>20</v>
      </c>
      <c r="E18">
        <f>A18/$I$2</f>
        <v>23.52315054739227</v>
      </c>
      <c r="F18">
        <f t="shared" si="1"/>
        <v>17.615752736961348</v>
      </c>
      <c r="G18">
        <f>D18*$I$2</f>
        <v>4.251131233400443</v>
      </c>
      <c r="H18">
        <f t="shared" si="2"/>
        <v>14.977375331991141</v>
      </c>
    </row>
    <row r="19" spans="1:8" x14ac:dyDescent="0.25">
      <c r="A19">
        <v>3.5</v>
      </c>
      <c r="B19">
        <v>16</v>
      </c>
      <c r="C19">
        <f t="shared" si="0"/>
        <v>4.5714285714285712</v>
      </c>
      <c r="D19">
        <v>15</v>
      </c>
      <c r="E19">
        <f>A19/$I$2</f>
        <v>16.466205383174589</v>
      </c>
      <c r="F19">
        <f t="shared" si="1"/>
        <v>9.7747025544972619</v>
      </c>
      <c r="G19">
        <f>D19*$I$2</f>
        <v>3.1883484250503318</v>
      </c>
      <c r="H19">
        <f t="shared" si="2"/>
        <v>8.9043307128476634</v>
      </c>
    </row>
    <row r="20" spans="1:8" x14ac:dyDescent="0.25">
      <c r="A20">
        <v>2.5</v>
      </c>
      <c r="B20">
        <v>11</v>
      </c>
      <c r="C20">
        <f t="shared" si="0"/>
        <v>4.4000000000000004</v>
      </c>
      <c r="D20">
        <v>10</v>
      </c>
      <c r="E20">
        <f>A20/$I$2</f>
        <v>11.761575273696135</v>
      </c>
      <c r="F20">
        <f t="shared" si="1"/>
        <v>17.615752736961348</v>
      </c>
      <c r="G20">
        <f>D20*$I$2</f>
        <v>2.1255656167002215</v>
      </c>
      <c r="H20">
        <f t="shared" si="2"/>
        <v>14.977375331991141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</dc:creator>
  <cp:lastModifiedBy>Herman</cp:lastModifiedBy>
  <dcterms:created xsi:type="dcterms:W3CDTF">2019-10-31T14:38:21Z</dcterms:created>
  <dcterms:modified xsi:type="dcterms:W3CDTF">2019-10-31T16:02:46Z</dcterms:modified>
</cp:coreProperties>
</file>