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codeName="ThisWorkbook"/>
  <xr:revisionPtr revIDLastSave="0" documentId="13_ncr:1_{487795D9-940C-4944-9B12-DBC067D27067}" xr6:coauthVersionLast="47" xr6:coauthVersionMax="47" xr10:uidLastSave="{00000000-0000-0000-0000-000000000000}"/>
  <bookViews>
    <workbookView xWindow="-108" yWindow="-108" windowWidth="23256" windowHeight="131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1" l="1"/>
  <c r="H26" i="11" l="1"/>
  <c r="I5" i="11"/>
  <c r="H42" i="11"/>
  <c r="H41" i="11"/>
  <c r="H40" i="11"/>
  <c r="H39" i="11"/>
  <c r="H38" i="11"/>
  <c r="H37" i="11"/>
  <c r="H35" i="11"/>
  <c r="H25" i="11"/>
  <c r="H24" i="11"/>
  <c r="H15" i="11"/>
  <c r="H8" i="11"/>
  <c r="H9" i="11" l="1"/>
  <c r="I6" i="11"/>
  <c r="H36" i="11" l="1"/>
  <c r="H34" i="11"/>
  <c r="H10" i="11"/>
  <c r="H27" i="11"/>
  <c r="H16" i="11"/>
  <c r="H14" i="11"/>
  <c r="J5" i="11"/>
  <c r="K5" i="11" s="1"/>
  <c r="L5" i="11" s="1"/>
  <c r="M5" i="11" s="1"/>
  <c r="N5" i="11" s="1"/>
  <c r="O5" i="11" s="1"/>
  <c r="P5" i="11" s="1"/>
  <c r="I4" i="11"/>
  <c r="H29" i="11" l="1"/>
  <c r="H18" i="11"/>
  <c r="H11" i="11"/>
  <c r="H13" i="11"/>
  <c r="P4" i="11"/>
  <c r="Q5" i="11"/>
  <c r="R5" i="11" s="1"/>
  <c r="S5" i="11" s="1"/>
  <c r="T5" i="11" s="1"/>
  <c r="U5" i="11" s="1"/>
  <c r="V5" i="11" s="1"/>
  <c r="W5" i="11" s="1"/>
  <c r="J6" i="11"/>
  <c r="H20" i="11" l="1"/>
  <c r="H19"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<sst xmlns="http://schemas.openxmlformats.org/spreadsheetml/2006/main" count="106" uniqueCount="76">
  <si>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</si>
  <si>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</si>
  <si>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</si>
  <si>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</si>
  <si>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</si>
  <si>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</si>
  <si>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</si>
  <si>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</si>
  <si>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</si>
  <si>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</si>
  <si>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</si>
  <si>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</si>
  <si>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</si>
  <si>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</si>
  <si>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</si>
  <si>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</si>
  <si>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Sprint 1</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</si>
  <si>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</si>
  <si>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</si>
  <si>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Task 4</t>
  </si>
  <si>
    <t>Task 5</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</si>
  <si>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</si>
  <si>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Sprint 2</t>
  </si>
  <si>
    <t>Sample phase title block</t>
  </si>
  <si>
    <t>Sprint 3</t>
  </si>
  <si>
    <t>Task 2</t>
  </si>
  <si>
    <t>Task 3</t>
  </si>
  <si>
    <t>Sprint 4</t>
  </si>
  <si>
    <t>Task 1</t>
  </si>
  <si>
    <t>date</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</si>
  <si>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</si>
  <si>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</si>
  <si>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</si>
  <si>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</si>
  <si>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</si>
  <si>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</si>
  <si>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</si>
  <si>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</si>
  <si>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</si>
  <si>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</si>
  <si>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</si>
  <si>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</si>
  <si>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</si>
  <si>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</si>
  <si>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</si>
  <si>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</si>
  <si>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</si>
  <si>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</si>
  <si>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Star Wars</t>
  </si>
  <si>
    <t>All</t>
  </si>
  <si>
    <t>Group Organization</t>
  </si>
  <si>
    <t>Zach</t>
  </si>
  <si>
    <t>Sprint 1 Presentation</t>
  </si>
  <si>
    <t>Sprint 1 Documentation</t>
  </si>
  <si>
    <t>Matt Irizarry</t>
  </si>
  <si>
    <t>Class readings</t>
  </si>
  <si>
    <t>CATME Evaluations</t>
  </si>
  <si>
    <t>Github Setup &amp; Organization</t>
  </si>
  <si>
    <t>Sprint 2 Presentation</t>
  </si>
  <si>
    <t>UML diagrams</t>
  </si>
  <si>
    <t>Sprint 2 Technical Documentation</t>
  </si>
  <si>
    <t>Class Readings</t>
  </si>
  <si>
    <t>Unity Familiarization</t>
  </si>
  <si>
    <t>Matt</t>
  </si>
  <si>
    <t>Sprint 2 Org. Documentation</t>
  </si>
  <si>
    <t>Player Design</t>
  </si>
  <si>
    <t>Keimon</t>
  </si>
  <si>
    <t>Level Design</t>
  </si>
  <si>
    <t>Enemy Design</t>
  </si>
  <si>
    <t>Jeremiah</t>
  </si>
  <si>
    <t>Database/UI Design</t>
  </si>
  <si>
    <t>Performance Testing/sysbench</t>
  </si>
  <si>
    <t>Sprint 3 Presentation</t>
  </si>
  <si>
    <t>Sprint 3 Documentation</t>
  </si>
  <si>
    <t>Unity Setup</t>
  </si>
  <si>
    <t>Security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</si>
</sst>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4" borderId="2" xfId="12" applyFill="1" applyAlignment="1">
      <alignment horizontal="center" vertical="center"/>
    </xf>
    <xf numFmtId="0" fontId="9" fillId="4" borderId="2" xfId="11" applyFill="1">
      <alignment horizontal="center" vertical="center"/>
    </xf>
    <xf numFmtId="0" fontId="9" fillId="0" borderId="0" xfId="8">
      <alignment horizontal="right" indent="1"/>
    </xf>
    <xf numFmtId="0" fontId="9" fillId="0" borderId="7" xfId="8" applyBorder="1">
      <alignment horizontal="right" indent="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5"/>
  <sheetViews>
    <sheetView showGridLines="0" tabSelected="1" showRuler="0" zoomScale="120" zoomScaleNormal="120" zoomScalePageLayoutView="70" workbookViewId="0">
      <pane ySplit="6" topLeftCell="A26" activePane="bottomLeft" state="frozen"/>
      <selection pane="bottomLeft" activeCell="G33" sqref="G33"/>
    </sheetView>
  </sheetViews>
  <sheetFormatPr defaultRowHeight="30" customHeight="1" x14ac:dyDescent="0.3"/>
  <cols>
    <col min="1" max="1" width="2.77734375" style="58" customWidth="1"/>
    <col min="2" max="2" width="32.21875" customWidth="1"/>
    <col min="3" max="3" width="30.77734375" customWidth="1"/>
    <col min="4" max="4" width="10.77734375" customWidth="1"/>
    <col min="5" max="5" width="10.44140625" style="5" customWidth="1"/>
    <col min="6" max="6" width="10.44140625" customWidth="1"/>
    <col min="7" max="7" width="2.77734375" customWidth="1"/>
    <col min="8" max="8" width="6.21875" hidden="1" customWidth="1"/>
    <col min="9" max="64" width="2.5546875" customWidth="1"/>
    <col min="69" max="70" width="10.21875"/>
  </cols>
  <sheetData>
    <row r="1" spans="1:64" ht="30" customHeight="1" x14ac:dyDescent="0.55000000000000004">
      <c r="A1" s="59" t="s">
        <v>0</v>
      </c>
      <c r="B1" s="62" t="s">
        <v>48</v>
      </c>
      <c r="C1" s="1"/>
      <c r="D1" s="2"/>
      <c r="E1" s="4"/>
      <c r="F1" s="47"/>
      <c r="H1" s="2"/>
      <c r="I1" s="84"/>
    </row>
    <row r="2" spans="1:64" ht="30" customHeight="1" x14ac:dyDescent="0.35">
      <c r="A2" s="58" t="s">
        <v>1</v>
      </c>
      <c r="B2" s="63"/>
      <c r="I2" s="85"/>
    </row>
    <row r="3" spans="1:64" ht="30" customHeight="1" x14ac:dyDescent="0.3">
      <c r="A3" s="58" t="s">
        <v>2</v>
      </c>
      <c r="B3" s="64" t="s">
        <v>54</v>
      </c>
      <c r="C3" s="89" t="s">
        <v>3</v>
      </c>
      <c r="D3" s="90"/>
      <c r="E3" s="94">
        <v>45159</v>
      </c>
      <c r="F3" s="94"/>
    </row>
    <row r="4" spans="1:64" ht="30" customHeight="1" x14ac:dyDescent="0.3">
      <c r="A4" s="59" t="s">
        <v>4</v>
      </c>
      <c r="C4" s="89" t="s">
        <v>5</v>
      </c>
      <c r="D4" s="90"/>
      <c r="E4" s="7">
        <v>7</v>
      </c>
      <c r="I4" s="91">
        <f>I5</f>
        <v>45201</v>
      </c>
      <c r="J4" s="92"/>
      <c r="K4" s="92"/>
      <c r="L4" s="92"/>
      <c r="M4" s="92"/>
      <c r="N4" s="92"/>
      <c r="O4" s="93"/>
      <c r="P4" s="91">
        <f>P5</f>
        <v>45208</v>
      </c>
      <c r="Q4" s="92"/>
      <c r="R4" s="92"/>
      <c r="S4" s="92"/>
      <c r="T4" s="92"/>
      <c r="U4" s="92"/>
      <c r="V4" s="93"/>
      <c r="W4" s="91">
        <f>W5</f>
        <v>45215</v>
      </c>
      <c r="X4" s="92"/>
      <c r="Y4" s="92"/>
      <c r="Z4" s="92"/>
      <c r="AA4" s="92"/>
      <c r="AB4" s="92"/>
      <c r="AC4" s="93"/>
      <c r="AD4" s="91">
        <f>AD5</f>
        <v>45222</v>
      </c>
      <c r="AE4" s="92"/>
      <c r="AF4" s="92"/>
      <c r="AG4" s="92"/>
      <c r="AH4" s="92"/>
      <c r="AI4" s="92"/>
      <c r="AJ4" s="93"/>
      <c r="AK4" s="91">
        <f>AK5</f>
        <v>45229</v>
      </c>
      <c r="AL4" s="92"/>
      <c r="AM4" s="92"/>
      <c r="AN4" s="92"/>
      <c r="AO4" s="92"/>
      <c r="AP4" s="92"/>
      <c r="AQ4" s="93"/>
      <c r="AR4" s="91">
        <f>AR5</f>
        <v>45236</v>
      </c>
      <c r="AS4" s="92"/>
      <c r="AT4" s="92"/>
      <c r="AU4" s="92"/>
      <c r="AV4" s="92"/>
      <c r="AW4" s="92"/>
      <c r="AX4" s="93"/>
      <c r="AY4" s="91">
        <f>AY5</f>
        <v>45243</v>
      </c>
      <c r="AZ4" s="92"/>
      <c r="BA4" s="92"/>
      <c r="BB4" s="92"/>
      <c r="BC4" s="92"/>
      <c r="BD4" s="92"/>
      <c r="BE4" s="93"/>
      <c r="BF4" s="91">
        <f>BF5</f>
        <v>45250</v>
      </c>
      <c r="BG4" s="92"/>
      <c r="BH4" s="92"/>
      <c r="BI4" s="92"/>
      <c r="BJ4" s="92"/>
      <c r="BK4" s="92"/>
      <c r="BL4" s="93"/>
    </row>
    <row r="5" spans="1:64" ht="15" customHeight="1" x14ac:dyDescent="0.3">
      <c r="A5" s="59" t="s">
        <v>6</v>
      </c>
      <c r="B5" s="83"/>
      <c r="C5" s="83"/>
      <c r="D5" s="83"/>
      <c r="E5" s="83"/>
      <c r="F5" s="83"/>
      <c r="G5" s="83"/>
      <c r="I5" s="11">
        <f>Project_Start-WEEKDAY(Project_Start,1)+2+7*(Display_Week-1)</f>
        <v>45201</v>
      </c>
      <c r="J5" s="10">
        <f>I5+1</f>
        <v>45202</v>
      </c>
      <c r="K5" s="10">
        <f t="shared" ref="K5:AX5" si="0">J5+1</f>
        <v>45203</v>
      </c>
      <c r="L5" s="10">
        <f t="shared" si="0"/>
        <v>45204</v>
      </c>
      <c r="M5" s="10">
        <f t="shared" si="0"/>
        <v>45205</v>
      </c>
      <c r="N5" s="10">
        <f t="shared" si="0"/>
        <v>45206</v>
      </c>
      <c r="O5" s="12">
        <f t="shared" si="0"/>
        <v>45207</v>
      </c>
      <c r="P5" s="11">
        <f>O5+1</f>
        <v>45208</v>
      </c>
      <c r="Q5" s="10">
        <f>P5+1</f>
        <v>45209</v>
      </c>
      <c r="R5" s="10">
        <f t="shared" si="0"/>
        <v>45210</v>
      </c>
      <c r="S5" s="10">
        <f t="shared" si="0"/>
        <v>45211</v>
      </c>
      <c r="T5" s="10">
        <f t="shared" si="0"/>
        <v>45212</v>
      </c>
      <c r="U5" s="10">
        <f t="shared" si="0"/>
        <v>45213</v>
      </c>
      <c r="V5" s="12">
        <f t="shared" si="0"/>
        <v>45214</v>
      </c>
      <c r="W5" s="11">
        <f>V5+1</f>
        <v>45215</v>
      </c>
      <c r="X5" s="10">
        <f>W5+1</f>
        <v>45216</v>
      </c>
      <c r="Y5" s="10">
        <f t="shared" si="0"/>
        <v>45217</v>
      </c>
      <c r="Z5" s="10">
        <f t="shared" si="0"/>
        <v>45218</v>
      </c>
      <c r="AA5" s="10">
        <f t="shared" si="0"/>
        <v>45219</v>
      </c>
      <c r="AB5" s="10">
        <f t="shared" si="0"/>
        <v>45220</v>
      </c>
      <c r="AC5" s="12">
        <f t="shared" si="0"/>
        <v>45221</v>
      </c>
      <c r="AD5" s="11">
        <f>AC5+1</f>
        <v>45222</v>
      </c>
      <c r="AE5" s="10">
        <f>AD5+1</f>
        <v>45223</v>
      </c>
      <c r="AF5" s="10">
        <f t="shared" si="0"/>
        <v>45224</v>
      </c>
      <c r="AG5" s="10">
        <f t="shared" si="0"/>
        <v>45225</v>
      </c>
      <c r="AH5" s="10">
        <f t="shared" si="0"/>
        <v>45226</v>
      </c>
      <c r="AI5" s="10">
        <f t="shared" si="0"/>
        <v>45227</v>
      </c>
      <c r="AJ5" s="12">
        <f t="shared" si="0"/>
        <v>45228</v>
      </c>
      <c r="AK5" s="11">
        <f>AJ5+1</f>
        <v>45229</v>
      </c>
      <c r="AL5" s="10">
        <f>AK5+1</f>
        <v>45230</v>
      </c>
      <c r="AM5" s="10">
        <f t="shared" si="0"/>
        <v>45231</v>
      </c>
      <c r="AN5" s="10">
        <f t="shared" si="0"/>
        <v>45232</v>
      </c>
      <c r="AO5" s="10">
        <f t="shared" si="0"/>
        <v>45233</v>
      </c>
      <c r="AP5" s="10">
        <f t="shared" si="0"/>
        <v>45234</v>
      </c>
      <c r="AQ5" s="12">
        <f t="shared" si="0"/>
        <v>45235</v>
      </c>
      <c r="AR5" s="11">
        <f>AQ5+1</f>
        <v>45236</v>
      </c>
      <c r="AS5" s="10">
        <f>AR5+1</f>
        <v>45237</v>
      </c>
      <c r="AT5" s="10">
        <f t="shared" si="0"/>
        <v>45238</v>
      </c>
      <c r="AU5" s="10">
        <f t="shared" si="0"/>
        <v>45239</v>
      </c>
      <c r="AV5" s="10">
        <f t="shared" si="0"/>
        <v>45240</v>
      </c>
      <c r="AW5" s="10">
        <f t="shared" si="0"/>
        <v>45241</v>
      </c>
      <c r="AX5" s="12">
        <f t="shared" si="0"/>
        <v>45242</v>
      </c>
      <c r="AY5" s="11">
        <f>AX5+1</f>
        <v>45243</v>
      </c>
      <c r="AZ5" s="10">
        <f>AY5+1</f>
        <v>45244</v>
      </c>
      <c r="BA5" s="10">
        <f t="shared" ref="BA5:BE5" si="1">AZ5+1</f>
        <v>45245</v>
      </c>
      <c r="BB5" s="10">
        <f t="shared" si="1"/>
        <v>45246</v>
      </c>
      <c r="BC5" s="10">
        <f t="shared" si="1"/>
        <v>45247</v>
      </c>
      <c r="BD5" s="10">
        <f t="shared" si="1"/>
        <v>45248</v>
      </c>
      <c r="BE5" s="12">
        <f t="shared" si="1"/>
        <v>45249</v>
      </c>
      <c r="BF5" s="11">
        <f>BE5+1</f>
        <v>45250</v>
      </c>
      <c r="BG5" s="10">
        <f>BF5+1</f>
        <v>45251</v>
      </c>
      <c r="BH5" s="10">
        <f t="shared" ref="BH5:BL5" si="2">BG5+1</f>
        <v>45252</v>
      </c>
      <c r="BI5" s="10">
        <f t="shared" si="2"/>
        <v>45253</v>
      </c>
      <c r="BJ5" s="10">
        <f t="shared" si="2"/>
        <v>45254</v>
      </c>
      <c r="BK5" s="10">
        <f t="shared" si="2"/>
        <v>45255</v>
      </c>
      <c r="BL5" s="12">
        <f t="shared" si="2"/>
        <v>45256</v>
      </c>
    </row>
    <row r="6" spans="1:64" ht="30" customHeight="1" thickBot="1" x14ac:dyDescent="0.35">
      <c r="A6" s="59" t="s">
        <v>7</v>
      </c>
      <c r="B6" s="8" t="s">
        <v>8</v>
      </c>
      <c r="C6" s="9" t="s">
        <v>9</v>
      </c>
      <c r="D6" s="9" t="s">
        <v>10</v>
      </c>
      <c r="E6" s="9" t="s">
        <v>11</v>
      </c>
      <c r="F6" s="9" t="s">
        <v>12</v>
      </c>
      <c r="G6" s="9"/>
      <c r="H6" s="9" t="s">
        <v>13</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58" t="s">
        <v>14</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15</v>
      </c>
      <c r="B8" s="18" t="s">
        <v>16</v>
      </c>
      <c r="C8" s="70"/>
      <c r="D8" s="19"/>
      <c r="E8" s="20"/>
      <c r="F8" s="21"/>
      <c r="G8" s="17"/>
      <c r="H8" s="17" t="str">
        <f t="shared" ref="H8:H42"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17</v>
      </c>
      <c r="B9" s="78" t="s">
        <v>50</v>
      </c>
      <c r="C9" s="71" t="s">
        <v>49</v>
      </c>
      <c r="D9" s="22">
        <v>1</v>
      </c>
      <c r="E9" s="65">
        <v>45159</v>
      </c>
      <c r="F9" s="65">
        <v>45166</v>
      </c>
      <c r="G9" s="17"/>
      <c r="H9" s="17">
        <f t="shared" si="6"/>
        <v>8</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18</v>
      </c>
      <c r="B10" s="78" t="s">
        <v>52</v>
      </c>
      <c r="C10" s="71" t="s">
        <v>49</v>
      </c>
      <c r="D10" s="22">
        <v>1</v>
      </c>
      <c r="E10" s="65">
        <v>45163</v>
      </c>
      <c r="F10" s="65">
        <v>45173</v>
      </c>
      <c r="G10" s="17"/>
      <c r="H10" s="17">
        <f t="shared" si="6"/>
        <v>11</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78" t="s">
        <v>53</v>
      </c>
      <c r="C11" s="71" t="s">
        <v>49</v>
      </c>
      <c r="D11" s="22">
        <v>1</v>
      </c>
      <c r="E11" s="65">
        <v>45165</v>
      </c>
      <c r="F11" s="65">
        <v>45176</v>
      </c>
      <c r="G11" s="17"/>
      <c r="H11" s="17">
        <f t="shared" si="6"/>
        <v>12</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78" t="s">
        <v>56</v>
      </c>
      <c r="C12" s="71" t="s">
        <v>49</v>
      </c>
      <c r="D12" s="22">
        <v>1</v>
      </c>
      <c r="E12" s="65">
        <v>45172</v>
      </c>
      <c r="F12" s="65">
        <v>45173</v>
      </c>
      <c r="G12" s="17"/>
      <c r="H12" s="17"/>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78" t="s">
        <v>55</v>
      </c>
      <c r="C13" s="71" t="s">
        <v>49</v>
      </c>
      <c r="D13" s="22">
        <v>1</v>
      </c>
      <c r="E13" s="65">
        <v>45162</v>
      </c>
      <c r="F13" s="65">
        <v>45169</v>
      </c>
      <c r="G13" s="17"/>
      <c r="H13" s="17">
        <f t="shared" si="6"/>
        <v>8</v>
      </c>
      <c r="I13" s="44"/>
      <c r="J13" s="44"/>
      <c r="K13" s="44"/>
      <c r="L13" s="44"/>
      <c r="M13" s="44"/>
      <c r="N13" s="44"/>
      <c r="O13" s="44"/>
      <c r="P13" s="44"/>
      <c r="Q13" s="44"/>
      <c r="R13" s="44"/>
      <c r="S13" s="44"/>
      <c r="T13" s="44"/>
      <c r="U13" s="44"/>
      <c r="V13" s="44"/>
      <c r="W13" s="44"/>
      <c r="X13" s="44"/>
      <c r="Y13" s="45"/>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8"/>
      <c r="B14" s="78"/>
      <c r="C14" s="71"/>
      <c r="D14" s="22"/>
      <c r="E14" s="65"/>
      <c r="F14" s="65"/>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9" t="s">
        <v>21</v>
      </c>
      <c r="B15" s="23" t="s">
        <v>22</v>
      </c>
      <c r="C15" s="72"/>
      <c r="D15" s="24"/>
      <c r="E15" s="25"/>
      <c r="F15" s="26"/>
      <c r="G15" s="17"/>
      <c r="H15" s="17" t="str">
        <f t="shared" si="6"/>
        <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9"/>
      <c r="B16" s="79" t="s">
        <v>60</v>
      </c>
      <c r="C16" s="87" t="s">
        <v>49</v>
      </c>
      <c r="D16" s="27">
        <v>1</v>
      </c>
      <c r="E16" s="66">
        <v>45194</v>
      </c>
      <c r="F16" s="66">
        <v>45205</v>
      </c>
      <c r="G16" s="17"/>
      <c r="H16" s="17">
        <f t="shared" si="6"/>
        <v>12</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9"/>
      <c r="B17" s="79" t="s">
        <v>64</v>
      </c>
      <c r="C17" s="87" t="s">
        <v>49</v>
      </c>
      <c r="D17" s="27">
        <v>1</v>
      </c>
      <c r="E17" s="66">
        <v>45193</v>
      </c>
      <c r="F17" s="66">
        <v>45205</v>
      </c>
      <c r="G17" s="17"/>
      <c r="H17" s="17"/>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c r="B18" s="79" t="s">
        <v>58</v>
      </c>
      <c r="C18" s="87" t="s">
        <v>49</v>
      </c>
      <c r="D18" s="27">
        <v>1</v>
      </c>
      <c r="E18" s="66">
        <v>45194</v>
      </c>
      <c r="F18" s="66">
        <v>45203</v>
      </c>
      <c r="G18" s="17"/>
      <c r="H18" s="17">
        <f t="shared" si="6"/>
        <v>10</v>
      </c>
      <c r="I18" s="44"/>
      <c r="J18" s="44"/>
      <c r="K18" s="44"/>
      <c r="L18" s="44"/>
      <c r="M18" s="44"/>
      <c r="N18" s="44"/>
      <c r="O18" s="44"/>
      <c r="P18" s="44"/>
      <c r="Q18" s="44"/>
      <c r="R18" s="44"/>
      <c r="S18" s="44"/>
      <c r="T18" s="44"/>
      <c r="U18" s="45"/>
      <c r="V18" s="45"/>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8"/>
      <c r="B19" s="79" t="s">
        <v>57</v>
      </c>
      <c r="C19" s="88" t="s">
        <v>63</v>
      </c>
      <c r="D19" s="27">
        <v>1</v>
      </c>
      <c r="E19" s="66">
        <v>45181</v>
      </c>
      <c r="F19" s="66">
        <v>45195</v>
      </c>
      <c r="G19" s="17"/>
      <c r="H19" s="17">
        <f t="shared" si="6"/>
        <v>15</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c r="B20" s="79" t="s">
        <v>59</v>
      </c>
      <c r="C20" s="88" t="s">
        <v>49</v>
      </c>
      <c r="D20" s="27">
        <v>1</v>
      </c>
      <c r="E20" s="66">
        <v>45187</v>
      </c>
      <c r="F20" s="66">
        <v>45203</v>
      </c>
      <c r="G20" s="17"/>
      <c r="H20" s="17">
        <f t="shared" si="6"/>
        <v>17</v>
      </c>
      <c r="I20" s="44"/>
      <c r="J20" s="44"/>
      <c r="K20" s="44"/>
      <c r="L20" s="44"/>
      <c r="M20" s="44"/>
      <c r="N20" s="44"/>
      <c r="O20" s="44"/>
      <c r="P20" s="44"/>
      <c r="Q20" s="44"/>
      <c r="R20" s="44"/>
      <c r="S20" s="44"/>
      <c r="T20" s="44"/>
      <c r="U20" s="44"/>
      <c r="V20" s="44"/>
      <c r="W20" s="44"/>
      <c r="X20" s="44"/>
      <c r="Y20" s="45"/>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58"/>
      <c r="B21" s="79" t="s">
        <v>61</v>
      </c>
      <c r="C21" s="88" t="s">
        <v>49</v>
      </c>
      <c r="D21" s="27">
        <v>1</v>
      </c>
      <c r="E21" s="66">
        <v>45179</v>
      </c>
      <c r="F21" s="66">
        <v>45197</v>
      </c>
      <c r="G21" s="17"/>
      <c r="H21" s="17"/>
      <c r="I21" s="44"/>
      <c r="J21" s="44"/>
      <c r="K21" s="44"/>
      <c r="L21" s="44"/>
      <c r="M21" s="44"/>
      <c r="N21" s="44"/>
      <c r="O21" s="44"/>
      <c r="P21" s="44"/>
      <c r="Q21" s="44"/>
      <c r="R21" s="44"/>
      <c r="S21" s="44"/>
      <c r="T21" s="44"/>
      <c r="U21" s="44"/>
      <c r="V21" s="44"/>
      <c r="W21" s="44"/>
      <c r="X21" s="44"/>
      <c r="Y21" s="45"/>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79" t="s">
        <v>62</v>
      </c>
      <c r="C22" s="88" t="s">
        <v>51</v>
      </c>
      <c r="D22" s="27">
        <v>0.7</v>
      </c>
      <c r="E22" s="66">
        <v>45180</v>
      </c>
      <c r="F22" s="66">
        <v>45204</v>
      </c>
      <c r="G22" s="17"/>
      <c r="H22" s="17"/>
      <c r="I22" s="44"/>
      <c r="J22" s="44"/>
      <c r="K22" s="44"/>
      <c r="L22" s="44"/>
      <c r="M22" s="44"/>
      <c r="N22" s="44"/>
      <c r="O22" s="44"/>
      <c r="P22" s="44"/>
      <c r="Q22" s="44"/>
      <c r="R22" s="44"/>
      <c r="S22" s="44"/>
      <c r="T22" s="44"/>
      <c r="U22" s="44"/>
      <c r="V22" s="44"/>
      <c r="W22" s="44"/>
      <c r="X22" s="44"/>
      <c r="Y22" s="45"/>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79" t="s">
        <v>56</v>
      </c>
      <c r="C23" s="88" t="s">
        <v>49</v>
      </c>
      <c r="D23" s="27">
        <v>1</v>
      </c>
      <c r="E23" s="66">
        <v>45202</v>
      </c>
      <c r="F23" s="66">
        <v>45203</v>
      </c>
      <c r="G23" s="17"/>
      <c r="H23" s="17"/>
      <c r="I23" s="44"/>
      <c r="J23" s="44"/>
      <c r="K23" s="44"/>
      <c r="L23" s="44"/>
      <c r="M23" s="44"/>
      <c r="N23" s="44"/>
      <c r="O23" s="44"/>
      <c r="P23" s="44"/>
      <c r="Q23" s="44"/>
      <c r="R23" s="44"/>
      <c r="S23" s="44"/>
      <c r="T23" s="44"/>
      <c r="U23" s="44"/>
      <c r="V23" s="44"/>
      <c r="W23" s="44"/>
      <c r="X23" s="44"/>
      <c r="Y23" s="45"/>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t="s">
        <v>23</v>
      </c>
      <c r="B24" s="28" t="s">
        <v>24</v>
      </c>
      <c r="C24" s="73"/>
      <c r="D24" s="29"/>
      <c r="E24" s="30"/>
      <c r="F24" s="31"/>
      <c r="G24" s="17"/>
      <c r="H24" s="17" t="str">
        <f t="shared" si="6"/>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0" t="s">
        <v>65</v>
      </c>
      <c r="C25" s="74" t="s">
        <v>66</v>
      </c>
      <c r="D25" s="32">
        <v>0.5</v>
      </c>
      <c r="E25" s="67">
        <v>45216</v>
      </c>
      <c r="F25" s="67">
        <v>45229</v>
      </c>
      <c r="G25" s="17"/>
      <c r="H25" s="17">
        <f t="shared" si="6"/>
        <v>14</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c r="B26" s="80" t="s">
        <v>67</v>
      </c>
      <c r="C26" s="74" t="s">
        <v>51</v>
      </c>
      <c r="D26" s="32">
        <v>0.5</v>
      </c>
      <c r="E26" s="67">
        <v>45216</v>
      </c>
      <c r="F26" s="67">
        <v>45229</v>
      </c>
      <c r="G26" s="17"/>
      <c r="H26" s="17">
        <f t="shared" si="6"/>
        <v>14</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0" t="s">
        <v>70</v>
      </c>
      <c r="C27" s="74" t="s">
        <v>63</v>
      </c>
      <c r="D27" s="32">
        <v>0.5</v>
      </c>
      <c r="E27" s="67">
        <v>45216</v>
      </c>
      <c r="F27" s="67">
        <v>45229</v>
      </c>
      <c r="G27" s="17"/>
      <c r="H27" s="17">
        <f t="shared" si="6"/>
        <v>14</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0" t="s">
        <v>68</v>
      </c>
      <c r="C28" s="74" t="s">
        <v>69</v>
      </c>
      <c r="D28" s="32">
        <v>0.5</v>
      </c>
      <c r="E28" s="67">
        <v>45216</v>
      </c>
      <c r="F28" s="67">
        <v>45229</v>
      </c>
      <c r="G28" s="17"/>
      <c r="H28" s="17"/>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0" t="s">
        <v>71</v>
      </c>
      <c r="C29" s="74" t="s">
        <v>51</v>
      </c>
      <c r="D29" s="32">
        <v>1</v>
      </c>
      <c r="E29" s="67">
        <v>45216</v>
      </c>
      <c r="F29" s="67">
        <v>45229</v>
      </c>
      <c r="G29" s="17"/>
      <c r="H29" s="17">
        <f t="shared" si="6"/>
        <v>14</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c r="B30" s="80" t="s">
        <v>72</v>
      </c>
      <c r="C30" s="74" t="s">
        <v>49</v>
      </c>
      <c r="D30" s="32">
        <v>1</v>
      </c>
      <c r="E30" s="67">
        <v>45218</v>
      </c>
      <c r="F30" s="67">
        <v>45229</v>
      </c>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0" t="s">
        <v>73</v>
      </c>
      <c r="C31" s="74" t="s">
        <v>49</v>
      </c>
      <c r="D31" s="32">
        <v>1</v>
      </c>
      <c r="E31" s="67">
        <v>45208</v>
      </c>
      <c r="F31" s="67">
        <v>45233</v>
      </c>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c r="B32" s="80" t="s">
        <v>74</v>
      </c>
      <c r="C32" s="74" t="s">
        <v>49</v>
      </c>
      <c r="D32" s="32">
        <v>1</v>
      </c>
      <c r="E32" s="67">
        <v>45211</v>
      </c>
      <c r="F32" s="67">
        <v>45216</v>
      </c>
      <c r="G32" s="17"/>
      <c r="H32" s="17"/>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8"/>
      <c r="B33" s="80" t="s">
        <v>56</v>
      </c>
      <c r="C33" s="74" t="s">
        <v>49</v>
      </c>
      <c r="D33" s="32">
        <v>1</v>
      </c>
      <c r="E33" s="67">
        <v>45231</v>
      </c>
      <c r="F33" s="67">
        <v>45233</v>
      </c>
      <c r="G33" s="17"/>
      <c r="H33" s="17"/>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5">
      <c r="A34" s="58"/>
      <c r="B34" s="80" t="s">
        <v>75</v>
      </c>
      <c r="C34" s="74" t="s">
        <v>63</v>
      </c>
      <c r="D34" s="32">
        <v>1</v>
      </c>
      <c r="E34" s="67">
        <v>45223</v>
      </c>
      <c r="F34" s="67">
        <v>45233</v>
      </c>
      <c r="G34" s="17"/>
      <c r="H34" s="17">
        <f t="shared" si="6"/>
        <v>11</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5">
      <c r="A35" s="58" t="s">
        <v>23</v>
      </c>
      <c r="B35" s="33" t="s">
        <v>27</v>
      </c>
      <c r="C35" s="75"/>
      <c r="D35" s="34"/>
      <c r="E35" s="35"/>
      <c r="F35" s="36"/>
      <c r="G35" s="17"/>
      <c r="H35" s="17" t="str">
        <f t="shared" si="6"/>
        <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35">
      <c r="A36" s="58"/>
      <c r="B36" s="81" t="s">
        <v>28</v>
      </c>
      <c r="C36" s="76"/>
      <c r="D36" s="37"/>
      <c r="E36" s="68" t="s">
        <v>29</v>
      </c>
      <c r="F36" s="68" t="s">
        <v>29</v>
      </c>
      <c r="G36" s="17"/>
      <c r="H36" s="17" t="e">
        <f t="shared" si="6"/>
        <v>#VALUE!</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35">
      <c r="A37" s="58"/>
      <c r="B37" s="81" t="s">
        <v>25</v>
      </c>
      <c r="C37" s="76"/>
      <c r="D37" s="37"/>
      <c r="E37" s="68" t="s">
        <v>29</v>
      </c>
      <c r="F37" s="68" t="s">
        <v>29</v>
      </c>
      <c r="G37" s="17"/>
      <c r="H37" s="17" t="e">
        <f t="shared" si="6"/>
        <v>#VALUE!</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3" customFormat="1" ht="30" customHeight="1" thickBot="1" x14ac:dyDescent="0.35">
      <c r="A38" s="58"/>
      <c r="B38" s="81" t="s">
        <v>26</v>
      </c>
      <c r="C38" s="76"/>
      <c r="D38" s="37"/>
      <c r="E38" s="68" t="s">
        <v>29</v>
      </c>
      <c r="F38" s="68" t="s">
        <v>29</v>
      </c>
      <c r="G38" s="17"/>
      <c r="H38" s="17" t="e">
        <f t="shared" si="6"/>
        <v>#VALUE!</v>
      </c>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row>
    <row r="39" spans="1:64" s="3" customFormat="1" ht="30" customHeight="1" thickBot="1" x14ac:dyDescent="0.35">
      <c r="A39" s="58"/>
      <c r="B39" s="81" t="s">
        <v>19</v>
      </c>
      <c r="C39" s="76"/>
      <c r="D39" s="37"/>
      <c r="E39" s="68" t="s">
        <v>29</v>
      </c>
      <c r="F39" s="68" t="s">
        <v>29</v>
      </c>
      <c r="G39" s="17"/>
      <c r="H39" s="17" t="e">
        <f t="shared" si="6"/>
        <v>#VALUE!</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row>
    <row r="40" spans="1:64" s="3" customFormat="1" ht="30" customHeight="1" thickBot="1" x14ac:dyDescent="0.35">
      <c r="A40" s="58"/>
      <c r="B40" s="81" t="s">
        <v>20</v>
      </c>
      <c r="C40" s="76"/>
      <c r="D40" s="37"/>
      <c r="E40" s="68" t="s">
        <v>29</v>
      </c>
      <c r="F40" s="68" t="s">
        <v>29</v>
      </c>
      <c r="G40" s="17"/>
      <c r="H40" s="17" t="e">
        <f t="shared" si="6"/>
        <v>#VALUE!</v>
      </c>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row>
    <row r="41" spans="1:64" s="3" customFormat="1" ht="30" customHeight="1" thickBot="1" x14ac:dyDescent="0.35">
      <c r="A41" s="58" t="s">
        <v>30</v>
      </c>
      <c r="B41" s="82"/>
      <c r="C41" s="77"/>
      <c r="D41" s="16"/>
      <c r="E41" s="69"/>
      <c r="F41" s="69"/>
      <c r="G41" s="17"/>
      <c r="H41" s="17" t="str">
        <f t="shared" si="6"/>
        <v/>
      </c>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row>
    <row r="42" spans="1:64" s="3" customFormat="1" ht="30" customHeight="1" thickBot="1" x14ac:dyDescent="0.35">
      <c r="A42" s="59" t="s">
        <v>31</v>
      </c>
      <c r="B42" s="38" t="s">
        <v>32</v>
      </c>
      <c r="C42" s="39"/>
      <c r="D42" s="40"/>
      <c r="E42" s="41"/>
      <c r="F42" s="42"/>
      <c r="G42" s="43"/>
      <c r="H42" s="43" t="str">
        <f t="shared" si="6"/>
        <v/>
      </c>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row>
    <row r="43" spans="1:64" ht="30" customHeight="1" x14ac:dyDescent="0.3">
      <c r="G43" s="6"/>
    </row>
    <row r="44" spans="1:64" ht="30" customHeight="1" x14ac:dyDescent="0.3">
      <c r="C44" s="14"/>
      <c r="F44" s="60"/>
    </row>
    <row r="45" spans="1:64" ht="30" customHeight="1" x14ac:dyDescent="0.3">
      <c r="C45"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4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2">
    <cfRule type="expression" dxfId="2" priority="33">
      <formula>AND(TODAY()&gt;=I$5,TODAY()&lt;J$5)</formula>
    </cfRule>
  </conditionalFormatting>
  <conditionalFormatting sqref="I7:BL4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21875" defaultRowHeight="13.8" x14ac:dyDescent="0.3"/>
  <cols>
    <col min="1" max="1" width="87.21875" style="48" customWidth="1"/>
    <col min="2" max="16384" width="9.21875" style="2"/>
  </cols>
  <sheetData>
    <row r="1" spans="1:2" ht="46.5" customHeight="1" x14ac:dyDescent="0.3"/>
    <row r="2" spans="1:2" s="50" customFormat="1" ht="15.6" x14ac:dyDescent="0.3">
      <c r="A2" s="49" t="s">
        <v>33</v>
      </c>
      <c r="B2" s="49"/>
    </row>
    <row r="3" spans="1:2" s="54" customFormat="1" ht="27" customHeight="1" x14ac:dyDescent="0.3">
      <c r="A3" s="86" t="s">
        <v>34</v>
      </c>
      <c r="B3" s="55"/>
    </row>
    <row r="4" spans="1:2" s="51" customFormat="1" ht="25.8" x14ac:dyDescent="0.5">
      <c r="A4" s="52" t="s">
        <v>35</v>
      </c>
    </row>
    <row r="5" spans="1:2" ht="74.099999999999994" customHeight="1" x14ac:dyDescent="0.3">
      <c r="A5" s="53" t="s">
        <v>36</v>
      </c>
    </row>
    <row r="6" spans="1:2" ht="26.25" customHeight="1" x14ac:dyDescent="0.3">
      <c r="A6" s="52" t="s">
        <v>37</v>
      </c>
    </row>
    <row r="7" spans="1:2" s="48" customFormat="1" ht="205.05" customHeight="1" x14ac:dyDescent="0.3">
      <c r="A7" s="57" t="s">
        <v>38</v>
      </c>
    </row>
    <row r="8" spans="1:2" s="51" customFormat="1" ht="25.8" x14ac:dyDescent="0.5">
      <c r="A8" s="52" t="s">
        <v>39</v>
      </c>
    </row>
    <row r="9" spans="1:2" ht="57.6" x14ac:dyDescent="0.3">
      <c r="A9" s="53" t="s">
        <v>40</v>
      </c>
    </row>
    <row r="10" spans="1:2" s="48" customFormat="1" ht="28.05" customHeight="1" x14ac:dyDescent="0.3">
      <c r="A10" s="56" t="s">
        <v>41</v>
      </c>
    </row>
    <row r="11" spans="1:2" s="51" customFormat="1" ht="25.8" x14ac:dyDescent="0.5">
      <c r="A11" s="52" t="s">
        <v>42</v>
      </c>
    </row>
    <row r="12" spans="1:2" ht="28.8" x14ac:dyDescent="0.3">
      <c r="A12" s="53" t="s">
        <v>43</v>
      </c>
    </row>
    <row r="13" spans="1:2" s="48" customFormat="1" ht="28.05" customHeight="1" x14ac:dyDescent="0.3">
      <c r="A13" s="56" t="s">
        <v>44</v>
      </c>
    </row>
    <row r="14" spans="1:2" s="51" customFormat="1" ht="25.8" x14ac:dyDescent="0.5">
      <c r="A14" s="52" t="s">
        <v>45</v>
      </c>
    </row>
    <row r="15" spans="1:2" ht="75" customHeight="1" x14ac:dyDescent="0.3">
      <c r="A15" s="53" t="s">
        <v>46</v>
      </c>
    </row>
    <row r="16" spans="1:2" ht="72" x14ac:dyDescent="0.3">
      <c r="A16" s="53" t="s">
        <v>47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60D63BE02C844ABCDAE95AC4045663" ma:contentTypeVersion="16" ma:contentTypeDescription="Create a new document." ma:contentTypeScope="" ma:versionID="168d45809451272d4eab4000d1faa223">
  <xsd:schema xmlns:xsd="http://www.w3.org/2001/XMLSchema" xmlns:xs="http://www.w3.org/2001/XMLSchema" xmlns:p="http://schemas.microsoft.com/office/2006/metadata/properties" xmlns:ns2="3c7e7f14-e12e-4011-a8f5-4b5c28e9eb09" xmlns:ns3="023e2482-3843-4ba8-8468-8ccd9ac81216" targetNamespace="http://schemas.microsoft.com/office/2006/metadata/properties" ma:root="true" ma:fieldsID="c940773947e86160656b2c3c86f1dd6c" ns2:_="" ns3:_="">
    <xsd:import namespace="3c7e7f14-e12e-4011-a8f5-4b5c28e9eb09"/>
    <xsd:import namespace="023e2482-3843-4ba8-8468-8ccd9ac812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7e7f14-e12e-4011-a8f5-4b5c28e9eb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6c9e476-4b5a-4570-b162-9ddb8f88aba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23e2482-3843-4ba8-8468-8ccd9ac8121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a41cc99-5121-425e-b919-f0f68718e2bc}" ma:internalName="TaxCatchAll" ma:showField="CatchAllData" ma:web="023e2482-3843-4ba8-8468-8ccd9ac812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04AD92-7D8D-4284-9E4A-75773209AD85}">
  <ds:schemaRefs>
    <ds:schemaRef ds:uri="http://schemas.microsoft.com/sharepoint/v3/contenttype/forms"/>
  </ds:schemaRefs>
</ds:datastoreItem>
</file>

<file path=customXml/itemProps2.xml><?xml version="1.0" encoding="utf-8"?>
<ds:datastoreItem xmlns:ds="http://schemas.openxmlformats.org/officeDocument/2006/customXml" ds:itemID="{E1A2F4BF-64F9-49C3-913A-DEDB0A7FC4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7e7f14-e12e-4011-a8f5-4b5c28e9eb09"/>
    <ds:schemaRef ds:uri="023e2482-3843-4ba8-8468-8ccd9ac812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2022-03-11T22:41:12Z</dcterms:created>
  <dcterms:modified xsi:type="dcterms:W3CDTF">2023-11-04T04:19:21Z</dcterms:modified>
  <cp:category/>
  <cp:contentStatus/>
</cp:coreProperties>
</file>