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5200" windowHeight="1185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1" l="1"/>
  <c r="H7" i="11" l="1"/>
  <c r="H26" i="11" l="1"/>
  <c r="I5" i="11"/>
  <c r="H49" i="11"/>
  <c r="H48" i="11"/>
  <c r="H47" i="11"/>
  <c r="H39" i="11"/>
  <c r="H38" i="11"/>
  <c r="H37" i="11"/>
  <c r="H35" i="11"/>
  <c r="H25" i="11"/>
  <c r="H24" i="11"/>
  <c r="H15" i="11"/>
  <c r="H8" i="11"/>
  <c r="H9" i="11" l="1"/>
  <c r="I6" i="11"/>
  <c r="H36" i="11" l="1"/>
  <c r="H10" i="11"/>
  <c r="H27" i="11"/>
  <c r="H16" i="11"/>
  <c r="H14" i="11"/>
  <c r="J5" i="11"/>
  <c r="K5" i="11" s="1"/>
  <c r="L5" i="11" s="1"/>
  <c r="M5" i="11" s="1"/>
  <c r="N5" i="11" s="1"/>
  <c r="O5" i="11" s="1"/>
  <c r="P5" i="11" s="1"/>
  <c r="I4" i="11"/>
  <c r="H29" i="11" l="1"/>
  <c r="H18" i="11"/>
  <c r="H11" i="11"/>
  <c r="H13" i="11"/>
  <c r="P4" i="11"/>
  <c r="Q5" i="11"/>
  <c r="R5" i="11" s="1"/>
  <c r="S5" i="11" s="1"/>
  <c r="T5" i="11" s="1"/>
  <c r="U5" i="11" s="1"/>
  <c r="V5" i="11" s="1"/>
  <c r="W5" i="11" s="1"/>
  <c r="J6" i="11"/>
  <c r="H20" i="11" l="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<sst xmlns="http://schemas.openxmlformats.org/spreadsheetml/2006/main" count="113" uniqueCount="78">
  <si>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</si>
  <si>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</si>
  <si>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</si>
  <si>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</si>
  <si>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</si>
  <si>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</si>
  <si>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</si>
  <si>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</si>
  <si>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</si>
  <si>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</si>
  <si>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</si>
  <si>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</si>
  <si>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</si>
  <si>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</si>
  <si>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</si>
  <si>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</si>
  <si>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</si>
  <si>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</si>
  <si>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</si>
  <si>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</si>
  <si>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</si>
  <si>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</si>
  <si>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</si>
  <si>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Sprint 4</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</si>
  <si>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</si>
  <si>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</si>
  <si>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</si>
  <si>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</si>
  <si>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</si>
  <si>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</si>
  <si>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</si>
  <si>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</si>
  <si>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</si>
  <si>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</si>
  <si>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</si>
  <si>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</si>
  <si>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</si>
  <si>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</si>
  <si>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</si>
  <si>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</si>
  <si>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</si>
  <si>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</si>
  <si>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Star Wars</t>
  </si>
  <si>
    <t>All</t>
  </si>
  <si>
    <t>Group Organization</t>
  </si>
  <si>
    <t>Zach</t>
  </si>
  <si>
    <t>Sprint 1 Presentation</t>
  </si>
  <si>
    <t>Sprint 1 Documentation</t>
  </si>
  <si>
    <t>Matt Irizarry</t>
  </si>
  <si>
    <t>Class readings</t>
  </si>
  <si>
    <t>CATME Evaluations</t>
  </si>
  <si>
    <t>Github Setup &amp; Organization</t>
  </si>
  <si>
    <t>Sprint 2 Presentation</t>
  </si>
  <si>
    <t>UML diagrams</t>
  </si>
  <si>
    <t>Sprint 2 Technical Documentation</t>
  </si>
  <si>
    <t>Class Readings</t>
  </si>
  <si>
    <t>Unity Familiarization</t>
  </si>
  <si>
    <t>Matt</t>
  </si>
  <si>
    <t>Sprint 2 Org. Documentation</t>
  </si>
  <si>
    <t>Player Design</t>
  </si>
  <si>
    <t>Keimon</t>
  </si>
  <si>
    <t>Level Design</t>
  </si>
  <si>
    <t>Enemy Design</t>
  </si>
  <si>
    <t>Jeremiah</t>
  </si>
  <si>
    <t>Database/UI Design</t>
  </si>
  <si>
    <t>Performance Testing/sysbench</t>
  </si>
  <si>
    <t>Sprint 3 Presentation</t>
  </si>
  <si>
    <t>Sprint 3 Documentation</t>
  </si>
  <si>
    <t>Unity Setup</t>
  </si>
  <si>
    <t>Security Analysis</t>
  </si>
  <si>
    <t>UI &amp; Database Design</t>
  </si>
  <si>
    <t>Player &amp; HUD Design</t>
  </si>
  <si>
    <t>Validation, Verification, and Acceptance Testing</t>
  </si>
  <si>
    <t>Organizational Documentation</t>
  </si>
  <si>
    <t>Technical Documentation</t>
  </si>
  <si>
    <t>System Testing</t>
  </si>
  <si>
    <t>Integration Testing</t>
  </si>
  <si>
    <t>Unit Testing &amp; Code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</si>
</sst>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9" fillId="4" borderId="2" xfId="1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52"/>
  <sheetViews>
    <sheetView showGridLines="0" tabSelected="1" showRuler="0" zoomScaleNormal="100" zoomScalePageLayoutView="70" workbookViewId="0">
      <pane ySplit="6" topLeftCell="A36" activePane="bottomLeft" state="frozen"/>
      <selection pane="bottomLeft" activeCell="M2" sqref="M2"/>
    </sheetView>
  </sheetViews>
  <sheetFormatPr defaultRowHeight="30" customHeight="1" x14ac:dyDescent="0.25"/>
  <cols>
    <col min="1" max="1" width="2.7109375" style="58" customWidth="1"/>
    <col min="2" max="2" width="47.140625" bestFit="1" customWidth="1"/>
    <col min="3" max="3" width="30.7109375" customWidth="1"/>
    <col min="4" max="4" width="10.7109375" customWidth="1"/>
    <col min="5" max="5" width="10.42578125" style="5" customWidth="1"/>
    <col min="6" max="6" width="10.42578125" customWidth="1"/>
    <col min="7" max="7" width="2.7109375" customWidth="1"/>
    <col min="8" max="8" width="6.28515625" hidden="1" customWidth="1"/>
    <col min="9" max="64" width="2.5703125" customWidth="1"/>
    <col min="69" max="70" width="10.28515625"/>
  </cols>
  <sheetData>
    <row r="1" spans="1:64" ht="30" customHeight="1" x14ac:dyDescent="0.45">
      <c r="A1" s="59" t="s">
        <v>0</v>
      </c>
      <c r="B1" s="62" t="s">
        <v>42</v>
      </c>
      <c r="C1" s="1"/>
      <c r="D1" s="2"/>
      <c r="E1" s="4"/>
      <c r="F1" s="47"/>
      <c r="H1" s="2"/>
      <c r="I1" s="82"/>
    </row>
    <row r="2" spans="1:64" ht="30" customHeight="1" x14ac:dyDescent="0.3">
      <c r="A2" s="58" t="s">
        <v>1</v>
      </c>
      <c r="B2" s="63"/>
      <c r="I2" s="83"/>
    </row>
    <row r="3" spans="1:64" ht="30" customHeight="1" x14ac:dyDescent="0.25">
      <c r="A3" s="58" t="s">
        <v>2</v>
      </c>
      <c r="B3" s="64" t="s">
        <v>48</v>
      </c>
      <c r="C3" s="90" t="s">
        <v>3</v>
      </c>
      <c r="D3" s="91"/>
      <c r="E3" s="95">
        <v>45159</v>
      </c>
      <c r="F3" s="95"/>
    </row>
    <row r="4" spans="1:64" ht="30" customHeight="1" x14ac:dyDescent="0.25">
      <c r="A4" s="59" t="s">
        <v>4</v>
      </c>
      <c r="C4" s="90" t="s">
        <v>5</v>
      </c>
      <c r="D4" s="91"/>
      <c r="E4" s="7">
        <v>12</v>
      </c>
      <c r="I4" s="92">
        <f>I5</f>
        <v>45236</v>
      </c>
      <c r="J4" s="93"/>
      <c r="K4" s="93"/>
      <c r="L4" s="93"/>
      <c r="M4" s="93"/>
      <c r="N4" s="93"/>
      <c r="O4" s="94"/>
      <c r="P4" s="92">
        <f>P5</f>
        <v>45243</v>
      </c>
      <c r="Q4" s="93"/>
      <c r="R4" s="93"/>
      <c r="S4" s="93"/>
      <c r="T4" s="93"/>
      <c r="U4" s="93"/>
      <c r="V4" s="94"/>
      <c r="W4" s="92">
        <f>W5</f>
        <v>45250</v>
      </c>
      <c r="X4" s="93"/>
      <c r="Y4" s="93"/>
      <c r="Z4" s="93"/>
      <c r="AA4" s="93"/>
      <c r="AB4" s="93"/>
      <c r="AC4" s="94"/>
      <c r="AD4" s="92">
        <f>AD5</f>
        <v>45257</v>
      </c>
      <c r="AE4" s="93"/>
      <c r="AF4" s="93"/>
      <c r="AG4" s="93"/>
      <c r="AH4" s="93"/>
      <c r="AI4" s="93"/>
      <c r="AJ4" s="94"/>
      <c r="AK4" s="92">
        <f>AK5</f>
        <v>45264</v>
      </c>
      <c r="AL4" s="93"/>
      <c r="AM4" s="93"/>
      <c r="AN4" s="93"/>
      <c r="AO4" s="93"/>
      <c r="AP4" s="93"/>
      <c r="AQ4" s="94"/>
      <c r="AR4" s="92">
        <f>AR5</f>
        <v>45271</v>
      </c>
      <c r="AS4" s="93"/>
      <c r="AT4" s="93"/>
      <c r="AU4" s="93"/>
      <c r="AV4" s="93"/>
      <c r="AW4" s="93"/>
      <c r="AX4" s="94"/>
      <c r="AY4" s="92">
        <f>AY5</f>
        <v>45278</v>
      </c>
      <c r="AZ4" s="93"/>
      <c r="BA4" s="93"/>
      <c r="BB4" s="93"/>
      <c r="BC4" s="93"/>
      <c r="BD4" s="93"/>
      <c r="BE4" s="94"/>
      <c r="BF4" s="92">
        <f>BF5</f>
        <v>45285</v>
      </c>
      <c r="BG4" s="93"/>
      <c r="BH4" s="93"/>
      <c r="BI4" s="93"/>
      <c r="BJ4" s="93"/>
      <c r="BK4" s="93"/>
      <c r="BL4" s="94"/>
    </row>
    <row r="5" spans="1:64" ht="15" customHeight="1" x14ac:dyDescent="0.25">
      <c r="A5" s="59" t="s">
        <v>6</v>
      </c>
      <c r="B5" s="81"/>
      <c r="C5" s="81"/>
      <c r="D5" s="81"/>
      <c r="E5" s="81"/>
      <c r="F5" s="81"/>
      <c r="G5" s="81"/>
      <c r="I5" s="11">
        <f>Project_Start-WEEKDAY(Project_Start,1)+2+7*(Display_Week-1)</f>
        <v>45236</v>
      </c>
      <c r="J5" s="10">
        <f>I5+1</f>
        <v>45237</v>
      </c>
      <c r="K5" s="10">
        <f t="shared" ref="K5:AX5" si="0">J5+1</f>
        <v>45238</v>
      </c>
      <c r="L5" s="10">
        <f t="shared" si="0"/>
        <v>45239</v>
      </c>
      <c r="M5" s="10">
        <f t="shared" si="0"/>
        <v>45240</v>
      </c>
      <c r="N5" s="10">
        <f t="shared" si="0"/>
        <v>45241</v>
      </c>
      <c r="O5" s="12">
        <f t="shared" si="0"/>
        <v>45242</v>
      </c>
      <c r="P5" s="11">
        <f>O5+1</f>
        <v>45243</v>
      </c>
      <c r="Q5" s="10">
        <f>P5+1</f>
        <v>45244</v>
      </c>
      <c r="R5" s="10">
        <f t="shared" si="0"/>
        <v>45245</v>
      </c>
      <c r="S5" s="10">
        <f t="shared" si="0"/>
        <v>45246</v>
      </c>
      <c r="T5" s="10">
        <f t="shared" si="0"/>
        <v>45247</v>
      </c>
      <c r="U5" s="10">
        <f t="shared" si="0"/>
        <v>45248</v>
      </c>
      <c r="V5" s="12">
        <f t="shared" si="0"/>
        <v>45249</v>
      </c>
      <c r="W5" s="11">
        <f>V5+1</f>
        <v>45250</v>
      </c>
      <c r="X5" s="10">
        <f>W5+1</f>
        <v>45251</v>
      </c>
      <c r="Y5" s="10">
        <f t="shared" si="0"/>
        <v>45252</v>
      </c>
      <c r="Z5" s="10">
        <f t="shared" si="0"/>
        <v>45253</v>
      </c>
      <c r="AA5" s="10">
        <f t="shared" si="0"/>
        <v>45254</v>
      </c>
      <c r="AB5" s="10">
        <f t="shared" si="0"/>
        <v>45255</v>
      </c>
      <c r="AC5" s="12">
        <f t="shared" si="0"/>
        <v>45256</v>
      </c>
      <c r="AD5" s="11">
        <f>AC5+1</f>
        <v>45257</v>
      </c>
      <c r="AE5" s="10">
        <f>AD5+1</f>
        <v>45258</v>
      </c>
      <c r="AF5" s="10">
        <f t="shared" si="0"/>
        <v>45259</v>
      </c>
      <c r="AG5" s="10">
        <f t="shared" si="0"/>
        <v>45260</v>
      </c>
      <c r="AH5" s="10">
        <f t="shared" si="0"/>
        <v>45261</v>
      </c>
      <c r="AI5" s="10">
        <f t="shared" si="0"/>
        <v>45262</v>
      </c>
      <c r="AJ5" s="12">
        <f t="shared" si="0"/>
        <v>45263</v>
      </c>
      <c r="AK5" s="11">
        <f>AJ5+1</f>
        <v>45264</v>
      </c>
      <c r="AL5" s="10">
        <f>AK5+1</f>
        <v>45265</v>
      </c>
      <c r="AM5" s="10">
        <f t="shared" si="0"/>
        <v>45266</v>
      </c>
      <c r="AN5" s="10">
        <f t="shared" si="0"/>
        <v>45267</v>
      </c>
      <c r="AO5" s="10">
        <f t="shared" si="0"/>
        <v>45268</v>
      </c>
      <c r="AP5" s="10">
        <f t="shared" si="0"/>
        <v>45269</v>
      </c>
      <c r="AQ5" s="12">
        <f t="shared" si="0"/>
        <v>45270</v>
      </c>
      <c r="AR5" s="11">
        <f>AQ5+1</f>
        <v>45271</v>
      </c>
      <c r="AS5" s="10">
        <f>AR5+1</f>
        <v>45272</v>
      </c>
      <c r="AT5" s="10">
        <f t="shared" si="0"/>
        <v>45273</v>
      </c>
      <c r="AU5" s="10">
        <f t="shared" si="0"/>
        <v>45274</v>
      </c>
      <c r="AV5" s="10">
        <f t="shared" si="0"/>
        <v>45275</v>
      </c>
      <c r="AW5" s="10">
        <f t="shared" si="0"/>
        <v>45276</v>
      </c>
      <c r="AX5" s="12">
        <f t="shared" si="0"/>
        <v>45277</v>
      </c>
      <c r="AY5" s="11">
        <f>AX5+1</f>
        <v>45278</v>
      </c>
      <c r="AZ5" s="10">
        <f>AY5+1</f>
        <v>45279</v>
      </c>
      <c r="BA5" s="10">
        <f t="shared" ref="BA5:BE5" si="1">AZ5+1</f>
        <v>45280</v>
      </c>
      <c r="BB5" s="10">
        <f t="shared" si="1"/>
        <v>45281</v>
      </c>
      <c r="BC5" s="10">
        <f t="shared" si="1"/>
        <v>45282</v>
      </c>
      <c r="BD5" s="10">
        <f t="shared" si="1"/>
        <v>45283</v>
      </c>
      <c r="BE5" s="12">
        <f t="shared" si="1"/>
        <v>45284</v>
      </c>
      <c r="BF5" s="11">
        <f>BE5+1</f>
        <v>45285</v>
      </c>
      <c r="BG5" s="10">
        <f>BF5+1</f>
        <v>45286</v>
      </c>
      <c r="BH5" s="10">
        <f t="shared" ref="BH5:BL5" si="2">BG5+1</f>
        <v>45287</v>
      </c>
      <c r="BI5" s="10">
        <f t="shared" si="2"/>
        <v>45288</v>
      </c>
      <c r="BJ5" s="10">
        <f t="shared" si="2"/>
        <v>45289</v>
      </c>
      <c r="BK5" s="10">
        <f t="shared" si="2"/>
        <v>45290</v>
      </c>
      <c r="BL5" s="12">
        <f t="shared" si="2"/>
        <v>45291</v>
      </c>
    </row>
    <row r="6" spans="1:64" ht="30" customHeight="1" thickBot="1" x14ac:dyDescent="0.3">
      <c r="A6" s="59" t="s">
        <v>7</v>
      </c>
      <c r="B6" s="8" t="s">
        <v>8</v>
      </c>
      <c r="C6" s="9" t="s">
        <v>9</v>
      </c>
      <c r="D6" s="9" t="s">
        <v>10</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14</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15</v>
      </c>
      <c r="B8" s="18" t="s">
        <v>16</v>
      </c>
      <c r="C8" s="7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17</v>
      </c>
      <c r="B9" s="77" t="s">
        <v>44</v>
      </c>
      <c r="C9" s="71" t="s">
        <v>43</v>
      </c>
      <c r="D9" s="22">
        <v>1</v>
      </c>
      <c r="E9" s="65">
        <v>45159</v>
      </c>
      <c r="F9" s="65">
        <v>45166</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18</v>
      </c>
      <c r="B10" s="77" t="s">
        <v>46</v>
      </c>
      <c r="C10" s="71" t="s">
        <v>43</v>
      </c>
      <c r="D10" s="22">
        <v>1</v>
      </c>
      <c r="E10" s="65">
        <v>45163</v>
      </c>
      <c r="F10" s="65">
        <v>45173</v>
      </c>
      <c r="G10" s="17"/>
      <c r="H10" s="17">
        <f t="shared" si="6"/>
        <v>11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7" t="s">
        <v>47</v>
      </c>
      <c r="C11" s="71" t="s">
        <v>43</v>
      </c>
      <c r="D11" s="22">
        <v>1</v>
      </c>
      <c r="E11" s="65">
        <v>45165</v>
      </c>
      <c r="F11" s="65">
        <v>45176</v>
      </c>
      <c r="G11" s="17"/>
      <c r="H11" s="17">
        <f t="shared" si="6"/>
        <v>12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7" t="s">
        <v>50</v>
      </c>
      <c r="C12" s="71" t="s">
        <v>43</v>
      </c>
      <c r="D12" s="22">
        <v>1</v>
      </c>
      <c r="E12" s="65">
        <v>45172</v>
      </c>
      <c r="F12" s="65">
        <v>45173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7" t="s">
        <v>49</v>
      </c>
      <c r="C13" s="71" t="s">
        <v>43</v>
      </c>
      <c r="D13" s="22">
        <v>1</v>
      </c>
      <c r="E13" s="65">
        <v>45162</v>
      </c>
      <c r="F13" s="65">
        <v>45169</v>
      </c>
      <c r="G13" s="17"/>
      <c r="H13" s="17">
        <f t="shared" si="6"/>
        <v>8</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77"/>
      <c r="C14" s="71"/>
      <c r="D14" s="22"/>
      <c r="E14" s="65"/>
      <c r="F14" s="65"/>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t="s">
        <v>19</v>
      </c>
      <c r="B15" s="23" t="s">
        <v>20</v>
      </c>
      <c r="C15" s="72"/>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78" t="s">
        <v>54</v>
      </c>
      <c r="C16" s="85" t="s">
        <v>43</v>
      </c>
      <c r="D16" s="27">
        <v>1</v>
      </c>
      <c r="E16" s="66">
        <v>45194</v>
      </c>
      <c r="F16" s="66">
        <v>45205</v>
      </c>
      <c r="G16" s="17"/>
      <c r="H16" s="17">
        <f t="shared" si="6"/>
        <v>12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78" t="s">
        <v>58</v>
      </c>
      <c r="C17" s="85" t="s">
        <v>43</v>
      </c>
      <c r="D17" s="27">
        <v>1</v>
      </c>
      <c r="E17" s="66">
        <v>45193</v>
      </c>
      <c r="F17" s="66">
        <v>45205</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8" t="s">
        <v>52</v>
      </c>
      <c r="C18" s="85" t="s">
        <v>43</v>
      </c>
      <c r="D18" s="27">
        <v>1</v>
      </c>
      <c r="E18" s="66">
        <v>45194</v>
      </c>
      <c r="F18" s="66">
        <v>45203</v>
      </c>
      <c r="G18" s="17"/>
      <c r="H18" s="17">
        <f t="shared" si="6"/>
        <v>10</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8" t="s">
        <v>51</v>
      </c>
      <c r="C19" s="86" t="s">
        <v>57</v>
      </c>
      <c r="D19" s="27">
        <v>1</v>
      </c>
      <c r="E19" s="66">
        <v>45181</v>
      </c>
      <c r="F19" s="66">
        <v>45195</v>
      </c>
      <c r="G19" s="17"/>
      <c r="H19" s="17">
        <f t="shared" si="6"/>
        <v>15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78" t="s">
        <v>53</v>
      </c>
      <c r="C20" s="86" t="s">
        <v>43</v>
      </c>
      <c r="D20" s="27">
        <v>1</v>
      </c>
      <c r="E20" s="66">
        <v>45187</v>
      </c>
      <c r="F20" s="66">
        <v>45203</v>
      </c>
      <c r="G20" s="17"/>
      <c r="H20" s="17">
        <f t="shared" si="6"/>
        <v>17</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78" t="s">
        <v>55</v>
      </c>
      <c r="C21" s="86" t="s">
        <v>43</v>
      </c>
      <c r="D21" s="27">
        <v>1</v>
      </c>
      <c r="E21" s="66">
        <v>45179</v>
      </c>
      <c r="F21" s="66">
        <v>45197</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8" t="s">
        <v>56</v>
      </c>
      <c r="C22" s="86" t="s">
        <v>45</v>
      </c>
      <c r="D22" s="27">
        <v>0.7</v>
      </c>
      <c r="E22" s="66">
        <v>45180</v>
      </c>
      <c r="F22" s="66">
        <v>45204</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8" t="s">
        <v>50</v>
      </c>
      <c r="C23" s="86" t="s">
        <v>43</v>
      </c>
      <c r="D23" s="27">
        <v>1</v>
      </c>
      <c r="E23" s="66">
        <v>45202</v>
      </c>
      <c r="F23" s="66">
        <v>45203</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21</v>
      </c>
      <c r="B24" s="28" t="s">
        <v>22</v>
      </c>
      <c r="C24" s="73"/>
      <c r="D24" s="29"/>
      <c r="E24" s="30"/>
      <c r="F24" s="31"/>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9" t="s">
        <v>59</v>
      </c>
      <c r="C25" s="74" t="s">
        <v>60</v>
      </c>
      <c r="D25" s="32">
        <v>0.5</v>
      </c>
      <c r="E25" s="67">
        <v>45216</v>
      </c>
      <c r="F25" s="67">
        <v>45229</v>
      </c>
      <c r="G25" s="17"/>
      <c r="H25" s="17">
        <f t="shared" si="6"/>
        <v>14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79" t="s">
        <v>61</v>
      </c>
      <c r="C26" s="74" t="s">
        <v>45</v>
      </c>
      <c r="D26" s="32">
        <v>0.5</v>
      </c>
      <c r="E26" s="67">
        <v>45216</v>
      </c>
      <c r="F26" s="67">
        <v>45229</v>
      </c>
      <c r="G26" s="17"/>
      <c r="H26" s="17">
        <f t="shared" si="6"/>
        <v>14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79" t="s">
        <v>64</v>
      </c>
      <c r="C27" s="74" t="s">
        <v>57</v>
      </c>
      <c r="D27" s="32">
        <v>0.5</v>
      </c>
      <c r="E27" s="67">
        <v>45216</v>
      </c>
      <c r="F27" s="67">
        <v>45229</v>
      </c>
      <c r="G27" s="17"/>
      <c r="H27" s="17">
        <f t="shared" si="6"/>
        <v>14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79" t="s">
        <v>62</v>
      </c>
      <c r="C28" s="74" t="s">
        <v>63</v>
      </c>
      <c r="D28" s="32">
        <v>0.5</v>
      </c>
      <c r="E28" s="67">
        <v>45216</v>
      </c>
      <c r="F28" s="67">
        <v>45229</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79" t="s">
        <v>65</v>
      </c>
      <c r="C29" s="74" t="s">
        <v>45</v>
      </c>
      <c r="D29" s="32">
        <v>1</v>
      </c>
      <c r="E29" s="67">
        <v>45216</v>
      </c>
      <c r="F29" s="67">
        <v>45229</v>
      </c>
      <c r="G29" s="17"/>
      <c r="H29" s="17">
        <f t="shared" si="6"/>
        <v>14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79" t="s">
        <v>66</v>
      </c>
      <c r="C30" s="74" t="s">
        <v>43</v>
      </c>
      <c r="D30" s="32">
        <v>1</v>
      </c>
      <c r="E30" s="67">
        <v>45218</v>
      </c>
      <c r="F30" s="67">
        <v>45229</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9" t="s">
        <v>67</v>
      </c>
      <c r="C31" s="74" t="s">
        <v>43</v>
      </c>
      <c r="D31" s="32">
        <v>1</v>
      </c>
      <c r="E31" s="67">
        <v>45208</v>
      </c>
      <c r="F31" s="67">
        <v>45233</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79" t="s">
        <v>68</v>
      </c>
      <c r="C32" s="74" t="s">
        <v>43</v>
      </c>
      <c r="D32" s="32">
        <v>1</v>
      </c>
      <c r="E32" s="67">
        <v>45211</v>
      </c>
      <c r="F32" s="67">
        <v>45216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79" t="s">
        <v>50</v>
      </c>
      <c r="C33" s="74" t="s">
        <v>43</v>
      </c>
      <c r="D33" s="32">
        <v>1</v>
      </c>
      <c r="E33" s="67">
        <v>45231</v>
      </c>
      <c r="F33" s="67">
        <v>45233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79" t="s">
        <v>69</v>
      </c>
      <c r="C34" s="74" t="s">
        <v>57</v>
      </c>
      <c r="D34" s="32">
        <v>1</v>
      </c>
      <c r="E34" s="67">
        <v>45223</v>
      </c>
      <c r="F34" s="67">
        <v>45233</v>
      </c>
      <c r="G34" s="17"/>
      <c r="H34" s="17">
        <f t="shared" si="6"/>
        <v>11</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t="s">
        <v>21</v>
      </c>
      <c r="B35" s="33" t="s">
        <v>23</v>
      </c>
      <c r="C35" s="75"/>
      <c r="D35" s="34"/>
      <c r="E35" s="35"/>
      <c r="F35" s="36"/>
      <c r="G35" s="17"/>
      <c r="H35" s="17" t="str">
        <f t="shared" si="6"/>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7" t="s">
        <v>71</v>
      </c>
      <c r="C36" s="88" t="s">
        <v>60</v>
      </c>
      <c r="D36" s="37">
        <v>1</v>
      </c>
      <c r="E36" s="68">
        <v>45234</v>
      </c>
      <c r="F36" s="68">
        <v>45255</v>
      </c>
      <c r="G36" s="17"/>
      <c r="H36" s="17">
        <f t="shared" si="6"/>
        <v>22</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70</v>
      </c>
      <c r="C37" s="88" t="s">
        <v>57</v>
      </c>
      <c r="D37" s="37">
        <v>1</v>
      </c>
      <c r="E37" s="68">
        <v>45234</v>
      </c>
      <c r="F37" s="68">
        <v>45257</v>
      </c>
      <c r="G37" s="17"/>
      <c r="H37" s="17">
        <f t="shared" si="6"/>
        <v>24</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7" t="s">
        <v>62</v>
      </c>
      <c r="C38" s="88" t="s">
        <v>63</v>
      </c>
      <c r="D38" s="37">
        <v>1</v>
      </c>
      <c r="E38" s="68">
        <v>45234</v>
      </c>
      <c r="F38" s="68">
        <v>45254</v>
      </c>
      <c r="G38" s="17"/>
      <c r="H38" s="17">
        <f t="shared" si="6"/>
        <v>21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7" t="s">
        <v>61</v>
      </c>
      <c r="C39" s="88" t="s">
        <v>45</v>
      </c>
      <c r="D39" s="37">
        <v>1</v>
      </c>
      <c r="E39" s="68">
        <v>45234</v>
      </c>
      <c r="F39" s="68">
        <v>45255</v>
      </c>
      <c r="G39" s="17"/>
      <c r="H39" s="17">
        <f t="shared" si="6"/>
        <v>22</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7" t="s">
        <v>77</v>
      </c>
      <c r="C40" s="88" t="s">
        <v>43</v>
      </c>
      <c r="D40" s="37">
        <v>1</v>
      </c>
      <c r="E40" s="68">
        <v>45239</v>
      </c>
      <c r="F40" s="89">
        <v>45247</v>
      </c>
      <c r="G40" s="17"/>
      <c r="H40" s="17"/>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7" t="s">
        <v>76</v>
      </c>
      <c r="C41" s="88" t="s">
        <v>43</v>
      </c>
      <c r="D41" s="37">
        <v>1</v>
      </c>
      <c r="E41" s="68">
        <v>45242</v>
      </c>
      <c r="F41" s="68">
        <v>45252</v>
      </c>
      <c r="G41" s="17"/>
      <c r="H41" s="17"/>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c r="B42" s="87" t="s">
        <v>75</v>
      </c>
      <c r="C42" s="88" t="s">
        <v>43</v>
      </c>
      <c r="D42" s="37">
        <v>1</v>
      </c>
      <c r="E42" s="68">
        <v>45245</v>
      </c>
      <c r="F42" s="68">
        <v>45255</v>
      </c>
      <c r="G42" s="17"/>
      <c r="H42" s="17"/>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87" t="s">
        <v>72</v>
      </c>
      <c r="C43" s="88" t="s">
        <v>43</v>
      </c>
      <c r="D43" s="37">
        <v>1</v>
      </c>
      <c r="E43" s="68">
        <v>45248</v>
      </c>
      <c r="F43" s="68">
        <v>45259</v>
      </c>
      <c r="G43" s="17"/>
      <c r="H43" s="17"/>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87" t="s">
        <v>73</v>
      </c>
      <c r="C44" s="88" t="s">
        <v>43</v>
      </c>
      <c r="D44" s="37">
        <v>1</v>
      </c>
      <c r="E44" s="68">
        <v>45253</v>
      </c>
      <c r="F44" s="68">
        <v>45261</v>
      </c>
      <c r="G44" s="17"/>
      <c r="H44" s="17"/>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87" t="s">
        <v>74</v>
      </c>
      <c r="C45" s="88" t="s">
        <v>43</v>
      </c>
      <c r="D45" s="37">
        <v>1</v>
      </c>
      <c r="E45" s="68">
        <v>45254</v>
      </c>
      <c r="F45" s="68">
        <v>45261</v>
      </c>
      <c r="G45" s="17"/>
      <c r="H45" s="17"/>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87" t="s">
        <v>50</v>
      </c>
      <c r="C46" s="88" t="s">
        <v>43</v>
      </c>
      <c r="D46" s="37">
        <v>1</v>
      </c>
      <c r="E46" s="68">
        <v>45257</v>
      </c>
      <c r="F46" s="68">
        <v>45261</v>
      </c>
      <c r="G46" s="17"/>
      <c r="H46" s="17"/>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G47" s="17"/>
      <c r="H47" s="17" t="str">
        <f t="shared" si="6"/>
        <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t="s">
        <v>24</v>
      </c>
      <c r="B48" s="80"/>
      <c r="C48" s="76"/>
      <c r="D48" s="16"/>
      <c r="E48" s="69"/>
      <c r="F48" s="6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9" t="s">
        <v>25</v>
      </c>
      <c r="B49" s="38" t="s">
        <v>26</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25">
      <c r="G50" s="6"/>
    </row>
    <row r="51" spans="1:64" ht="30" customHeight="1" x14ac:dyDescent="0.25">
      <c r="C51" s="14"/>
      <c r="F51" s="60"/>
    </row>
    <row r="52" spans="1:64" ht="30" customHeight="1" x14ac:dyDescent="0.25">
      <c r="C52"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48:D49 D7:D39 D41:D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4">
      <formula>AND(TODAY()&gt;=I$5,TODAY()&lt;J$5)</formula>
    </cfRule>
  </conditionalFormatting>
  <conditionalFormatting sqref="I7:BL49">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40">
    <cfRule type="dataBar" priority="1">
      <dataBar>
        <cfvo type="num" val="0"/>
        <cfvo type="num" val="1"/>
        <color theme="0" tint="-0.249977111117893"/>
      </dataBar>
      <extLst>
        <ext xmlns:x14="http://schemas.microsoft.com/office/spreadsheetml/2009/9/main" uri="{B025F937-C7B1-47D3-B67F-A62EFF666E3E}">
          <x14:id>{AA8FBC4D-57EF-4903-81E2-D50D5DAF24C8}</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D48:D49 D7:D39 D41:D46</xm:sqref>
        </x14:conditionalFormatting>
        <x14:conditionalFormatting xmlns:xm="http://schemas.microsoft.com/office/excel/2006/main">
          <x14:cfRule type="dataBar" id="{AA8FBC4D-57EF-4903-81E2-D50D5DAF24C8}">
            <x14:dataBar minLength="0" maxLength="100" gradient="0">
              <x14:cfvo type="num">
                <xm:f>0</xm:f>
              </x14:cfvo>
              <x14:cfvo type="num">
                <xm:f>1</xm:f>
              </x14:cfvo>
              <x14:negativeFillColor rgb="FFFF0000"/>
              <x14:axisColor rgb="FF000000"/>
            </x14:dataBar>
          </x14:cfRule>
          <xm:sqref>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28515625" defaultRowHeight="12.75" x14ac:dyDescent="0.2"/>
  <cols>
    <col min="1" max="1" width="87.28515625" style="48" customWidth="1"/>
    <col min="2" max="16384" width="9.28515625" style="2"/>
  </cols>
  <sheetData>
    <row r="1" spans="1:2" ht="46.5" customHeight="1" x14ac:dyDescent="0.2"/>
    <row r="2" spans="1:2" s="50" customFormat="1" ht="15.75" x14ac:dyDescent="0.25">
      <c r="A2" s="49" t="s">
        <v>27</v>
      </c>
      <c r="B2" s="49"/>
    </row>
    <row r="3" spans="1:2" s="54" customFormat="1" ht="27" customHeight="1" x14ac:dyDescent="0.25">
      <c r="A3" s="84" t="s">
        <v>28</v>
      </c>
      <c r="B3" s="55"/>
    </row>
    <row r="4" spans="1:2" s="51" customFormat="1" ht="26.25" x14ac:dyDescent="0.4">
      <c r="A4" s="52" t="s">
        <v>29</v>
      </c>
    </row>
    <row r="5" spans="1:2" ht="74.099999999999994" customHeight="1" x14ac:dyDescent="0.2">
      <c r="A5" s="53" t="s">
        <v>30</v>
      </c>
    </row>
    <row r="6" spans="1:2" ht="26.25" customHeight="1" x14ac:dyDescent="0.2">
      <c r="A6" s="52" t="s">
        <v>31</v>
      </c>
    </row>
    <row r="7" spans="1:2" s="48" customFormat="1" ht="205.15" customHeight="1" x14ac:dyDescent="0.25">
      <c r="A7" s="57" t="s">
        <v>32</v>
      </c>
    </row>
    <row r="8" spans="1:2" s="51" customFormat="1" ht="26.25" x14ac:dyDescent="0.4">
      <c r="A8" s="52" t="s">
        <v>33</v>
      </c>
    </row>
    <row r="9" spans="1:2" ht="60" x14ac:dyDescent="0.2">
      <c r="A9" s="53" t="s">
        <v>34</v>
      </c>
    </row>
    <row r="10" spans="1:2" s="48" customFormat="1" ht="28.15" customHeight="1" x14ac:dyDescent="0.25">
      <c r="A10" s="56" t="s">
        <v>35</v>
      </c>
    </row>
    <row r="11" spans="1:2" s="51" customFormat="1" ht="26.25" x14ac:dyDescent="0.4">
      <c r="A11" s="52" t="s">
        <v>36</v>
      </c>
    </row>
    <row r="12" spans="1:2" ht="30" x14ac:dyDescent="0.2">
      <c r="A12" s="53" t="s">
        <v>37</v>
      </c>
    </row>
    <row r="13" spans="1:2" s="48" customFormat="1" ht="28.15" customHeight="1" x14ac:dyDescent="0.25">
      <c r="A13" s="56" t="s">
        <v>38</v>
      </c>
    </row>
    <row r="14" spans="1:2" s="51" customFormat="1" ht="26.25" x14ac:dyDescent="0.4">
      <c r="A14" s="52" t="s">
        <v>39</v>
      </c>
    </row>
    <row r="15" spans="1:2" ht="75" customHeight="1" x14ac:dyDescent="0.2">
      <c r="A15" s="53" t="s">
        <v>40</v>
      </c>
    </row>
    <row r="16" spans="1:2" ht="75" x14ac:dyDescent="0.2">
      <c r="A16" s="53" t="s">
        <v>41</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04AD92-7D8D-4284-9E4A-75773209AD85}">
  <ds:schemaRefs>
    <ds:schemaRef ds:uri="http://schemas.microsoft.com/sharepoint/v3/contenttype/forms"/>
  </ds:schemaRefs>
</ds:datastoreItem>
</file>

<file path=customXml/itemProps2.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2023-12-01T18:20:42Z</dcterms:modified>
  <cp:category/>
  <cp:contentStatus/>
</cp:coreProperties>
</file>