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westsussex-my.sharepoint.com/personal/sally_brown_westsussex_gov_uk/Documents/Documents/jsna/"/>
    </mc:Choice>
  </mc:AlternateContent>
  <xr:revisionPtr revIDLastSave="0" documentId="8_{1B14B616-9AC8-42BD-A4DF-BF2C63E0F5A7}" xr6:coauthVersionLast="47" xr6:coauthVersionMax="47" xr10:uidLastSave="{00000000-0000-0000-0000-000000000000}"/>
  <bookViews>
    <workbookView xWindow="-110" yWindow="-110" windowWidth="19420" windowHeight="10420" activeTab="1" xr2:uid="{5762A528-3686-48B7-B9AB-3C7CF34540ED}"/>
  </bookViews>
  <sheets>
    <sheet name="pg36" sheetId="1" r:id="rId1"/>
    <sheet name="pg58" sheetId="4" r:id="rId2"/>
    <sheet name="pg63" sheetId="3" r:id="rId3"/>
    <sheet name="pg64"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3" l="1"/>
  <c r="C14" i="3"/>
  <c r="B15" i="3"/>
  <c r="B14" i="3"/>
  <c r="D11" i="3"/>
  <c r="D10" i="3"/>
  <c r="C2" i="1"/>
  <c r="C3" i="1"/>
  <c r="C1" i="1"/>
</calcChain>
</file>

<file path=xl/sharedStrings.xml><?xml version="1.0" encoding="utf-8"?>
<sst xmlns="http://schemas.openxmlformats.org/spreadsheetml/2006/main" count="192" uniqueCount="103">
  <si>
    <t>Vacancy rate</t>
  </si>
  <si>
    <t>Turnover rate</t>
  </si>
  <si>
    <t>Community</t>
  </si>
  <si>
    <t>Day Services</t>
  </si>
  <si>
    <t>% over 55</t>
  </si>
  <si>
    <t>Av Age</t>
  </si>
  <si>
    <t>Female</t>
  </si>
  <si>
    <t>% 0 hours</t>
  </si>
  <si>
    <t>Av sickness</t>
  </si>
  <si>
    <t>New requests 18-64</t>
  </si>
  <si>
    <t>New requests 65+</t>
  </si>
  <si>
    <t>6.0k</t>
  </si>
  <si>
    <t>17.1k</t>
  </si>
  <si>
    <t>2017/18</t>
  </si>
  <si>
    <t>2018/19</t>
  </si>
  <si>
    <t>2019/20</t>
  </si>
  <si>
    <t>2020/21</t>
  </si>
  <si>
    <t>England</t>
  </si>
  <si>
    <t>18/64</t>
  </si>
  <si>
    <t>West Sussex</t>
  </si>
  <si>
    <t>65+</t>
  </si>
  <si>
    <t>Percentage of staff
remaining in same
sector</t>
  </si>
  <si>
    <t>Domiciliary Care</t>
  </si>
  <si>
    <t>Residential Care</t>
  </si>
  <si>
    <t>Total</t>
  </si>
  <si>
    <t>Adur</t>
  </si>
  <si>
    <t>Arun</t>
  </si>
  <si>
    <t>Chichester</t>
  </si>
  <si>
    <t>Crawley</t>
  </si>
  <si>
    <t>Horsham</t>
  </si>
  <si>
    <t>Mid Sussex</t>
  </si>
  <si>
    <t>Worthing</t>
  </si>
  <si>
    <t>Local Authority</t>
  </si>
  <si>
    <t>Total (People)</t>
  </si>
  <si>
    <t>On Lower Rate</t>
  </si>
  <si>
    <t>On Higher Rate</t>
  </si>
  <si>
    <t>Carers Allowance - Nov 21</t>
  </si>
  <si>
    <t>Attendance Allowance - cases with entitlement - Nov 21</t>
  </si>
  <si>
    <t>Under 18</t>
  </si>
  <si>
    <t>18-24</t>
  </si>
  <si>
    <t>25-29</t>
  </si>
  <si>
    <t>30-34</t>
  </si>
  <si>
    <t>35-39</t>
  </si>
  <si>
    <t>40-44</t>
  </si>
  <si>
    <t>45-49</t>
  </si>
  <si>
    <t>50-54</t>
  </si>
  <si>
    <t>55-59</t>
  </si>
  <si>
    <t>60-64</t>
  </si>
  <si>
    <t>65 and over</t>
  </si>
  <si>
    <t>Gender</t>
  </si>
  <si>
    <t>Male</t>
  </si>
  <si>
    <t>Period</t>
  </si>
  <si>
    <t>2006/07</t>
  </si>
  <si>
    <t>2007/08</t>
  </si>
  <si>
    <t>2008/09</t>
  </si>
  <si>
    <t>2009/10</t>
  </si>
  <si>
    <t>2010/11</t>
  </si>
  <si>
    <t>2011/12</t>
  </si>
  <si>
    <t>2012/13</t>
  </si>
  <si>
    <t>2013/14</t>
  </si>
  <si>
    <t>2014/15</t>
  </si>
  <si>
    <t>2015/16</t>
  </si>
  <si>
    <t>2016/17</t>
  </si>
  <si>
    <t>Permanent admissions to residential and nursing care homes per 100,000 population over time (2006/7 to 2020/21)</t>
  </si>
  <si>
    <t>Route of access</t>
  </si>
  <si>
    <t>Community requests</t>
  </si>
  <si>
    <t>18-64</t>
  </si>
  <si>
    <t>Hospital Discharge</t>
  </si>
  <si>
    <t>Planned Transitions</t>
  </si>
  <si>
    <t>?</t>
  </si>
  <si>
    <t>New Requests</t>
  </si>
  <si>
    <t>18 to 64</t>
  </si>
  <si>
    <t>Planned Entry (Transition)</t>
  </si>
  <si>
    <t>Discharge from Hospital</t>
  </si>
  <si>
    <t>Diversion from Hospital Services</t>
  </si>
  <si>
    <t>Self-funder with depleted funds</t>
  </si>
  <si>
    <t>Self-funder with depleted funds of which previously provided with 12 week disregard or DP</t>
  </si>
  <si>
    <t>Community / Other Route</t>
  </si>
  <si>
    <t>Prison</t>
  </si>
  <si>
    <t>Other</t>
  </si>
  <si>
    <t xml:space="preserve">People aged 65+ estimated to have dementia </t>
  </si>
  <si>
    <t xml:space="preserve">People aged 65+ predicted to have diabetes </t>
  </si>
  <si>
    <t xml:space="preserve">People aged 65+ predicted to have depression </t>
  </si>
  <si>
    <t xml:space="preserve">People aged 65+ predicted to have severe depression </t>
  </si>
  <si>
    <t xml:space="preserve">People aged 65+ predicted to have a longstanding health condition caused by bronchitis and emphysema </t>
  </si>
  <si>
    <t xml:space="preserve">People aged 65+ predicted to have a longstanding health condition caused by a stroke </t>
  </si>
  <si>
    <t xml:space="preserve">People aged 65+ predicted to have a bladder problem at least once a week </t>
  </si>
  <si>
    <t xml:space="preserve">People aged 65+ predicted to have a fall </t>
  </si>
  <si>
    <t xml:space="preserve">People aged 65+ predicted to be admitted to hospital as a result of a fall </t>
  </si>
  <si>
    <t xml:space="preserve">People aged 65+ predicted to have severe hearing loss </t>
  </si>
  <si>
    <t xml:space="preserve">People aged 75+ predicted to have registrable eye conditions </t>
  </si>
  <si>
    <t>https://www.skillsforcare.org.uk/Adult-Social-Care-Workforce-Data/Workforce-intelligence/publications/local-information/My-local-authority-area.aspx</t>
  </si>
  <si>
    <t>https://stat-xplore.dwp.gov.uk/webapi/jsf/login.xhtml?invalidSession=true&amp;reason=Session+not+established.</t>
  </si>
  <si>
    <t>People aged 65-74 predicted to have a moderate or severe visual impairment</t>
  </si>
  <si>
    <t>People aged 75+ estimated to have a registerable eye condition</t>
  </si>
  <si>
    <t>People aged 65+ estimated to have severe hearing loss</t>
  </si>
  <si>
    <t>Sight loss due to age-related macular degeneration</t>
  </si>
  <si>
    <t>POPPI</t>
  </si>
  <si>
    <t>PHOF</t>
  </si>
  <si>
    <t>70.2/100,000</t>
  </si>
  <si>
    <t>Preventable sight loss - age related macular degeneration (AMD)</t>
  </si>
  <si>
    <t>Sight loss due to age-related macular degeneration (AMD) in 65+ year-olds has 
decreased significantly in West Sussex in the last three years. In 2020/21, the rate in West Sussex 
was 70.1 per 100,000 and, having previously been higher than England, is now below the 
national rate and is ranked eleventh out of sixteen comparable local authorities. In 
2020/21, there were 141 new Certifications of Visual Impairment (CVI), 37 less than 
2019/20.</t>
  </si>
  <si>
    <t xml:space="preserve">PHOF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</si>
</sst>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
    <numFmt numFmtId="169" formatCode="[$-10409]#,##0;\(#,##0\)"/>
  </numFmts>
  <fonts count="13" x14ac:knownFonts="1">
    <font>
      <sz val="11"/>
      <color theme="1"/>
      <name val="Verdana"/>
      <family val="2"/>
    </font>
    <font>
      <sz val="11"/>
      <color theme="1"/>
      <name val="Verdana"/>
      <family val="2"/>
    </font>
    <font>
      <b/>
      <sz val="11"/>
      <color theme="1"/>
      <name val="Verdana"/>
      <family val="2"/>
    </font>
    <font>
      <sz val="10"/>
      <name val="Arial"/>
      <family val="2"/>
    </font>
    <font>
      <b/>
      <sz val="10"/>
      <name val="Calibri"/>
      <family val="2"/>
      <scheme val="minor"/>
    </font>
    <font>
      <sz val="10"/>
      <name val="Calibri"/>
      <family val="2"/>
      <scheme val="minor"/>
    </font>
    <font>
      <b/>
      <sz val="7"/>
      <color rgb="FF212529"/>
      <name val="Arial"/>
      <family val="2"/>
    </font>
    <font>
      <sz val="7"/>
      <color rgb="FF212529"/>
      <name val="Arial"/>
      <family val="2"/>
    </font>
    <font>
      <b/>
      <sz val="10"/>
      <color rgb="FF000000"/>
      <name val="Arial"/>
      <family val="2"/>
    </font>
    <font>
      <sz val="11"/>
      <name val="Calibri"/>
      <family val="2"/>
    </font>
    <font>
      <b/>
      <i/>
      <sz val="10"/>
      <color rgb="FF000000"/>
      <name val="Arial"/>
      <family val="2"/>
    </font>
    <font>
      <sz val="10"/>
      <color rgb="FF000000"/>
      <name val="Arial"/>
      <family val="2"/>
    </font>
    <font>
      <i/>
      <sz val="10"/>
      <color rgb="FF000000"/>
      <name val="Arial"/>
      <family val="2"/>
    </font>
  </fonts>
  <fills count="6">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theme="9" tint="0.79998168889431442"/>
        <bgColor theme="9" tint="0.79998168889431442"/>
      </patternFill>
    </fill>
    <fill>
      <patternFill patternType="solid">
        <fgColor rgb="FFFFFFFF"/>
        <bgColor indexed="64"/>
      </patternFill>
    </fill>
  </fills>
  <borders count="12">
    <border>
      <left/>
      <right/>
      <top/>
      <bottom/>
      <diagonal/>
    </border>
    <border>
      <left style="thin">
        <color indexed="64"/>
      </left>
      <right style="thin">
        <color indexed="64"/>
      </right>
      <top/>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
      <left style="medium">
        <color rgb="FFDEE2E6"/>
      </left>
      <right style="medium">
        <color rgb="FFDEE2E6"/>
      </right>
      <top style="medium">
        <color rgb="FFDEE2E6"/>
      </top>
      <bottom/>
      <diagonal/>
    </border>
    <border>
      <left style="medium">
        <color rgb="FFDEE2E6"/>
      </left>
      <right style="medium">
        <color rgb="FFDEE2E6"/>
      </right>
      <top style="medium">
        <color rgb="FFDEE2E6"/>
      </top>
      <bottom style="medium">
        <color rgb="FFDEE2E6"/>
      </bottom>
      <diagonal/>
    </border>
    <border>
      <left/>
      <right style="medium">
        <color rgb="FFDEE2E6"/>
      </right>
      <top/>
      <bottom/>
      <diagonal/>
    </border>
    <border>
      <left/>
      <right/>
      <top/>
      <bottom style="medium">
        <color rgb="FFDEE2E6"/>
      </bottom>
      <diagonal/>
    </border>
    <border>
      <left/>
      <right style="medium">
        <color rgb="FFDEE2E6"/>
      </right>
      <top/>
      <bottom style="medium">
        <color rgb="FFDEE2E6"/>
      </bottom>
      <diagonal/>
    </border>
    <border>
      <left/>
      <right style="thin">
        <color rgb="FFC0C0C0"/>
      </right>
      <top/>
      <bottom/>
      <diagonal/>
    </border>
    <border>
      <left/>
      <right/>
      <top/>
      <bottom style="thin">
        <color rgb="FF000000"/>
      </bottom>
      <diagonal/>
    </border>
    <border>
      <left/>
      <right style="thin">
        <color rgb="FFC0C0C0"/>
      </right>
      <top/>
      <bottom style="thin">
        <color rgb="FF000000"/>
      </bottom>
      <diagonal/>
    </border>
  </borders>
  <cellStyleXfs count="4">
    <xf numFmtId="0" fontId="0" fillId="0" borderId="0"/>
    <xf numFmtId="9" fontId="1" fillId="0" borderId="0" applyFont="0" applyFill="0" applyBorder="0" applyAlignment="0" applyProtection="0"/>
    <xf numFmtId="0" fontId="3" fillId="2" borderId="1">
      <alignment horizontal="center" vertical="center"/>
      <protection locked="0"/>
    </xf>
    <xf numFmtId="0" fontId="3" fillId="3" borderId="0">
      <protection locked="0"/>
    </xf>
  </cellStyleXfs>
  <cellXfs count="45">
    <xf numFmtId="0" fontId="0" fillId="0" borderId="0" xfId="0"/>
    <xf numFmtId="9" fontId="0" fillId="0" borderId="0" xfId="1" applyFont="1"/>
    <xf numFmtId="168" fontId="0" fillId="0" borderId="0" xfId="1" applyNumberFormat="1" applyFont="1"/>
    <xf numFmtId="168" fontId="0" fillId="0" borderId="0" xfId="0" applyNumberFormat="1"/>
    <xf numFmtId="0" fontId="0" fillId="0" borderId="0" xfId="0" applyAlignment="1">
      <alignment wrapText="1"/>
    </xf>
    <xf numFmtId="9" fontId="0" fillId="0" borderId="0" xfId="1" applyNumberFormat="1" applyFont="1"/>
    <xf numFmtId="0" fontId="0" fillId="0" borderId="0" xfId="0" applyFill="1" applyBorder="1"/>
    <xf numFmtId="49" fontId="4" fillId="0" borderId="0" xfId="2" applyNumberFormat="1" applyFont="1" applyFill="1" applyBorder="1" applyAlignment="1">
      <alignment horizontal="left" vertical="center" wrapText="1"/>
      <protection locked="0"/>
    </xf>
    <xf numFmtId="0" fontId="5" fillId="0" borderId="0" xfId="3" applyNumberFormat="1" applyFont="1" applyFill="1" applyBorder="1" applyAlignment="1">
      <alignment horizontal="left"/>
      <protection locked="0"/>
    </xf>
    <xf numFmtId="49" fontId="4" fillId="0" borderId="0" xfId="2" applyNumberFormat="1" applyFont="1" applyFill="1" applyBorder="1" applyAlignment="1">
      <alignment horizontal="left" vertical="center"/>
      <protection locked="0"/>
    </xf>
    <xf numFmtId="0" fontId="4" fillId="0" borderId="0" xfId="2" applyNumberFormat="1" applyFont="1" applyFill="1" applyBorder="1" applyAlignment="1">
      <alignment horizontal="left" vertical="center"/>
      <protection locked="0"/>
    </xf>
    <xf numFmtId="49" fontId="4" fillId="0" borderId="2" xfId="2" applyNumberFormat="1" applyFont="1" applyFill="1" applyBorder="1" applyAlignment="1" applyProtection="1">
      <alignment horizontal="left" vertical="center"/>
    </xf>
    <xf numFmtId="0" fontId="4" fillId="0" borderId="2" xfId="2" applyNumberFormat="1" applyFont="1" applyFill="1" applyBorder="1" applyAlignment="1" applyProtection="1">
      <alignment horizontal="left" vertical="center"/>
    </xf>
    <xf numFmtId="49" fontId="4" fillId="4" borderId="3" xfId="2" applyNumberFormat="1" applyFont="1" applyFill="1" applyBorder="1" applyAlignment="1" applyProtection="1">
      <alignment horizontal="left" vertical="center" wrapText="1"/>
    </xf>
    <xf numFmtId="0" fontId="5" fillId="4" borderId="3" xfId="3" applyNumberFormat="1" applyFont="1" applyFill="1" applyBorder="1" applyAlignment="1" applyProtection="1">
      <alignment horizontal="left"/>
    </xf>
    <xf numFmtId="49" fontId="4" fillId="0" borderId="3" xfId="2" applyNumberFormat="1" applyFont="1" applyFill="1" applyBorder="1" applyAlignment="1" applyProtection="1">
      <alignment horizontal="left" vertical="center" wrapText="1"/>
    </xf>
    <xf numFmtId="0" fontId="5" fillId="0" borderId="3" xfId="3" applyNumberFormat="1" applyFont="1" applyFill="1" applyBorder="1" applyAlignment="1" applyProtection="1">
      <alignment horizontal="left"/>
    </xf>
    <xf numFmtId="3" fontId="0" fillId="0" borderId="0" xfId="0" applyNumberFormat="1"/>
    <xf numFmtId="0" fontId="6" fillId="5" borderId="4" xfId="0" applyFont="1" applyFill="1" applyBorder="1" applyAlignment="1">
      <alignment wrapText="1"/>
    </xf>
    <xf numFmtId="0" fontId="6" fillId="5" borderId="4" xfId="0" applyFont="1" applyFill="1" applyBorder="1" applyAlignment="1">
      <alignment horizontal="center" wrapText="1"/>
    </xf>
    <xf numFmtId="0" fontId="7" fillId="5" borderId="5" xfId="0" applyFont="1" applyFill="1" applyBorder="1" applyAlignment="1">
      <alignment horizontal="center" vertical="top" wrapText="1"/>
    </xf>
    <xf numFmtId="0" fontId="7" fillId="5" borderId="0" xfId="0" applyFont="1" applyFill="1" applyAlignment="1">
      <alignment horizontal="right" vertical="center" wrapText="1"/>
    </xf>
    <xf numFmtId="0" fontId="7" fillId="5" borderId="6" xfId="0" applyFont="1" applyFill="1" applyBorder="1" applyAlignment="1">
      <alignment horizontal="right" vertical="center" wrapText="1"/>
    </xf>
    <xf numFmtId="0" fontId="7" fillId="5" borderId="7" xfId="0" applyFont="1" applyFill="1" applyBorder="1" applyAlignment="1">
      <alignment horizontal="right" vertical="center" wrapText="1"/>
    </xf>
    <xf numFmtId="0" fontId="7" fillId="5" borderId="8" xfId="0" applyFont="1" applyFill="1" applyBorder="1" applyAlignment="1">
      <alignment horizontal="right" vertical="center" wrapText="1"/>
    </xf>
    <xf numFmtId="0" fontId="2" fillId="0" borderId="0" xfId="0" applyFont="1"/>
    <xf numFmtId="0" fontId="8" fillId="0" borderId="0" xfId="0" applyFont="1" applyAlignment="1">
      <alignment horizontal="left" vertical="top" wrapText="1" readingOrder="1"/>
    </xf>
    <xf numFmtId="0" fontId="8" fillId="0" borderId="9" xfId="0" applyFont="1" applyBorder="1" applyAlignment="1">
      <alignment horizontal="left" vertical="top" wrapText="1" readingOrder="1"/>
    </xf>
    <xf numFmtId="0" fontId="8" fillId="0" borderId="9" xfId="0" applyFont="1" applyBorder="1" applyAlignment="1">
      <alignment horizontal="center" vertical="top" wrapText="1" readingOrder="1"/>
    </xf>
    <xf numFmtId="0" fontId="9" fillId="0" borderId="0" xfId="0" applyFont="1"/>
    <xf numFmtId="0" fontId="9" fillId="0" borderId="9" xfId="0" applyFont="1" applyBorder="1" applyAlignment="1">
      <alignment vertical="top" wrapText="1"/>
    </xf>
    <xf numFmtId="0" fontId="8" fillId="0" borderId="0" xfId="0" applyFont="1" applyAlignment="1">
      <alignment horizontal="right" vertical="top" wrapText="1" readingOrder="1"/>
    </xf>
    <xf numFmtId="0" fontId="8" fillId="0" borderId="10" xfId="0" applyFont="1" applyBorder="1" applyAlignment="1">
      <alignment horizontal="left" vertical="top" wrapText="1" readingOrder="1"/>
    </xf>
    <xf numFmtId="0" fontId="8" fillId="0" borderId="11" xfId="0" applyFont="1" applyBorder="1" applyAlignment="1">
      <alignment horizontal="left" vertical="top" wrapText="1" readingOrder="1"/>
    </xf>
    <xf numFmtId="0" fontId="8" fillId="0" borderId="10" xfId="0" applyFont="1" applyBorder="1" applyAlignment="1">
      <alignment horizontal="right" vertical="top" wrapText="1" readingOrder="1"/>
    </xf>
    <xf numFmtId="0" fontId="10" fillId="0" borderId="10" xfId="0" applyFont="1" applyBorder="1" applyAlignment="1">
      <alignment horizontal="right" vertical="top" wrapText="1" readingOrder="1"/>
    </xf>
    <xf numFmtId="0" fontId="8" fillId="0" borderId="11" xfId="0" applyFont="1" applyBorder="1" applyAlignment="1">
      <alignment horizontal="right" vertical="top" wrapText="1" readingOrder="1"/>
    </xf>
    <xf numFmtId="0" fontId="11" fillId="0" borderId="0" xfId="0" applyFont="1" applyAlignment="1">
      <alignment horizontal="left" vertical="top" wrapText="1" readingOrder="1"/>
    </xf>
    <xf numFmtId="0" fontId="11" fillId="0" borderId="9" xfId="0" applyFont="1" applyBorder="1" applyAlignment="1">
      <alignment horizontal="left" vertical="top" wrapText="1" readingOrder="1"/>
    </xf>
    <xf numFmtId="169" fontId="11" fillId="0" borderId="0" xfId="0" applyNumberFormat="1" applyFont="1" applyAlignment="1">
      <alignment horizontal="right" vertical="top" wrapText="1" readingOrder="1"/>
    </xf>
    <xf numFmtId="0" fontId="11" fillId="0" borderId="0" xfId="0" applyFont="1" applyAlignment="1">
      <alignment horizontal="right" vertical="top" wrapText="1" readingOrder="1"/>
    </xf>
    <xf numFmtId="0" fontId="12" fillId="0" borderId="0" xfId="0" applyFont="1" applyAlignment="1">
      <alignment horizontal="right" vertical="top" wrapText="1" readingOrder="1"/>
    </xf>
    <xf numFmtId="169" fontId="11" fillId="0" borderId="9" xfId="0" applyNumberFormat="1" applyFont="1" applyBorder="1" applyAlignment="1">
      <alignment horizontal="right" vertical="top" wrapText="1" readingOrder="1"/>
    </xf>
    <xf numFmtId="169" fontId="12" fillId="0" borderId="0" xfId="0" applyNumberFormat="1" applyFont="1" applyAlignment="1">
      <alignment horizontal="right" vertical="top" wrapText="1" readingOrder="1"/>
    </xf>
    <xf numFmtId="169" fontId="0" fillId="0" borderId="0" xfId="0" applyNumberFormat="1"/>
  </cellXfs>
  <cellStyles count="4">
    <cellStyle name="cells" xfId="3" xr:uid="{AC8049BA-2DE3-4880-9349-9BEE7B512070}"/>
    <cellStyle name="column field" xfId="2" xr:uid="{AD7F7837-DEC6-47C3-8C71-46E300558A80}"/>
    <cellStyle name="Normal" xfId="0" builtinId="0"/>
    <cellStyle name="Percent" xfId="1" builtinId="5"/>
  </cellStyles>
  <dxfs count="6">
    <dxf>
      <font>
        <b val="0"/>
        <i val="0"/>
        <strike val="0"/>
        <condense val="0"/>
        <extend val="0"/>
        <outline val="0"/>
        <shadow val="0"/>
        <u val="none"/>
        <vertAlign val="baseline"/>
        <sz val="10"/>
        <color auto="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0"/>
        <color auto="1"/>
        <name val="Calibri"/>
        <family val="2"/>
        <scheme val="minor"/>
      </font>
      <numFmt numFmtId="30" formatCode="@"/>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0"/>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colors>
    <mruColors>
      <color rgb="FF66FF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'pg36'!$A$1</c:f>
              <c:strCache>
                <c:ptCount val="1"/>
                <c:pt idx="0">
                  <c:v>Vacancy rate</c:v>
                </c:pt>
              </c:strCache>
            </c:strRef>
          </c:tx>
          <c:spPr>
            <a:ln>
              <a:no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53-4CAC-ACA2-6DA794668653}"/>
              </c:ext>
            </c:extLst>
          </c:dPt>
          <c:dPt>
            <c:idx val="1"/>
            <c:bubble3D val="0"/>
            <c:spPr>
              <a:solidFill>
                <a:schemeClr val="accent1">
                  <a:alpha val="30000"/>
                </a:schemeClr>
              </a:solidFill>
              <a:ln w="6350" cap="flat" cmpd="sng" algn="ctr">
                <a:noFill/>
                <a:prstDash val="solid"/>
                <a:miter lim="800000"/>
              </a:ln>
              <a:effectLst/>
            </c:spPr>
            <c:extLst>
              <c:ext xmlns:c16="http://schemas.microsoft.com/office/drawing/2014/chart" uri="{C3380CC4-5D6E-409C-BE32-E72D297353CC}">
                <c16:uniqueId val="{00000004-E353-4CAC-ACA2-6DA794668653}"/>
              </c:ext>
            </c:extLst>
          </c:dPt>
          <c:dPt>
            <c:idx val="2"/>
            <c:bubble3D val="0"/>
            <c:spPr>
              <a:noFill/>
              <a:ln w="19050">
                <a:noFill/>
              </a:ln>
              <a:effectLst/>
            </c:spPr>
            <c:extLst>
              <c:ext xmlns:c16="http://schemas.microsoft.com/office/drawing/2014/chart" uri="{C3380CC4-5D6E-409C-BE32-E72D297353CC}">
                <c16:uniqueId val="{00000002-E353-4CAC-ACA2-6DA794668653}"/>
              </c:ext>
            </c:extLst>
          </c:dPt>
          <c:val>
            <c:numRef>
              <c:f>'pg36'!$B$1:$D$1</c:f>
              <c:numCache>
                <c:formatCode>0.0%</c:formatCode>
                <c:ptCount val="3"/>
                <c:pt idx="0" formatCode="0%">
                  <c:v>5.8999999999999997E-2</c:v>
                </c:pt>
                <c:pt idx="1">
                  <c:v>0.94100000000000006</c:v>
                </c:pt>
                <c:pt idx="2" formatCode="0%">
                  <c:v>1</c:v>
                </c:pt>
              </c:numCache>
            </c:numRef>
          </c:val>
          <c:extLst>
            <c:ext xmlns:c16="http://schemas.microsoft.com/office/drawing/2014/chart" uri="{C3380CC4-5D6E-409C-BE32-E72D297353CC}">
              <c16:uniqueId val="{00000000-E353-4CAC-ACA2-6DA794668653}"/>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'pg63'!$B$92:$B$93</c:f>
              <c:strCache>
                <c:ptCount val="2"/>
                <c:pt idx="1">
                  <c:v>Discharge from Hospital</c:v>
                </c:pt>
              </c:strCache>
            </c:strRef>
          </c:tx>
          <c:spPr>
            <a:solidFill>
              <a:schemeClr val="accent1"/>
            </a:solidFill>
            <a:ln>
              <a:noFill/>
            </a:ln>
            <a:effectLst/>
          </c:spPr>
          <c:invertIfNegative val="0"/>
          <c:cat>
            <c:strRef>
              <c:f>'pg63'!$A$94:$A$95</c:f>
              <c:strCache>
                <c:ptCount val="2"/>
                <c:pt idx="0">
                  <c:v>West Sussex</c:v>
                </c:pt>
                <c:pt idx="1">
                  <c:v>England</c:v>
                </c:pt>
              </c:strCache>
            </c:strRef>
          </c:cat>
          <c:val>
            <c:numRef>
              <c:f>'pg63'!$B$94:$B$95</c:f>
              <c:numCache>
                <c:formatCode>[$-10409]#,##0;\(#,##0\)</c:formatCode>
                <c:ptCount val="2"/>
                <c:pt idx="0">
                  <c:v>2580</c:v>
                </c:pt>
                <c:pt idx="1">
                  <c:v>317090</c:v>
                </c:pt>
              </c:numCache>
            </c:numRef>
          </c:val>
          <c:extLst>
            <c:ext xmlns:c16="http://schemas.microsoft.com/office/drawing/2014/chart" uri="{C3380CC4-5D6E-409C-BE32-E72D297353CC}">
              <c16:uniqueId val="{00000000-CC91-4360-A64A-E355808BB812}"/>
            </c:ext>
          </c:extLst>
        </c:ser>
        <c:ser>
          <c:idx val="1"/>
          <c:order val="1"/>
          <c:tx>
            <c:strRef>
              <c:f>'pg63'!$C$92:$C$93</c:f>
              <c:strCache>
                <c:ptCount val="2"/>
                <c:pt idx="1">
                  <c:v>Diversion from Hospital Services</c:v>
                </c:pt>
              </c:strCache>
            </c:strRef>
          </c:tx>
          <c:spPr>
            <a:solidFill>
              <a:schemeClr val="accent2"/>
            </a:solidFill>
            <a:ln>
              <a:noFill/>
            </a:ln>
            <a:effectLst/>
          </c:spPr>
          <c:invertIfNegative val="0"/>
          <c:cat>
            <c:strRef>
              <c:f>'pg63'!$A$94:$A$95</c:f>
              <c:strCache>
                <c:ptCount val="2"/>
                <c:pt idx="0">
                  <c:v>West Sussex</c:v>
                </c:pt>
                <c:pt idx="1">
                  <c:v>England</c:v>
                </c:pt>
              </c:strCache>
            </c:strRef>
          </c:cat>
          <c:val>
            <c:numRef>
              <c:f>'pg63'!$C$94:$C$95</c:f>
              <c:numCache>
                <c:formatCode>[$-10409]#,##0;\(#,##0\)</c:formatCode>
                <c:ptCount val="2"/>
                <c:pt idx="0">
                  <c:v>135</c:v>
                </c:pt>
                <c:pt idx="1">
                  <c:v>24050</c:v>
                </c:pt>
              </c:numCache>
            </c:numRef>
          </c:val>
          <c:extLst>
            <c:ext xmlns:c16="http://schemas.microsoft.com/office/drawing/2014/chart" uri="{C3380CC4-5D6E-409C-BE32-E72D297353CC}">
              <c16:uniqueId val="{00000001-CC91-4360-A64A-E355808BB812}"/>
            </c:ext>
          </c:extLst>
        </c:ser>
        <c:ser>
          <c:idx val="2"/>
          <c:order val="2"/>
          <c:tx>
            <c:strRef>
              <c:f>'pg63'!$D$92:$D$93</c:f>
              <c:strCache>
                <c:ptCount val="2"/>
                <c:pt idx="1">
                  <c:v>Self-funder with depleted funds</c:v>
                </c:pt>
              </c:strCache>
            </c:strRef>
          </c:tx>
          <c:spPr>
            <a:solidFill>
              <a:schemeClr val="accent3"/>
            </a:solidFill>
            <a:ln>
              <a:noFill/>
            </a:ln>
            <a:effectLst/>
          </c:spPr>
          <c:invertIfNegative val="0"/>
          <c:cat>
            <c:strRef>
              <c:f>'pg63'!$A$94:$A$95</c:f>
              <c:strCache>
                <c:ptCount val="2"/>
                <c:pt idx="0">
                  <c:v>West Sussex</c:v>
                </c:pt>
                <c:pt idx="1">
                  <c:v>England</c:v>
                </c:pt>
              </c:strCache>
            </c:strRef>
          </c:cat>
          <c:val>
            <c:numRef>
              <c:f>'pg63'!$D$94:$D$95</c:f>
              <c:numCache>
                <c:formatCode>[$-10409]#,##0;\(#,##0\)</c:formatCode>
                <c:ptCount val="2"/>
                <c:pt idx="0">
                  <c:v>140</c:v>
                </c:pt>
                <c:pt idx="1">
                  <c:v>5315</c:v>
                </c:pt>
              </c:numCache>
            </c:numRef>
          </c:val>
          <c:extLst>
            <c:ext xmlns:c16="http://schemas.microsoft.com/office/drawing/2014/chart" uri="{C3380CC4-5D6E-409C-BE32-E72D297353CC}">
              <c16:uniqueId val="{00000003-CC91-4360-A64A-E355808BB812}"/>
            </c:ext>
          </c:extLst>
        </c:ser>
        <c:ser>
          <c:idx val="3"/>
          <c:order val="3"/>
          <c:tx>
            <c:strRef>
              <c:f>'pg63'!$E$92:$E$93</c:f>
              <c:strCache>
                <c:ptCount val="2"/>
                <c:pt idx="1">
                  <c:v>Self-funder with depleted funds of which previously provided with 12 week disregard or DP</c:v>
                </c:pt>
              </c:strCache>
            </c:strRef>
          </c:tx>
          <c:spPr>
            <a:solidFill>
              <a:schemeClr val="accent4"/>
            </a:solidFill>
            <a:ln>
              <a:noFill/>
            </a:ln>
            <a:effectLst/>
          </c:spPr>
          <c:invertIfNegative val="0"/>
          <c:cat>
            <c:strRef>
              <c:f>'pg63'!$A$94:$A$95</c:f>
              <c:strCache>
                <c:ptCount val="2"/>
                <c:pt idx="0">
                  <c:v>West Sussex</c:v>
                </c:pt>
                <c:pt idx="1">
                  <c:v>England</c:v>
                </c:pt>
              </c:strCache>
            </c:strRef>
          </c:cat>
          <c:val>
            <c:numRef>
              <c:f>'pg63'!$E$94:$E$95</c:f>
              <c:numCache>
                <c:formatCode>[$-10409]#,##0;\(#,##0\)</c:formatCode>
                <c:ptCount val="2"/>
                <c:pt idx="1">
                  <c:v>700</c:v>
                </c:pt>
              </c:numCache>
            </c:numRef>
          </c:val>
          <c:extLst>
            <c:ext xmlns:c16="http://schemas.microsoft.com/office/drawing/2014/chart" uri="{C3380CC4-5D6E-409C-BE32-E72D297353CC}">
              <c16:uniqueId val="{00000004-CC91-4360-A64A-E355808BB812}"/>
            </c:ext>
          </c:extLst>
        </c:ser>
        <c:ser>
          <c:idx val="4"/>
          <c:order val="4"/>
          <c:tx>
            <c:strRef>
              <c:f>'pg63'!$F$92:$F$93</c:f>
              <c:strCache>
                <c:ptCount val="2"/>
                <c:pt idx="1">
                  <c:v>Community / Other Route</c:v>
                </c:pt>
              </c:strCache>
            </c:strRef>
          </c:tx>
          <c:spPr>
            <a:solidFill>
              <a:schemeClr val="accent5"/>
            </a:solidFill>
            <a:ln>
              <a:noFill/>
            </a:ln>
            <a:effectLst/>
          </c:spPr>
          <c:invertIfNegative val="0"/>
          <c:cat>
            <c:strRef>
              <c:f>'pg63'!$A$94:$A$95</c:f>
              <c:strCache>
                <c:ptCount val="2"/>
                <c:pt idx="0">
                  <c:v>West Sussex</c:v>
                </c:pt>
                <c:pt idx="1">
                  <c:v>England</c:v>
                </c:pt>
              </c:strCache>
            </c:strRef>
          </c:cat>
          <c:val>
            <c:numRef>
              <c:f>'pg63'!$F$94:$F$95</c:f>
              <c:numCache>
                <c:formatCode>[$-10409]#,##0;\(#,##0\)</c:formatCode>
                <c:ptCount val="2"/>
                <c:pt idx="0">
                  <c:v>14225</c:v>
                </c:pt>
                <c:pt idx="1">
                  <c:v>990630</c:v>
                </c:pt>
              </c:numCache>
            </c:numRef>
          </c:val>
          <c:extLst>
            <c:ext xmlns:c16="http://schemas.microsoft.com/office/drawing/2014/chart" uri="{C3380CC4-5D6E-409C-BE32-E72D297353CC}">
              <c16:uniqueId val="{00000005-CC91-4360-A64A-E355808BB812}"/>
            </c:ext>
          </c:extLst>
        </c:ser>
        <c:ser>
          <c:idx val="5"/>
          <c:order val="5"/>
          <c:tx>
            <c:strRef>
              <c:f>'pg63'!$G$92:$G$93</c:f>
              <c:strCache>
                <c:ptCount val="2"/>
                <c:pt idx="1">
                  <c:v>Prison</c:v>
                </c:pt>
              </c:strCache>
            </c:strRef>
          </c:tx>
          <c:spPr>
            <a:solidFill>
              <a:schemeClr val="accent6"/>
            </a:solidFill>
            <a:ln>
              <a:noFill/>
            </a:ln>
            <a:effectLst/>
          </c:spPr>
          <c:invertIfNegative val="0"/>
          <c:cat>
            <c:strRef>
              <c:f>'pg63'!$A$94:$A$95</c:f>
              <c:strCache>
                <c:ptCount val="2"/>
                <c:pt idx="0">
                  <c:v>West Sussex</c:v>
                </c:pt>
                <c:pt idx="1">
                  <c:v>England</c:v>
                </c:pt>
              </c:strCache>
            </c:strRef>
          </c:cat>
          <c:val>
            <c:numRef>
              <c:f>'pg63'!$G$94:$G$95</c:f>
              <c:numCache>
                <c:formatCode>[$-10409]#,##0;\(#,##0\)</c:formatCode>
                <c:ptCount val="2"/>
                <c:pt idx="1">
                  <c:v>790</c:v>
                </c:pt>
              </c:numCache>
            </c:numRef>
          </c:val>
          <c:extLst>
            <c:ext xmlns:c16="http://schemas.microsoft.com/office/drawing/2014/chart" uri="{C3380CC4-5D6E-409C-BE32-E72D297353CC}">
              <c16:uniqueId val="{00000006-CC91-4360-A64A-E355808BB812}"/>
            </c:ext>
          </c:extLst>
        </c:ser>
        <c:dLbls>
          <c:showLegendKey val="0"/>
          <c:showVal val="0"/>
          <c:showCatName val="0"/>
          <c:showSerName val="0"/>
          <c:showPercent val="0"/>
          <c:showBubbleSize val="0"/>
        </c:dLbls>
        <c:gapWidth val="150"/>
        <c:overlap val="100"/>
        <c:axId val="1086099888"/>
        <c:axId val="1086100544"/>
      </c:barChart>
      <c:catAx>
        <c:axId val="108609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00544"/>
        <c:crosses val="autoZero"/>
        <c:auto val="1"/>
        <c:lblAlgn val="ctr"/>
        <c:lblOffset val="100"/>
        <c:noMultiLvlLbl val="0"/>
      </c:catAx>
      <c:valAx>
        <c:axId val="10861005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09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'pg63'!$B$99:$B$100</c:f>
              <c:strCache>
                <c:ptCount val="2"/>
                <c:pt idx="1">
                  <c:v>Discharge from Hospital</c:v>
                </c:pt>
              </c:strCache>
            </c:strRef>
          </c:tx>
          <c:spPr>
            <a:solidFill>
              <a:schemeClr val="accent1"/>
            </a:solidFill>
            <a:ln>
              <a:noFill/>
            </a:ln>
            <a:effectLst/>
          </c:spPr>
          <c:invertIfNegative val="0"/>
          <c:cat>
            <c:strRef>
              <c:f>'pg63'!$A$101:$A$102</c:f>
              <c:strCache>
                <c:ptCount val="2"/>
                <c:pt idx="0">
                  <c:v>West Sussex</c:v>
                </c:pt>
                <c:pt idx="1">
                  <c:v>England</c:v>
                </c:pt>
              </c:strCache>
            </c:strRef>
          </c:cat>
          <c:val>
            <c:numRef>
              <c:f>'pg63'!$B$101:$B$102</c:f>
              <c:numCache>
                <c:formatCode>[$-10409]#,##0;\(#,##0\)</c:formatCode>
                <c:ptCount val="2"/>
                <c:pt idx="0">
                  <c:v>2580</c:v>
                </c:pt>
                <c:pt idx="1">
                  <c:v>317090</c:v>
                </c:pt>
              </c:numCache>
            </c:numRef>
          </c:val>
          <c:extLst>
            <c:ext xmlns:c16="http://schemas.microsoft.com/office/drawing/2014/chart" uri="{C3380CC4-5D6E-409C-BE32-E72D297353CC}">
              <c16:uniqueId val="{00000000-1A87-49FA-AC9B-BF5C3795693D}"/>
            </c:ext>
          </c:extLst>
        </c:ser>
        <c:ser>
          <c:idx val="1"/>
          <c:order val="1"/>
          <c:tx>
            <c:strRef>
              <c:f>'pg63'!$C$99:$C$100</c:f>
              <c:strCache>
                <c:ptCount val="2"/>
                <c:pt idx="1">
                  <c:v>Community / Other Route</c:v>
                </c:pt>
              </c:strCache>
            </c:strRef>
          </c:tx>
          <c:spPr>
            <a:solidFill>
              <a:schemeClr val="accent2"/>
            </a:solidFill>
            <a:ln>
              <a:noFill/>
            </a:ln>
            <a:effectLst/>
          </c:spPr>
          <c:invertIfNegative val="0"/>
          <c:cat>
            <c:strRef>
              <c:f>'pg63'!$A$101:$A$102</c:f>
              <c:strCache>
                <c:ptCount val="2"/>
                <c:pt idx="0">
                  <c:v>West Sussex</c:v>
                </c:pt>
                <c:pt idx="1">
                  <c:v>England</c:v>
                </c:pt>
              </c:strCache>
            </c:strRef>
          </c:cat>
          <c:val>
            <c:numRef>
              <c:f>'pg63'!$C$101:$C$102</c:f>
              <c:numCache>
                <c:formatCode>[$-10409]#,##0;\(#,##0\)</c:formatCode>
                <c:ptCount val="2"/>
                <c:pt idx="0">
                  <c:v>14225</c:v>
                </c:pt>
                <c:pt idx="1">
                  <c:v>990630</c:v>
                </c:pt>
              </c:numCache>
            </c:numRef>
          </c:val>
          <c:extLst>
            <c:ext xmlns:c16="http://schemas.microsoft.com/office/drawing/2014/chart" uri="{C3380CC4-5D6E-409C-BE32-E72D297353CC}">
              <c16:uniqueId val="{00000001-1A87-49FA-AC9B-BF5C3795693D}"/>
            </c:ext>
          </c:extLst>
        </c:ser>
        <c:ser>
          <c:idx val="2"/>
          <c:order val="2"/>
          <c:tx>
            <c:strRef>
              <c:f>'pg63'!$D$99:$D$100</c:f>
              <c:strCache>
                <c:ptCount val="2"/>
                <c:pt idx="1">
                  <c:v>Other</c:v>
                </c:pt>
              </c:strCache>
            </c:strRef>
          </c:tx>
          <c:spPr>
            <a:solidFill>
              <a:schemeClr val="accent3"/>
            </a:solidFill>
            <a:ln>
              <a:noFill/>
            </a:ln>
            <a:effectLst/>
          </c:spPr>
          <c:invertIfNegative val="0"/>
          <c:cat>
            <c:strRef>
              <c:f>'pg63'!$A$101:$A$102</c:f>
              <c:strCache>
                <c:ptCount val="2"/>
                <c:pt idx="0">
                  <c:v>West Sussex</c:v>
                </c:pt>
                <c:pt idx="1">
                  <c:v>England</c:v>
                </c:pt>
              </c:strCache>
            </c:strRef>
          </c:cat>
          <c:val>
            <c:numRef>
              <c:f>'pg63'!$D$101:$D$102</c:f>
              <c:numCache>
                <c:formatCode>General</c:formatCode>
                <c:ptCount val="2"/>
                <c:pt idx="0">
                  <c:v>275</c:v>
                </c:pt>
                <c:pt idx="1">
                  <c:v>30855</c:v>
                </c:pt>
              </c:numCache>
            </c:numRef>
          </c:val>
          <c:extLst>
            <c:ext xmlns:c16="http://schemas.microsoft.com/office/drawing/2014/chart" uri="{C3380CC4-5D6E-409C-BE32-E72D297353CC}">
              <c16:uniqueId val="{00000003-1A87-49FA-AC9B-BF5C3795693D}"/>
            </c:ext>
          </c:extLst>
        </c:ser>
        <c:dLbls>
          <c:showLegendKey val="0"/>
          <c:showVal val="0"/>
          <c:showCatName val="0"/>
          <c:showSerName val="0"/>
          <c:showPercent val="0"/>
          <c:showBubbleSize val="0"/>
        </c:dLbls>
        <c:gapWidth val="150"/>
        <c:overlap val="100"/>
        <c:axId val="934223784"/>
        <c:axId val="934224112"/>
      </c:barChart>
      <c:catAx>
        <c:axId val="934223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224112"/>
        <c:crosses val="autoZero"/>
        <c:auto val="1"/>
        <c:lblAlgn val="ctr"/>
        <c:lblOffset val="100"/>
        <c:noMultiLvlLbl val="0"/>
      </c:catAx>
      <c:valAx>
        <c:axId val="9342241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223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Number of requests per 100,000 population 65+</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'pg64'!$A$7</c:f>
              <c:strCache>
                <c:ptCount val="1"/>
                <c:pt idx="0">
                  <c:v>England</c:v>
                </c:pt>
              </c:strCache>
            </c:strRef>
          </c:tx>
          <c:spPr>
            <a:solidFill>
              <a:schemeClr val="accent5">
                <a:lumMod val="60000"/>
                <a:lumOff val="40000"/>
              </a:schemeClr>
            </a:solidFill>
            <a:ln>
              <a:noFill/>
            </a:ln>
            <a:effectLst/>
          </c:spPr>
          <c:invertIfNegative val="0"/>
          <c:cat>
            <c:strRef>
              <c:f>'pg64'!$B$6:$D$6</c:f>
              <c:strCache>
                <c:ptCount val="3"/>
                <c:pt idx="0">
                  <c:v>2018/19</c:v>
                </c:pt>
                <c:pt idx="1">
                  <c:v>2019/20</c:v>
                </c:pt>
                <c:pt idx="2">
                  <c:v>2020/21</c:v>
                </c:pt>
              </c:strCache>
            </c:strRef>
          </c:cat>
          <c:val>
            <c:numRef>
              <c:f>'pg64'!$B$7:$D$7</c:f>
              <c:numCache>
                <c:formatCode>General</c:formatCode>
                <c:ptCount val="3"/>
                <c:pt idx="0">
                  <c:v>13400</c:v>
                </c:pt>
                <c:pt idx="1">
                  <c:v>13235</c:v>
                </c:pt>
                <c:pt idx="2">
                  <c:v>12815</c:v>
                </c:pt>
              </c:numCache>
            </c:numRef>
          </c:val>
          <c:extLst>
            <c:ext xmlns:c16="http://schemas.microsoft.com/office/drawing/2014/chart" uri="{C3380CC4-5D6E-409C-BE32-E72D297353CC}">
              <c16:uniqueId val="{00000000-D884-4DCC-8B30-B23AC026473F}"/>
            </c:ext>
          </c:extLst>
        </c:ser>
        <c:ser>
          <c:idx val="1"/>
          <c:order val="1"/>
          <c:tx>
            <c:strRef>
              <c:f>'pg64'!$A$8</c:f>
              <c:strCache>
                <c:ptCount val="1"/>
                <c:pt idx="0">
                  <c:v>West Sussex</c:v>
                </c:pt>
              </c:strCache>
            </c:strRef>
          </c:tx>
          <c:spPr>
            <a:solidFill>
              <a:schemeClr val="accent6">
                <a:lumMod val="60000"/>
                <a:lumOff val="40000"/>
              </a:schemeClr>
            </a:solidFill>
            <a:ln>
              <a:noFill/>
            </a:ln>
            <a:effectLst/>
          </c:spPr>
          <c:invertIfNegative val="0"/>
          <c:cat>
            <c:strRef>
              <c:f>'pg64'!$B$6:$D$6</c:f>
              <c:strCache>
                <c:ptCount val="3"/>
                <c:pt idx="0">
                  <c:v>2018/19</c:v>
                </c:pt>
                <c:pt idx="1">
                  <c:v>2019/20</c:v>
                </c:pt>
                <c:pt idx="2">
                  <c:v>2020/21</c:v>
                </c:pt>
              </c:strCache>
            </c:strRef>
          </c:cat>
          <c:val>
            <c:numRef>
              <c:f>'pg64'!$B$8:$D$8</c:f>
              <c:numCache>
                <c:formatCode>General</c:formatCode>
                <c:ptCount val="3"/>
                <c:pt idx="0">
                  <c:v>9300</c:v>
                </c:pt>
                <c:pt idx="1">
                  <c:v>12600</c:v>
                </c:pt>
                <c:pt idx="2">
                  <c:v>8500</c:v>
                </c:pt>
              </c:numCache>
            </c:numRef>
          </c:val>
          <c:extLst>
            <c:ext xmlns:c16="http://schemas.microsoft.com/office/drawing/2014/chart" uri="{C3380CC4-5D6E-409C-BE32-E72D297353CC}">
              <c16:uniqueId val="{00000001-D884-4DCC-8B30-B23AC026473F}"/>
            </c:ext>
          </c:extLst>
        </c:ser>
        <c:dLbls>
          <c:showLegendKey val="0"/>
          <c:showVal val="0"/>
          <c:showCatName val="0"/>
          <c:showSerName val="0"/>
          <c:showPercent val="0"/>
          <c:showBubbleSize val="0"/>
        </c:dLbls>
        <c:gapWidth val="219"/>
        <c:overlap val="-27"/>
        <c:axId val="689378672"/>
        <c:axId val="689379000"/>
      </c:barChart>
      <c:catAx>
        <c:axId val="6893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79000"/>
        <c:crosses val="autoZero"/>
        <c:auto val="1"/>
        <c:lblAlgn val="ctr"/>
        <c:lblOffset val="100"/>
        <c:noMultiLvlLbl val="0"/>
      </c:catAx>
      <c:valAx>
        <c:axId val="689379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7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Number of requests per 100,000 population age 18-64</a:t>
            </a:r>
            <a:endParaRPr lang="en-GB"/>
          </a:p>
        </c:rich>
      </c:tx>
      <c:layout>
        <c:manualLayout>
          <c:xMode val="edge"/>
          <c:yMode val="edge"/>
          <c:x val="0.1065225383412439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'pg64'!$A$2</c:f>
              <c:strCache>
                <c:ptCount val="1"/>
                <c:pt idx="0">
                  <c:v>England</c:v>
                </c:pt>
              </c:strCache>
            </c:strRef>
          </c:tx>
          <c:spPr>
            <a:solidFill>
              <a:schemeClr val="accent5">
                <a:lumMod val="60000"/>
                <a:lumOff val="40000"/>
              </a:schemeClr>
            </a:solidFill>
            <a:ln>
              <a:noFill/>
            </a:ln>
            <a:effectLst/>
          </c:spPr>
          <c:invertIfNegative val="0"/>
          <c:cat>
            <c:strRef>
              <c:f>'pg64'!$B$1:$D$1</c:f>
              <c:strCache>
                <c:ptCount val="3"/>
                <c:pt idx="0">
                  <c:v>2018/19</c:v>
                </c:pt>
                <c:pt idx="1">
                  <c:v>2019/20</c:v>
                </c:pt>
                <c:pt idx="2">
                  <c:v>2020/21</c:v>
                </c:pt>
              </c:strCache>
            </c:strRef>
          </c:cat>
          <c:val>
            <c:numRef>
              <c:f>'pg64'!$B$2:$D$2</c:f>
              <c:numCache>
                <c:formatCode>General</c:formatCode>
                <c:ptCount val="3"/>
                <c:pt idx="0">
                  <c:v>1625</c:v>
                </c:pt>
                <c:pt idx="1">
                  <c:v>1650</c:v>
                </c:pt>
                <c:pt idx="2">
                  <c:v>1710</c:v>
                </c:pt>
              </c:numCache>
            </c:numRef>
          </c:val>
          <c:extLst>
            <c:ext xmlns:c16="http://schemas.microsoft.com/office/drawing/2014/chart" uri="{C3380CC4-5D6E-409C-BE32-E72D297353CC}">
              <c16:uniqueId val="{00000000-A937-4636-85FB-9179A8B50821}"/>
            </c:ext>
          </c:extLst>
        </c:ser>
        <c:ser>
          <c:idx val="1"/>
          <c:order val="1"/>
          <c:tx>
            <c:strRef>
              <c:f>'pg64'!$A$3</c:f>
              <c:strCache>
                <c:ptCount val="1"/>
                <c:pt idx="0">
                  <c:v>West Sussex</c:v>
                </c:pt>
              </c:strCache>
            </c:strRef>
          </c:tx>
          <c:spPr>
            <a:solidFill>
              <a:schemeClr val="accent6">
                <a:lumMod val="60000"/>
                <a:lumOff val="40000"/>
              </a:schemeClr>
            </a:solidFill>
            <a:ln>
              <a:noFill/>
            </a:ln>
            <a:effectLst/>
          </c:spPr>
          <c:invertIfNegative val="0"/>
          <c:cat>
            <c:strRef>
              <c:f>'pg64'!$B$1:$D$1</c:f>
              <c:strCache>
                <c:ptCount val="3"/>
                <c:pt idx="0">
                  <c:v>2018/19</c:v>
                </c:pt>
                <c:pt idx="1">
                  <c:v>2019/20</c:v>
                </c:pt>
                <c:pt idx="2">
                  <c:v>2020/21</c:v>
                </c:pt>
              </c:strCache>
            </c:strRef>
          </c:cat>
          <c:val>
            <c:numRef>
              <c:f>'pg64'!$B$3:$D$3</c:f>
              <c:numCache>
                <c:formatCode>General</c:formatCode>
                <c:ptCount val="3"/>
                <c:pt idx="0">
                  <c:v>1600</c:v>
                </c:pt>
                <c:pt idx="1">
                  <c:v>1900</c:v>
                </c:pt>
                <c:pt idx="2">
                  <c:v>1220</c:v>
                </c:pt>
              </c:numCache>
            </c:numRef>
          </c:val>
          <c:extLst>
            <c:ext xmlns:c16="http://schemas.microsoft.com/office/drawing/2014/chart" uri="{C3380CC4-5D6E-409C-BE32-E72D297353CC}">
              <c16:uniqueId val="{00000001-A937-4636-85FB-9179A8B50821}"/>
            </c:ext>
          </c:extLst>
        </c:ser>
        <c:dLbls>
          <c:showLegendKey val="0"/>
          <c:showVal val="0"/>
          <c:showCatName val="0"/>
          <c:showSerName val="0"/>
          <c:showPercent val="0"/>
          <c:showBubbleSize val="0"/>
        </c:dLbls>
        <c:gapWidth val="219"/>
        <c:overlap val="-27"/>
        <c:axId val="481588408"/>
        <c:axId val="481588736"/>
      </c:barChart>
      <c:catAx>
        <c:axId val="48158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88736"/>
        <c:crosses val="autoZero"/>
        <c:auto val="1"/>
        <c:lblAlgn val="ctr"/>
        <c:lblOffset val="100"/>
        <c:noMultiLvlLbl val="0"/>
      </c:catAx>
      <c:valAx>
        <c:axId val="48158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88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'pg64'!$B$32</c:f>
              <c:strCache>
                <c:ptCount val="1"/>
                <c:pt idx="0">
                  <c:v>West Sussex</c:v>
                </c:pt>
              </c:strCache>
            </c:strRef>
          </c:tx>
          <c:spPr>
            <a:ln w="28575" cap="rnd">
              <a:solidFill>
                <a:schemeClr val="accent1">
                  <a:lumMod val="75000"/>
                </a:schemeClr>
              </a:solidFill>
              <a:round/>
            </a:ln>
            <a:effectLst/>
          </c:spPr>
          <c:marker>
            <c:symbol val="circle"/>
            <c:size val="5"/>
            <c:spPr>
              <a:solidFill>
                <a:schemeClr val="bg1"/>
              </a:solidFill>
              <a:ln w="9525">
                <a:solidFill>
                  <a:schemeClr val="accent1">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'pg64'!$A$33:$A$47</c:f>
              <c:strCache>
                <c:ptCount val="15"/>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strCache>
            </c:strRef>
          </c:cat>
          <c:val>
            <c:numRef>
              <c:f>'pg64'!$B$33:$B$47</c:f>
              <c:numCache>
                <c:formatCode>General</c:formatCode>
                <c:ptCount val="15"/>
                <c:pt idx="0">
                  <c:v>636</c:v>
                </c:pt>
                <c:pt idx="1">
                  <c:v>533</c:v>
                </c:pt>
                <c:pt idx="2">
                  <c:v>653</c:v>
                </c:pt>
                <c:pt idx="3">
                  <c:v>597</c:v>
                </c:pt>
                <c:pt idx="4">
                  <c:v>577</c:v>
                </c:pt>
                <c:pt idx="5">
                  <c:v>556</c:v>
                </c:pt>
                <c:pt idx="6">
                  <c:v>937</c:v>
                </c:pt>
                <c:pt idx="7">
                  <c:v>611</c:v>
                </c:pt>
                <c:pt idx="8">
                  <c:v>341</c:v>
                </c:pt>
                <c:pt idx="9">
                  <c:v>353</c:v>
                </c:pt>
                <c:pt idx="10">
                  <c:v>651</c:v>
                </c:pt>
                <c:pt idx="11">
                  <c:v>505</c:v>
                </c:pt>
                <c:pt idx="12">
                  <c:v>582</c:v>
                </c:pt>
                <c:pt idx="13">
                  <c:v>536</c:v>
                </c:pt>
                <c:pt idx="14">
                  <c:v>525</c:v>
                </c:pt>
              </c:numCache>
            </c:numRef>
          </c:val>
          <c:smooth val="0"/>
          <c:extLst>
            <c:ext xmlns:c16="http://schemas.microsoft.com/office/drawing/2014/chart" uri="{C3380CC4-5D6E-409C-BE32-E72D297353CC}">
              <c16:uniqueId val="{00000000-FBF0-4583-A244-1DD23B371F4A}"/>
            </c:ext>
          </c:extLst>
        </c:ser>
        <c:ser>
          <c:idx val="1"/>
          <c:order val="1"/>
          <c:tx>
            <c:strRef>
              <c:f>'pg64'!$C$32</c:f>
              <c:strCache>
                <c:ptCount val="1"/>
                <c:pt idx="0">
                  <c:v>England</c:v>
                </c:pt>
              </c:strCache>
            </c:strRef>
          </c:tx>
          <c:spPr>
            <a:ln w="28575" cap="rnd">
              <a:solidFill>
                <a:schemeClr val="bg1">
                  <a:lumMod val="65000"/>
                </a:schemeClr>
              </a:solidFill>
              <a:round/>
            </a:ln>
            <a:effectLst>
              <a:softEdge rad="0"/>
            </a:effectLst>
          </c:spPr>
          <c:marker>
            <c:symbol val="circle"/>
            <c:size val="5"/>
            <c:spPr>
              <a:solidFill>
                <a:schemeClr val="bg1"/>
              </a:solidFill>
              <a:ln w="9525">
                <a:solidFill>
                  <a:schemeClr val="bg1">
                    <a:lumMod val="75000"/>
                  </a:schemeClr>
                </a:solidFill>
              </a:ln>
              <a:effectLst>
                <a:softEdge rad="0"/>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'pg64'!$A$33:$A$47</c:f>
              <c:strCache>
                <c:ptCount val="15"/>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strCache>
            </c:strRef>
          </c:cat>
          <c:val>
            <c:numRef>
              <c:f>'pg64'!$C$33:$C$47</c:f>
              <c:numCache>
                <c:formatCode>General</c:formatCode>
                <c:ptCount val="15"/>
                <c:pt idx="0">
                  <c:v>799</c:v>
                </c:pt>
                <c:pt idx="1">
                  <c:v>741</c:v>
                </c:pt>
                <c:pt idx="2">
                  <c:v>757</c:v>
                </c:pt>
                <c:pt idx="3">
                  <c:v>712</c:v>
                </c:pt>
                <c:pt idx="4">
                  <c:v>690</c:v>
                </c:pt>
                <c:pt idx="5">
                  <c:v>696</c:v>
                </c:pt>
                <c:pt idx="6">
                  <c:v>697</c:v>
                </c:pt>
                <c:pt idx="7">
                  <c:v>651</c:v>
                </c:pt>
                <c:pt idx="8">
                  <c:v>669</c:v>
                </c:pt>
                <c:pt idx="9">
                  <c:v>628</c:v>
                </c:pt>
                <c:pt idx="10">
                  <c:v>611</c:v>
                </c:pt>
                <c:pt idx="11">
                  <c:v>586</c:v>
                </c:pt>
                <c:pt idx="12">
                  <c:v>580</c:v>
                </c:pt>
                <c:pt idx="13">
                  <c:v>584</c:v>
                </c:pt>
                <c:pt idx="14">
                  <c:v>498</c:v>
                </c:pt>
              </c:numCache>
            </c:numRef>
          </c:val>
          <c:smooth val="0"/>
          <c:extLst>
            <c:ext xmlns:c16="http://schemas.microsoft.com/office/drawing/2014/chart" uri="{C3380CC4-5D6E-409C-BE32-E72D297353CC}">
              <c16:uniqueId val="{00000001-FBF0-4583-A244-1DD23B371F4A}"/>
            </c:ext>
          </c:extLst>
        </c:ser>
        <c:dLbls>
          <c:showLegendKey val="0"/>
          <c:showVal val="0"/>
          <c:showCatName val="0"/>
          <c:showSerName val="0"/>
          <c:showPercent val="0"/>
          <c:showBubbleSize val="0"/>
        </c:dLbls>
        <c:marker val="1"/>
        <c:smooth val="0"/>
        <c:axId val="925715288"/>
        <c:axId val="925714632"/>
      </c:lineChart>
      <c:catAx>
        <c:axId val="925715288"/>
        <c:scaling>
          <c:orientation val="minMax"/>
        </c:scaling>
        <c:delete val="0"/>
        <c:axPos val="b"/>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14632"/>
        <c:crosses val="autoZero"/>
        <c:auto val="1"/>
        <c:lblAlgn val="ctr"/>
        <c:lblOffset val="100"/>
        <c:noMultiLvlLbl val="0"/>
      </c:catAx>
      <c:valAx>
        <c:axId val="925714632"/>
        <c:scaling>
          <c:orientation val="minMax"/>
        </c:scaling>
        <c:delete val="0"/>
        <c:axPos val="l"/>
        <c:numFmt formatCode="General"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15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'pg36'!$A$2</c:f>
              <c:strCache>
                <c:ptCount val="1"/>
                <c:pt idx="0">
                  <c:v>Turnover rate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B5-446F-8BD8-4051F52997F4}"/>
              </c:ext>
            </c:extLst>
          </c:dPt>
          <c:dPt>
            <c:idx val="1"/>
            <c:bubble3D val="0"/>
            <c:spPr>
              <a:solidFill>
                <a:schemeClr val="accent1">
                  <a:lumMod val="60000"/>
                  <a:lumOff val="40000"/>
                  <a:alpha val="30000"/>
                </a:schemeClr>
              </a:solidFill>
              <a:ln w="19050">
                <a:noFill/>
              </a:ln>
              <a:effectLst/>
            </c:spPr>
            <c:extLst>
              <c:ext xmlns:c16="http://schemas.microsoft.com/office/drawing/2014/chart" uri="{C3380CC4-5D6E-409C-BE32-E72D297353CC}">
                <c16:uniqueId val="{00000004-5EB5-446F-8BD8-4051F52997F4}"/>
              </c:ext>
            </c:extLst>
          </c:dPt>
          <c:dPt>
            <c:idx val="2"/>
            <c:bubble3D val="0"/>
            <c:spPr>
              <a:noFill/>
              <a:ln w="19050">
                <a:noFill/>
              </a:ln>
              <a:effectLst/>
            </c:spPr>
            <c:extLst>
              <c:ext xmlns:c16="http://schemas.microsoft.com/office/drawing/2014/chart" uri="{C3380CC4-5D6E-409C-BE32-E72D297353CC}">
                <c16:uniqueId val="{00000002-5EB5-446F-8BD8-4051F52997F4}"/>
              </c:ext>
            </c:extLst>
          </c:dPt>
          <c:val>
            <c:numRef>
              <c:f>'pg36'!$B$2:$D$2</c:f>
              <c:numCache>
                <c:formatCode>0.0%</c:formatCode>
                <c:ptCount val="3"/>
                <c:pt idx="0" formatCode="0%">
                  <c:v>0.33400000000000002</c:v>
                </c:pt>
                <c:pt idx="1">
                  <c:v>0.66599999999999993</c:v>
                </c:pt>
                <c:pt idx="2" formatCode="0%">
                  <c:v>1</c:v>
                </c:pt>
              </c:numCache>
            </c:numRef>
          </c:val>
          <c:extLst>
            <c:ext xmlns:c16="http://schemas.microsoft.com/office/drawing/2014/chart" uri="{C3380CC4-5D6E-409C-BE32-E72D297353CC}">
              <c16:uniqueId val="{00000000-5EB5-446F-8BD8-4051F52997F4}"/>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paperSize="9"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'pg36'!$A$3</c:f>
              <c:strCache>
                <c:ptCount val="1"/>
                <c:pt idx="0">
                  <c:v>Percentage of staff
remaining in same
sector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3A-43C7-9EC1-E6B1449EAECF}"/>
              </c:ext>
            </c:extLst>
          </c:dPt>
          <c:dPt>
            <c:idx val="1"/>
            <c:bubble3D val="0"/>
            <c:spPr>
              <a:solidFill>
                <a:schemeClr val="accent1">
                  <a:lumMod val="60000"/>
                  <a:lumOff val="40000"/>
                  <a:alpha val="30000"/>
                </a:schemeClr>
              </a:solidFill>
              <a:ln w="19050">
                <a:noFill/>
              </a:ln>
              <a:effectLst/>
            </c:spPr>
            <c:extLst>
              <c:ext xmlns:c16="http://schemas.microsoft.com/office/drawing/2014/chart" uri="{C3380CC4-5D6E-409C-BE32-E72D297353CC}">
                <c16:uniqueId val="{00000004-B33A-43C7-9EC1-E6B1449EAECF}"/>
              </c:ext>
            </c:extLst>
          </c:dPt>
          <c:dPt>
            <c:idx val="2"/>
            <c:bubble3D val="0"/>
            <c:spPr>
              <a:noFill/>
              <a:ln w="19050">
                <a:noFill/>
              </a:ln>
              <a:effectLst/>
            </c:spPr>
            <c:extLst>
              <c:ext xmlns:c16="http://schemas.microsoft.com/office/drawing/2014/chart" uri="{C3380CC4-5D6E-409C-BE32-E72D297353CC}">
                <c16:uniqueId val="{00000002-B33A-43C7-9EC1-E6B1449EAECF}"/>
              </c:ext>
            </c:extLst>
          </c:dPt>
          <c:val>
            <c:numRef>
              <c:f>'pg36'!$B$3:$D$3</c:f>
              <c:numCache>
                <c:formatCode>0.0%</c:formatCode>
                <c:ptCount val="3"/>
                <c:pt idx="0" formatCode="0%">
                  <c:v>0.63</c:v>
                </c:pt>
                <c:pt idx="1">
                  <c:v>0.37</c:v>
                </c:pt>
                <c:pt idx="2" formatCode="0%">
                  <c:v>1</c:v>
                </c:pt>
              </c:numCache>
            </c:numRef>
          </c:val>
          <c:extLst>
            <c:ext xmlns:c16="http://schemas.microsoft.com/office/drawing/2014/chart" uri="{C3380CC4-5D6E-409C-BE32-E72D297353CC}">
              <c16:uniqueId val="{00000000-B33A-43C7-9EC1-E6B1449EAEC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1" i="0" u="none" strike="noStrike" kern="1200" spc="0" baseline="0">
                <a:solidFill>
                  <a:sysClr val="windowText" lastClr="000000"/>
                </a:solidFill>
                <a:latin typeface="+mn-lt"/>
                <a:ea typeface="+mn-ea"/>
                <a:cs typeface="+mn-cs"/>
              </a:defRPr>
            </a:pPr>
            <a:r>
              <a:rPr lang="en-GB" sz="1100" b="1" i="0" u="none" strike="noStrike" baseline="0">
                <a:solidFill>
                  <a:sysClr val="windowText" lastClr="000000"/>
                </a:solidFill>
              </a:rPr>
              <a:t>Estimated Number of Social Care Staff (all sectors)</a:t>
            </a:r>
            <a:endParaRPr lang="en-GB" sz="1100" b="1">
              <a:solidFill>
                <a:sysClr val="windowText" lastClr="000000"/>
              </a:solidFill>
            </a:endParaRPr>
          </a:p>
        </c:rich>
      </c:tx>
      <c:layout>
        <c:manualLayout>
          <c:xMode val="edge"/>
          <c:yMode val="edge"/>
          <c:x val="2.9993050729673384E-2"/>
          <c:y val="2.7777777777777776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rgbClr val="66FFCC"/>
            </a:solidFill>
            <a:ln>
              <a:noFill/>
            </a:ln>
            <a:effectLst/>
          </c:spPr>
          <c:invertIfNegative val="0"/>
          <c:dLbls>
            <c:dLbl>
              <c:idx val="1"/>
              <c:layout>
                <c:manualLayout>
                  <c:x val="-8.2884972776286349E-17"/>
                  <c:y val="7.54342313852044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56-4780-9A5B-DA92CD0352F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'pg36'!$A$5:$A$8</c:f>
              <c:strCache>
                <c:ptCount val="4"/>
                <c:pt idx="0">
                  <c:v>Domiciliary Care</c:v>
                </c:pt>
                <c:pt idx="1">
                  <c:v>Residential Care</c:v>
                </c:pt>
                <c:pt idx="2">
                  <c:v>Community</c:v>
                </c:pt>
                <c:pt idx="3">
                  <c:v>Day Services</c:v>
                </c:pt>
              </c:strCache>
            </c:strRef>
          </c:cat>
          <c:val>
            <c:numRef>
              <c:f>'pg36'!$B$5:$B$8</c:f>
              <c:numCache>
                <c:formatCode>General</c:formatCode>
                <c:ptCount val="4"/>
                <c:pt idx="0">
                  <c:v>9100</c:v>
                </c:pt>
                <c:pt idx="1">
                  <c:v>14500</c:v>
                </c:pt>
                <c:pt idx="2">
                  <c:v>1000</c:v>
                </c:pt>
                <c:pt idx="3">
                  <c:v>300</c:v>
                </c:pt>
              </c:numCache>
            </c:numRef>
          </c:val>
          <c:extLst>
            <c:ext xmlns:c16="http://schemas.microsoft.com/office/drawing/2014/chart" uri="{C3380CC4-5D6E-409C-BE32-E72D297353CC}">
              <c16:uniqueId val="{00000000-4B56-4780-9A5B-DA92CD0352FA}"/>
            </c:ext>
          </c:extLst>
        </c:ser>
        <c:dLbls>
          <c:dLblPos val="outEnd"/>
          <c:showLegendKey val="0"/>
          <c:showVal val="1"/>
          <c:showCatName val="0"/>
          <c:showSerName val="0"/>
          <c:showPercent val="0"/>
          <c:showBubbleSize val="0"/>
        </c:dLbls>
        <c:gapWidth val="72"/>
        <c:overlap val="-27"/>
        <c:axId val="917630088"/>
        <c:axId val="917630416"/>
      </c:barChart>
      <c:catAx>
        <c:axId val="9176300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30416"/>
        <c:crosses val="autoZero"/>
        <c:auto val="1"/>
        <c:lblAlgn val="ctr"/>
        <c:lblOffset val="100"/>
        <c:noMultiLvlLbl val="0"/>
      </c:catAx>
      <c:valAx>
        <c:axId val="917630416"/>
        <c:scaling>
          <c:orientation val="minMax"/>
          <c:max val="15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Workers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30088"/>
        <c:crosses val="autoZero"/>
        <c:crossBetween val="between"/>
        <c:majorUnit val="5000"/>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Carers Allowance - Nov 2021</a:t>
            </a:r>
          </a:p>
          <a:p>
            <a:pPr>
              <a:defRPr/>
            </a:pPr>
            <a:r>
              <a:rPr lang="en-GB" sz="1200"/>
              <a:t>Age and Gender of Claimants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'pg36'!$A$66</c:f>
              <c:strCache>
                <c:ptCount val="1"/>
                <c:pt idx="0">
                  <c:v>Male</c:v>
                </c:pt>
              </c:strCache>
            </c:strRef>
          </c:tx>
          <c:spPr>
            <a:solidFill>
              <a:schemeClr val="accent6">
                <a:lumMod val="60000"/>
                <a:lumOff val="40000"/>
              </a:schemeClr>
            </a:solidFill>
            <a:ln>
              <a:noFill/>
            </a:ln>
            <a:effectLst/>
          </c:spPr>
          <c:invertIfNegative val="0"/>
          <c:cat>
            <c:strRef>
              <c:f>'pg36'!$B$65:$L$65</c:f>
              <c:strCache>
                <c:ptCount val="11"/>
                <c:pt idx="0">
                  <c:v>Under 18</c:v>
                </c:pt>
                <c:pt idx="1">
                  <c:v>18-24</c:v>
                </c:pt>
                <c:pt idx="2">
                  <c:v>25-29</c:v>
                </c:pt>
                <c:pt idx="3">
                  <c:v>30-34</c:v>
                </c:pt>
                <c:pt idx="4">
                  <c:v>35-39</c:v>
                </c:pt>
                <c:pt idx="5">
                  <c:v>40-44</c:v>
                </c:pt>
                <c:pt idx="6">
                  <c:v>45-49</c:v>
                </c:pt>
                <c:pt idx="7">
                  <c:v>50-54</c:v>
                </c:pt>
                <c:pt idx="8">
                  <c:v>55-59</c:v>
                </c:pt>
                <c:pt idx="9">
                  <c:v>60-64</c:v>
                </c:pt>
                <c:pt idx="10">
                  <c:v>65 and over</c:v>
                </c:pt>
              </c:strCache>
            </c:strRef>
          </c:cat>
          <c:val>
            <c:numRef>
              <c:f>'pg36'!$B$66:$L$66</c:f>
              <c:numCache>
                <c:formatCode>General</c:formatCode>
                <c:ptCount val="11"/>
                <c:pt idx="0">
                  <c:v>0</c:v>
                </c:pt>
                <c:pt idx="1">
                  <c:v>128</c:v>
                </c:pt>
                <c:pt idx="2">
                  <c:v>110</c:v>
                </c:pt>
                <c:pt idx="3">
                  <c:v>171</c:v>
                </c:pt>
                <c:pt idx="4">
                  <c:v>162</c:v>
                </c:pt>
                <c:pt idx="5">
                  <c:v>191</c:v>
                </c:pt>
                <c:pt idx="6">
                  <c:v>225</c:v>
                </c:pt>
                <c:pt idx="7">
                  <c:v>294</c:v>
                </c:pt>
                <c:pt idx="8">
                  <c:v>326</c:v>
                </c:pt>
                <c:pt idx="9">
                  <c:v>397</c:v>
                </c:pt>
                <c:pt idx="10">
                  <c:v>1352</c:v>
                </c:pt>
              </c:numCache>
            </c:numRef>
          </c:val>
          <c:extLst>
            <c:ext xmlns:c16="http://schemas.microsoft.com/office/drawing/2014/chart" uri="{C3380CC4-5D6E-409C-BE32-E72D297353CC}">
              <c16:uniqueId val="{00000000-B18A-45AB-A014-9555471502B0}"/>
            </c:ext>
          </c:extLst>
        </c:ser>
        <c:ser>
          <c:idx val="1"/>
          <c:order val="1"/>
          <c:tx>
            <c:strRef>
              <c:f>'pg36'!$A$67</c:f>
              <c:strCache>
                <c:ptCount val="1"/>
                <c:pt idx="0">
                  <c:v>Female</c:v>
                </c:pt>
              </c:strCache>
            </c:strRef>
          </c:tx>
          <c:spPr>
            <a:solidFill>
              <a:schemeClr val="accent1">
                <a:lumMod val="75000"/>
              </a:schemeClr>
            </a:solidFill>
            <a:ln>
              <a:noFill/>
            </a:ln>
            <a:effectLst/>
          </c:spPr>
          <c:invertIfNegative val="0"/>
          <c:cat>
            <c:strRef>
              <c:f>'pg36'!$B$65:$L$65</c:f>
              <c:strCache>
                <c:ptCount val="11"/>
                <c:pt idx="0">
                  <c:v>Under 18</c:v>
                </c:pt>
                <c:pt idx="1">
                  <c:v>18-24</c:v>
                </c:pt>
                <c:pt idx="2">
                  <c:v>25-29</c:v>
                </c:pt>
                <c:pt idx="3">
                  <c:v>30-34</c:v>
                </c:pt>
                <c:pt idx="4">
                  <c:v>35-39</c:v>
                </c:pt>
                <c:pt idx="5">
                  <c:v>40-44</c:v>
                </c:pt>
                <c:pt idx="6">
                  <c:v>45-49</c:v>
                </c:pt>
                <c:pt idx="7">
                  <c:v>50-54</c:v>
                </c:pt>
                <c:pt idx="8">
                  <c:v>55-59</c:v>
                </c:pt>
                <c:pt idx="9">
                  <c:v>60-64</c:v>
                </c:pt>
                <c:pt idx="10">
                  <c:v>65 and over</c:v>
                </c:pt>
              </c:strCache>
            </c:strRef>
          </c:cat>
          <c:val>
            <c:numRef>
              <c:f>'pg36'!$B$67:$L$67</c:f>
              <c:numCache>
                <c:formatCode>General</c:formatCode>
                <c:ptCount val="11"/>
                <c:pt idx="0">
                  <c:v>16</c:v>
                </c:pt>
                <c:pt idx="1">
                  <c:v>163</c:v>
                </c:pt>
                <c:pt idx="2">
                  <c:v>314</c:v>
                </c:pt>
                <c:pt idx="3">
                  <c:v>740</c:v>
                </c:pt>
                <c:pt idx="4">
                  <c:v>913</c:v>
                </c:pt>
                <c:pt idx="5">
                  <c:v>906</c:v>
                </c:pt>
                <c:pt idx="6">
                  <c:v>766</c:v>
                </c:pt>
                <c:pt idx="7">
                  <c:v>844</c:v>
                </c:pt>
                <c:pt idx="8">
                  <c:v>881</c:v>
                </c:pt>
                <c:pt idx="9">
                  <c:v>906</c:v>
                </c:pt>
                <c:pt idx="10">
                  <c:v>2130</c:v>
                </c:pt>
              </c:numCache>
            </c:numRef>
          </c:val>
          <c:extLst>
            <c:ext xmlns:c16="http://schemas.microsoft.com/office/drawing/2014/chart" uri="{C3380CC4-5D6E-409C-BE32-E72D297353CC}">
              <c16:uniqueId val="{00000001-B18A-45AB-A014-9555471502B0}"/>
            </c:ext>
          </c:extLst>
        </c:ser>
        <c:dLbls>
          <c:showLegendKey val="0"/>
          <c:showVal val="0"/>
          <c:showCatName val="0"/>
          <c:showSerName val="0"/>
          <c:showPercent val="0"/>
          <c:showBubbleSize val="0"/>
        </c:dLbls>
        <c:gapWidth val="150"/>
        <c:overlap val="100"/>
        <c:axId val="812292488"/>
        <c:axId val="692426224"/>
      </c:barChart>
      <c:catAx>
        <c:axId val="812292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26224"/>
        <c:crosses val="autoZero"/>
        <c:auto val="1"/>
        <c:lblAlgn val="ctr"/>
        <c:lblOffset val="100"/>
        <c:noMultiLvlLbl val="0"/>
      </c:catAx>
      <c:valAx>
        <c:axId val="692426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92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Preventable sight loss - age related macular degeneration (AMD)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'pg58'!$B$27</c:f>
              <c:strCache>
                <c:ptCount val="1"/>
                <c:pt idx="0">
                  <c:v>England</c:v>
                </c:pt>
              </c:strCache>
            </c:strRef>
          </c:tx>
          <c:spPr>
            <a:ln w="28575" cap="rnd">
              <a:solidFill>
                <a:sysClr val="windowText" lastClr="000000"/>
              </a:solidFill>
              <a:round/>
            </a:ln>
            <a:effectLst/>
          </c:spPr>
          <c:marker>
            <c:symbol val="circle"/>
            <c:size val="5"/>
            <c:spPr>
              <a:solidFill>
                <a:schemeClr val="bg1"/>
              </a:solidFill>
              <a:ln w="9525">
                <a:solidFill>
                  <a:sysClr val="windowText" lastClr="000000"/>
                </a:solidFill>
              </a:ln>
              <a:effectLst/>
            </c:spPr>
          </c:marker>
          <c:cat>
            <c:strRef>
              <c:f>'pg58'!$A$28:$A$38</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'pg58'!$B$28:$B$38</c:f>
              <c:numCache>
                <c:formatCode>General</c:formatCode>
                <c:ptCount val="11"/>
                <c:pt idx="0">
                  <c:v>131.4632</c:v>
                </c:pt>
                <c:pt idx="1">
                  <c:v>129.14580000000001</c:v>
                </c:pt>
                <c:pt idx="2">
                  <c:v>123.0607</c:v>
                </c:pt>
                <c:pt idx="3">
                  <c:v>118.8048</c:v>
                </c:pt>
                <c:pt idx="4">
                  <c:v>118.0787</c:v>
                </c:pt>
                <c:pt idx="5">
                  <c:v>114.01860000000001</c:v>
                </c:pt>
                <c:pt idx="6">
                  <c:v>111.3141</c:v>
                </c:pt>
                <c:pt idx="7">
                  <c:v>106.66459999999999</c:v>
                </c:pt>
                <c:pt idx="8">
                  <c:v>112.2577</c:v>
                </c:pt>
                <c:pt idx="9">
                  <c:v>105.4307</c:v>
                </c:pt>
                <c:pt idx="10">
                  <c:v>82.004800000000003</c:v>
                </c:pt>
              </c:numCache>
            </c:numRef>
          </c:val>
          <c:smooth val="0"/>
          <c:extLst>
            <c:ext xmlns:c16="http://schemas.microsoft.com/office/drawing/2014/chart" uri="{C3380CC4-5D6E-409C-BE32-E72D297353CC}">
              <c16:uniqueId val="{00000000-BE08-4750-AABE-A23F82E268D0}"/>
            </c:ext>
          </c:extLst>
        </c:ser>
        <c:ser>
          <c:idx val="1"/>
          <c:order val="1"/>
          <c:tx>
            <c:strRef>
              <c:f>'pg58'!$C$27</c:f>
              <c:strCache>
                <c:ptCount val="1"/>
                <c:pt idx="0">
                  <c:v>West Sussex</c:v>
                </c:pt>
              </c:strCache>
            </c:strRef>
          </c:tx>
          <c:spPr>
            <a:ln w="28575" cap="rnd">
              <a:solidFill>
                <a:schemeClr val="accent1">
                  <a:lumMod val="60000"/>
                  <a:lumOff val="40000"/>
                </a:schemeClr>
              </a:solidFill>
              <a:round/>
            </a:ln>
            <a:effectLst/>
          </c:spPr>
          <c:marker>
            <c:symbol val="circle"/>
            <c:size val="5"/>
            <c:spPr>
              <a:solidFill>
                <a:schemeClr val="bg1"/>
              </a:solidFill>
              <a:ln w="9525">
                <a:solidFill>
                  <a:schemeClr val="accent1">
                    <a:lumMod val="60000"/>
                    <a:lumOff val="40000"/>
                  </a:schemeClr>
                </a:solidFill>
              </a:ln>
              <a:effectLst/>
            </c:spPr>
          </c:marker>
          <c:cat>
            <c:strRef>
              <c:f>'pg58'!$A$28:$A$38</c:f>
              <c:strCache>
                <c:ptCount val="11"/>
                <c:pt idx="0">
                  <c:v>2010/11</c:v>
                </c:pt>
                <c:pt idx="1">
                  <c:v>2011/12</c:v>
                </c:pt>
                <c:pt idx="2">
                  <c:v>2012/13</c:v>
                </c:pt>
                <c:pt idx="3">
                  <c:v>2013/14</c:v>
                </c:pt>
                <c:pt idx="4">
                  <c:v>2014/15</c:v>
                </c:pt>
                <c:pt idx="5">
                  <c:v>2015/16</c:v>
                </c:pt>
                <c:pt idx="6">
                  <c:v>2016/17</c:v>
                </c:pt>
                <c:pt idx="7">
                  <c:v>2017/18</c:v>
                </c:pt>
                <c:pt idx="8">
                  <c:v>2018/19</c:v>
                </c:pt>
                <c:pt idx="9">
                  <c:v>2019/20</c:v>
                </c:pt>
                <c:pt idx="10">
                  <c:v>2020/21</c:v>
                </c:pt>
              </c:strCache>
            </c:strRef>
          </c:cat>
          <c:val>
            <c:numRef>
              <c:f>'pg58'!$C$28:$C$38</c:f>
              <c:numCache>
                <c:formatCode>General</c:formatCode>
                <c:ptCount val="11"/>
                <c:pt idx="0">
                  <c:v>167.5164</c:v>
                </c:pt>
                <c:pt idx="1">
                  <c:v>66.644800000000004</c:v>
                </c:pt>
                <c:pt idx="2">
                  <c:v>54.445599999999999</c:v>
                </c:pt>
                <c:pt idx="3">
                  <c:v>59.110900000000001</c:v>
                </c:pt>
                <c:pt idx="4">
                  <c:v>41.839199999999998</c:v>
                </c:pt>
                <c:pt idx="5">
                  <c:v>65.248000000000005</c:v>
                </c:pt>
                <c:pt idx="6">
                  <c:v>96.732100000000003</c:v>
                </c:pt>
                <c:pt idx="7">
                  <c:v>131.7079</c:v>
                </c:pt>
                <c:pt idx="8">
                  <c:v>130.4194</c:v>
                </c:pt>
                <c:pt idx="9">
                  <c:v>89.544899999999998</c:v>
                </c:pt>
                <c:pt idx="10">
                  <c:v>70.160399999999996</c:v>
                </c:pt>
              </c:numCache>
            </c:numRef>
          </c:val>
          <c:smooth val="0"/>
          <c:extLst>
            <c:ext xmlns:c16="http://schemas.microsoft.com/office/drawing/2014/chart" uri="{C3380CC4-5D6E-409C-BE32-E72D297353CC}">
              <c16:uniqueId val="{00000001-BE08-4750-AABE-A23F82E268D0}"/>
            </c:ext>
          </c:extLst>
        </c:ser>
        <c:dLbls>
          <c:showLegendKey val="0"/>
          <c:showVal val="0"/>
          <c:showCatName val="0"/>
          <c:showSerName val="0"/>
          <c:showPercent val="0"/>
          <c:showBubbleSize val="0"/>
        </c:dLbls>
        <c:marker val="1"/>
        <c:smooth val="0"/>
        <c:axId val="1123393472"/>
        <c:axId val="1123393800"/>
      </c:lineChart>
      <c:catAx>
        <c:axId val="112339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93800"/>
        <c:crosses val="autoZero"/>
        <c:auto val="1"/>
        <c:lblAlgn val="ctr"/>
        <c:lblOffset val="100"/>
        <c:noMultiLvlLbl val="0"/>
      </c:catAx>
      <c:valAx>
        <c:axId val="112339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93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'pg63'!$B$13</c:f>
              <c:strCache>
                <c:ptCount val="1"/>
                <c:pt idx="0">
                  <c:v>18-64</c:v>
                </c:pt>
              </c:strCache>
            </c:strRef>
          </c:tx>
          <c:spPr>
            <a:solidFill>
              <a:schemeClr val="accent1"/>
            </a:solidFill>
            <a:ln>
              <a:noFill/>
            </a:ln>
            <a:effectLst/>
          </c:spPr>
          <c:invertIfNegative val="0"/>
          <c:cat>
            <c:strRef>
              <c:f>'pg63'!$A$14:$A$15</c:f>
              <c:strCache>
                <c:ptCount val="2"/>
                <c:pt idx="0">
                  <c:v>West Sussex</c:v>
                </c:pt>
                <c:pt idx="1">
                  <c:v>England</c:v>
                </c:pt>
              </c:strCache>
            </c:strRef>
          </c:cat>
          <c:val>
            <c:numRef>
              <c:f>'pg63'!$B$14:$B$15</c:f>
              <c:numCache>
                <c:formatCode>0%</c:formatCode>
                <c:ptCount val="2"/>
                <c:pt idx="0">
                  <c:v>0.25974025974025972</c:v>
                </c:pt>
                <c:pt idx="1">
                  <c:v>0.30160416362155729</c:v>
                </c:pt>
              </c:numCache>
            </c:numRef>
          </c:val>
          <c:extLst>
            <c:ext xmlns:c16="http://schemas.microsoft.com/office/drawing/2014/chart" uri="{C3380CC4-5D6E-409C-BE32-E72D297353CC}">
              <c16:uniqueId val="{00000000-2A23-4843-8FE4-A40AE468C9E9}"/>
            </c:ext>
          </c:extLst>
        </c:ser>
        <c:ser>
          <c:idx val="1"/>
          <c:order val="1"/>
          <c:tx>
            <c:strRef>
              <c:f>'pg63'!$C$13</c:f>
              <c:strCache>
                <c:ptCount val="1"/>
                <c:pt idx="0">
                  <c:v>65+</c:v>
                </c:pt>
              </c:strCache>
            </c:strRef>
          </c:tx>
          <c:spPr>
            <a:solidFill>
              <a:schemeClr val="accent2"/>
            </a:solidFill>
            <a:ln>
              <a:noFill/>
            </a:ln>
            <a:effectLst/>
          </c:spPr>
          <c:invertIfNegative val="0"/>
          <c:cat>
            <c:strRef>
              <c:f>'pg63'!$A$14:$A$15</c:f>
              <c:strCache>
                <c:ptCount val="2"/>
                <c:pt idx="0">
                  <c:v>West Sussex</c:v>
                </c:pt>
                <c:pt idx="1">
                  <c:v>England</c:v>
                </c:pt>
              </c:strCache>
            </c:strRef>
          </c:cat>
          <c:val>
            <c:numRef>
              <c:f>'pg63'!$C$14:$C$15</c:f>
              <c:numCache>
                <c:formatCode>0%</c:formatCode>
                <c:ptCount val="2"/>
                <c:pt idx="0">
                  <c:v>0.74025974025974028</c:v>
                </c:pt>
                <c:pt idx="1">
                  <c:v>0.69839583637844271</c:v>
                </c:pt>
              </c:numCache>
            </c:numRef>
          </c:val>
          <c:extLst>
            <c:ext xmlns:c16="http://schemas.microsoft.com/office/drawing/2014/chart" uri="{C3380CC4-5D6E-409C-BE32-E72D297353CC}">
              <c16:uniqueId val="{00000001-2A23-4843-8FE4-A40AE468C9E9}"/>
            </c:ext>
          </c:extLst>
        </c:ser>
        <c:dLbls>
          <c:showLegendKey val="0"/>
          <c:showVal val="0"/>
          <c:showCatName val="0"/>
          <c:showSerName val="0"/>
          <c:showPercent val="0"/>
          <c:showBubbleSize val="0"/>
        </c:dLbls>
        <c:gapWidth val="150"/>
        <c:overlap val="100"/>
        <c:axId val="928948744"/>
        <c:axId val="928946776"/>
      </c:barChart>
      <c:catAx>
        <c:axId val="928948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46776"/>
        <c:crosses val="autoZero"/>
        <c:auto val="1"/>
        <c:lblAlgn val="ctr"/>
        <c:lblOffset val="100"/>
        <c:noMultiLvlLbl val="0"/>
      </c:catAx>
      <c:valAx>
        <c:axId val="928946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48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'pg63'!$B$46</c:f>
              <c:strCache>
                <c:ptCount val="1"/>
                <c:pt idx="0">
                  <c:v>Planned Entry (Transition)</c:v>
                </c:pt>
              </c:strCache>
            </c:strRef>
          </c:tx>
          <c:spPr>
            <a:solidFill>
              <a:schemeClr val="accent1"/>
            </a:solidFill>
            <a:ln>
              <a:noFill/>
            </a:ln>
            <a:effectLst/>
          </c:spPr>
          <c:invertIfNegative val="0"/>
          <c:cat>
            <c:strRef>
              <c:f>'pg63'!$A$47:$A$48</c:f>
              <c:strCache>
                <c:ptCount val="2"/>
                <c:pt idx="0">
                  <c:v>West Sussex</c:v>
                </c:pt>
                <c:pt idx="1">
                  <c:v>England</c:v>
                </c:pt>
              </c:strCache>
            </c:strRef>
          </c:cat>
          <c:val>
            <c:numRef>
              <c:f>'pg63'!$B$47:$B$48</c:f>
              <c:numCache>
                <c:formatCode>[$-10409]#,##0;\(#,##0\)</c:formatCode>
                <c:ptCount val="2"/>
                <c:pt idx="0">
                  <c:v>25</c:v>
                </c:pt>
                <c:pt idx="1">
                  <c:v>5195</c:v>
                </c:pt>
              </c:numCache>
            </c:numRef>
          </c:val>
          <c:extLst>
            <c:ext xmlns:c16="http://schemas.microsoft.com/office/drawing/2014/chart" uri="{C3380CC4-5D6E-409C-BE32-E72D297353CC}">
              <c16:uniqueId val="{00000000-477C-47AC-8B98-005BF822278F}"/>
            </c:ext>
          </c:extLst>
        </c:ser>
        <c:ser>
          <c:idx val="1"/>
          <c:order val="1"/>
          <c:tx>
            <c:strRef>
              <c:f>'pg63'!$C$46</c:f>
              <c:strCache>
                <c:ptCount val="1"/>
                <c:pt idx="0">
                  <c:v>Discharge from Hospital</c:v>
                </c:pt>
              </c:strCache>
            </c:strRef>
          </c:tx>
          <c:spPr>
            <a:solidFill>
              <a:schemeClr val="accent2"/>
            </a:solidFill>
            <a:ln>
              <a:noFill/>
            </a:ln>
            <a:effectLst/>
          </c:spPr>
          <c:invertIfNegative val="0"/>
          <c:cat>
            <c:strRef>
              <c:f>'pg63'!$A$47:$A$48</c:f>
              <c:strCache>
                <c:ptCount val="2"/>
                <c:pt idx="0">
                  <c:v>West Sussex</c:v>
                </c:pt>
                <c:pt idx="1">
                  <c:v>England</c:v>
                </c:pt>
              </c:strCache>
            </c:strRef>
          </c:cat>
          <c:val>
            <c:numRef>
              <c:f>'pg63'!$C$47:$C$48</c:f>
              <c:numCache>
                <c:formatCode>[$-10409]#,##0;\(#,##0\)</c:formatCode>
                <c:ptCount val="2"/>
                <c:pt idx="0">
                  <c:v>220</c:v>
                </c:pt>
                <c:pt idx="1">
                  <c:v>47560</c:v>
                </c:pt>
              </c:numCache>
            </c:numRef>
          </c:val>
          <c:extLst>
            <c:ext xmlns:c16="http://schemas.microsoft.com/office/drawing/2014/chart" uri="{C3380CC4-5D6E-409C-BE32-E72D297353CC}">
              <c16:uniqueId val="{00000001-477C-47AC-8B98-005BF822278F}"/>
            </c:ext>
          </c:extLst>
        </c:ser>
        <c:ser>
          <c:idx val="2"/>
          <c:order val="2"/>
          <c:tx>
            <c:strRef>
              <c:f>'pg63'!$D$46</c:f>
              <c:strCache>
                <c:ptCount val="1"/>
                <c:pt idx="0">
                  <c:v>Diversion from Hospital Services</c:v>
                </c:pt>
              </c:strCache>
            </c:strRef>
          </c:tx>
          <c:spPr>
            <a:solidFill>
              <a:schemeClr val="accent3"/>
            </a:solidFill>
            <a:ln>
              <a:noFill/>
            </a:ln>
            <a:effectLst/>
          </c:spPr>
          <c:invertIfNegative val="0"/>
          <c:cat>
            <c:strRef>
              <c:f>'pg63'!$A$47:$A$48</c:f>
              <c:strCache>
                <c:ptCount val="2"/>
                <c:pt idx="0">
                  <c:v>West Sussex</c:v>
                </c:pt>
                <c:pt idx="1">
                  <c:v>England</c:v>
                </c:pt>
              </c:strCache>
            </c:strRef>
          </c:cat>
          <c:val>
            <c:numRef>
              <c:f>'pg63'!$D$47:$D$48</c:f>
              <c:numCache>
                <c:formatCode>[$-10409]#,##0;\(#,##0\)</c:formatCode>
                <c:ptCount val="2"/>
                <c:pt idx="0">
                  <c:v>10</c:v>
                </c:pt>
                <c:pt idx="1">
                  <c:v>6705</c:v>
                </c:pt>
              </c:numCache>
            </c:numRef>
          </c:val>
          <c:extLst>
            <c:ext xmlns:c16="http://schemas.microsoft.com/office/drawing/2014/chart" uri="{C3380CC4-5D6E-409C-BE32-E72D297353CC}">
              <c16:uniqueId val="{00000003-477C-47AC-8B98-005BF822278F}"/>
            </c:ext>
          </c:extLst>
        </c:ser>
        <c:ser>
          <c:idx val="3"/>
          <c:order val="3"/>
          <c:tx>
            <c:strRef>
              <c:f>'pg63'!$E$46</c:f>
              <c:strCache>
                <c:ptCount val="1"/>
                <c:pt idx="0">
                  <c:v>Self-funder with depleted funds</c:v>
                </c:pt>
              </c:strCache>
            </c:strRef>
          </c:tx>
          <c:spPr>
            <a:solidFill>
              <a:schemeClr val="accent4"/>
            </a:solidFill>
            <a:ln>
              <a:noFill/>
            </a:ln>
            <a:effectLst/>
          </c:spPr>
          <c:invertIfNegative val="0"/>
          <c:cat>
            <c:strRef>
              <c:f>'pg63'!$A$47:$A$48</c:f>
              <c:strCache>
                <c:ptCount val="2"/>
                <c:pt idx="0">
                  <c:v>West Sussex</c:v>
                </c:pt>
                <c:pt idx="1">
                  <c:v>England</c:v>
                </c:pt>
              </c:strCache>
            </c:strRef>
          </c:cat>
          <c:val>
            <c:numRef>
              <c:f>'pg63'!$E$47:$E$48</c:f>
              <c:numCache>
                <c:formatCode>[$-10409]#,##0;\(#,##0\)</c:formatCode>
                <c:ptCount val="2"/>
                <c:pt idx="1">
                  <c:v>175</c:v>
                </c:pt>
              </c:numCache>
            </c:numRef>
          </c:val>
          <c:extLst>
            <c:ext xmlns:c16="http://schemas.microsoft.com/office/drawing/2014/chart" uri="{C3380CC4-5D6E-409C-BE32-E72D297353CC}">
              <c16:uniqueId val="{00000004-477C-47AC-8B98-005BF822278F}"/>
            </c:ext>
          </c:extLst>
        </c:ser>
        <c:ser>
          <c:idx val="4"/>
          <c:order val="4"/>
          <c:tx>
            <c:strRef>
              <c:f>'pg63'!$F$46</c:f>
              <c:strCache>
                <c:ptCount val="1"/>
                <c:pt idx="0">
                  <c:v>Self-funder with depleted funds of which previously provided with 12 week disregard or DP</c:v>
                </c:pt>
              </c:strCache>
            </c:strRef>
          </c:tx>
          <c:spPr>
            <a:solidFill>
              <a:schemeClr val="accent5"/>
            </a:solidFill>
            <a:ln>
              <a:noFill/>
            </a:ln>
            <a:effectLst/>
          </c:spPr>
          <c:invertIfNegative val="0"/>
          <c:cat>
            <c:strRef>
              <c:f>'pg63'!$A$47:$A$48</c:f>
              <c:strCache>
                <c:ptCount val="2"/>
                <c:pt idx="0">
                  <c:v>West Sussex</c:v>
                </c:pt>
                <c:pt idx="1">
                  <c:v>England</c:v>
                </c:pt>
              </c:strCache>
            </c:strRef>
          </c:cat>
          <c:val>
            <c:numRef>
              <c:f>'pg63'!$F$47:$F$48</c:f>
              <c:numCache>
                <c:formatCode>[$-10409]#,##0;\(#,##0\)</c:formatCode>
                <c:ptCount val="2"/>
                <c:pt idx="1">
                  <c:v>30</c:v>
                </c:pt>
              </c:numCache>
            </c:numRef>
          </c:val>
          <c:extLst>
            <c:ext xmlns:c16="http://schemas.microsoft.com/office/drawing/2014/chart" uri="{C3380CC4-5D6E-409C-BE32-E72D297353CC}">
              <c16:uniqueId val="{00000005-477C-47AC-8B98-005BF822278F}"/>
            </c:ext>
          </c:extLst>
        </c:ser>
        <c:ser>
          <c:idx val="5"/>
          <c:order val="5"/>
          <c:tx>
            <c:strRef>
              <c:f>'pg63'!$G$46</c:f>
              <c:strCache>
                <c:ptCount val="1"/>
                <c:pt idx="0">
                  <c:v>Community / Other Route</c:v>
                </c:pt>
              </c:strCache>
            </c:strRef>
          </c:tx>
          <c:spPr>
            <a:solidFill>
              <a:schemeClr val="accent6"/>
            </a:solidFill>
            <a:ln>
              <a:noFill/>
            </a:ln>
            <a:effectLst/>
          </c:spPr>
          <c:invertIfNegative val="0"/>
          <c:cat>
            <c:strRef>
              <c:f>'pg63'!$A$47:$A$48</c:f>
              <c:strCache>
                <c:ptCount val="2"/>
                <c:pt idx="0">
                  <c:v>West Sussex</c:v>
                </c:pt>
                <c:pt idx="1">
                  <c:v>England</c:v>
                </c:pt>
              </c:strCache>
            </c:strRef>
          </c:cat>
          <c:val>
            <c:numRef>
              <c:f>'pg63'!$G$47:$G$48</c:f>
              <c:numCache>
                <c:formatCode>[$-10409]#,##0;\(#,##0\)</c:formatCode>
                <c:ptCount val="2"/>
                <c:pt idx="0">
                  <c:v>5700</c:v>
                </c:pt>
                <c:pt idx="1">
                  <c:v>516510</c:v>
                </c:pt>
              </c:numCache>
            </c:numRef>
          </c:val>
          <c:extLst>
            <c:ext xmlns:c16="http://schemas.microsoft.com/office/drawing/2014/chart" uri="{C3380CC4-5D6E-409C-BE32-E72D297353CC}">
              <c16:uniqueId val="{00000006-477C-47AC-8B98-005BF822278F}"/>
            </c:ext>
          </c:extLst>
        </c:ser>
        <c:ser>
          <c:idx val="6"/>
          <c:order val="6"/>
          <c:tx>
            <c:strRef>
              <c:f>'pg63'!$H$46</c:f>
              <c:strCache>
                <c:ptCount val="1"/>
                <c:pt idx="0">
                  <c:v>Prison</c:v>
                </c:pt>
              </c:strCache>
            </c:strRef>
          </c:tx>
          <c:spPr>
            <a:solidFill>
              <a:schemeClr val="accent1">
                <a:lumMod val="60000"/>
              </a:schemeClr>
            </a:solidFill>
            <a:ln>
              <a:noFill/>
            </a:ln>
            <a:effectLst/>
          </c:spPr>
          <c:invertIfNegative val="0"/>
          <c:cat>
            <c:strRef>
              <c:f>'pg63'!$A$47:$A$48</c:f>
              <c:strCache>
                <c:ptCount val="2"/>
                <c:pt idx="0">
                  <c:v>West Sussex</c:v>
                </c:pt>
                <c:pt idx="1">
                  <c:v>England</c:v>
                </c:pt>
              </c:strCache>
            </c:strRef>
          </c:cat>
          <c:val>
            <c:numRef>
              <c:f>'pg63'!$H$47:$H$48</c:f>
              <c:numCache>
                <c:formatCode>[$-10409]#,##0;\(#,##0\)</c:formatCode>
                <c:ptCount val="2"/>
                <c:pt idx="0">
                  <c:v>10</c:v>
                </c:pt>
                <c:pt idx="1">
                  <c:v>1625</c:v>
                </c:pt>
              </c:numCache>
            </c:numRef>
          </c:val>
          <c:extLst>
            <c:ext xmlns:c16="http://schemas.microsoft.com/office/drawing/2014/chart" uri="{C3380CC4-5D6E-409C-BE32-E72D297353CC}">
              <c16:uniqueId val="{00000007-477C-47AC-8B98-005BF822278F}"/>
            </c:ext>
          </c:extLst>
        </c:ser>
        <c:dLbls>
          <c:showLegendKey val="0"/>
          <c:showVal val="0"/>
          <c:showCatName val="0"/>
          <c:showSerName val="0"/>
          <c:showPercent val="0"/>
          <c:showBubbleSize val="0"/>
        </c:dLbls>
        <c:gapWidth val="150"/>
        <c:overlap val="100"/>
        <c:axId val="1123386912"/>
        <c:axId val="1123387568"/>
      </c:barChart>
      <c:catAx>
        <c:axId val="112338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87568"/>
        <c:crosses val="autoZero"/>
        <c:auto val="1"/>
        <c:lblAlgn val="ctr"/>
        <c:lblOffset val="100"/>
        <c:noMultiLvlLbl val="0"/>
      </c:catAx>
      <c:valAx>
        <c:axId val="1123387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38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18-64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'pg63'!$B$76</c:f>
              <c:strCache>
                <c:ptCount val="1"/>
                <c:pt idx="0">
                  <c:v>Community / Other Route</c:v>
                </c:pt>
              </c:strCache>
            </c:strRef>
          </c:tx>
          <c:spPr>
            <a:solidFill>
              <a:schemeClr val="accent1"/>
            </a:solidFill>
            <a:ln>
              <a:noFill/>
            </a:ln>
            <a:effectLst/>
          </c:spPr>
          <c:invertIfNegative val="0"/>
          <c:cat>
            <c:strRef>
              <c:f>'pg63'!$A$77:$A$78</c:f>
              <c:strCache>
                <c:ptCount val="2"/>
                <c:pt idx="0">
                  <c:v>West Sussex</c:v>
                </c:pt>
                <c:pt idx="1">
                  <c:v>England</c:v>
                </c:pt>
              </c:strCache>
            </c:strRef>
          </c:cat>
          <c:val>
            <c:numRef>
              <c:f>'pg63'!$B$77:$B$78</c:f>
              <c:numCache>
                <c:formatCode>[$-10409]#,##0;\(#,##0\)</c:formatCode>
                <c:ptCount val="2"/>
                <c:pt idx="0">
                  <c:v>5700</c:v>
                </c:pt>
                <c:pt idx="1">
                  <c:v>516510</c:v>
                </c:pt>
              </c:numCache>
            </c:numRef>
          </c:val>
          <c:extLst>
            <c:ext xmlns:c16="http://schemas.microsoft.com/office/drawing/2014/chart" uri="{C3380CC4-5D6E-409C-BE32-E72D297353CC}">
              <c16:uniqueId val="{00000000-ED88-4B67-B7ED-2293763A5928}"/>
            </c:ext>
          </c:extLst>
        </c:ser>
        <c:ser>
          <c:idx val="1"/>
          <c:order val="1"/>
          <c:tx>
            <c:strRef>
              <c:f>'pg63'!$C$76</c:f>
              <c:strCache>
                <c:ptCount val="1"/>
                <c:pt idx="0">
                  <c:v>Discharge from Hospital</c:v>
                </c:pt>
              </c:strCache>
            </c:strRef>
          </c:tx>
          <c:spPr>
            <a:solidFill>
              <a:schemeClr val="accent2"/>
            </a:solidFill>
            <a:ln>
              <a:noFill/>
            </a:ln>
            <a:effectLst/>
          </c:spPr>
          <c:invertIfNegative val="0"/>
          <c:cat>
            <c:strRef>
              <c:f>'pg63'!$A$77:$A$78</c:f>
              <c:strCache>
                <c:ptCount val="2"/>
                <c:pt idx="0">
                  <c:v>West Sussex</c:v>
                </c:pt>
                <c:pt idx="1">
                  <c:v>England</c:v>
                </c:pt>
              </c:strCache>
            </c:strRef>
          </c:cat>
          <c:val>
            <c:numRef>
              <c:f>'pg63'!$C$77:$C$78</c:f>
              <c:numCache>
                <c:formatCode>[$-10409]#,##0;\(#,##0\)</c:formatCode>
                <c:ptCount val="2"/>
                <c:pt idx="0">
                  <c:v>220</c:v>
                </c:pt>
                <c:pt idx="1">
                  <c:v>47560</c:v>
                </c:pt>
              </c:numCache>
            </c:numRef>
          </c:val>
          <c:extLst>
            <c:ext xmlns:c16="http://schemas.microsoft.com/office/drawing/2014/chart" uri="{C3380CC4-5D6E-409C-BE32-E72D297353CC}">
              <c16:uniqueId val="{00000001-ED88-4B67-B7ED-2293763A5928}"/>
            </c:ext>
          </c:extLst>
        </c:ser>
        <c:ser>
          <c:idx val="2"/>
          <c:order val="2"/>
          <c:tx>
            <c:strRef>
              <c:f>'pg63'!$D$76</c:f>
              <c:strCache>
                <c:ptCount val="1"/>
                <c:pt idx="0">
                  <c:v>Other</c:v>
                </c:pt>
              </c:strCache>
            </c:strRef>
          </c:tx>
          <c:spPr>
            <a:solidFill>
              <a:schemeClr val="accent3"/>
            </a:solidFill>
            <a:ln>
              <a:noFill/>
            </a:ln>
            <a:effectLst/>
          </c:spPr>
          <c:invertIfNegative val="0"/>
          <c:cat>
            <c:strRef>
              <c:f>'pg63'!$A$77:$A$78</c:f>
              <c:strCache>
                <c:ptCount val="2"/>
                <c:pt idx="0">
                  <c:v>West Sussex</c:v>
                </c:pt>
                <c:pt idx="1">
                  <c:v>England</c:v>
                </c:pt>
              </c:strCache>
            </c:strRef>
          </c:cat>
          <c:val>
            <c:numRef>
              <c:f>'pg63'!$D$77:$D$78</c:f>
              <c:numCache>
                <c:formatCode>[$-10409]#,##0;\(#,##0\)</c:formatCode>
                <c:ptCount val="2"/>
                <c:pt idx="0">
                  <c:v>45</c:v>
                </c:pt>
                <c:pt idx="1">
                  <c:v>13730</c:v>
                </c:pt>
              </c:numCache>
            </c:numRef>
          </c:val>
          <c:extLst>
            <c:ext xmlns:c16="http://schemas.microsoft.com/office/drawing/2014/chart" uri="{C3380CC4-5D6E-409C-BE32-E72D297353CC}">
              <c16:uniqueId val="{00000003-ED88-4B67-B7ED-2293763A5928}"/>
            </c:ext>
          </c:extLst>
        </c:ser>
        <c:dLbls>
          <c:showLegendKey val="0"/>
          <c:showVal val="0"/>
          <c:showCatName val="0"/>
          <c:showSerName val="0"/>
          <c:showPercent val="0"/>
          <c:showBubbleSize val="0"/>
        </c:dLbls>
        <c:gapWidth val="150"/>
        <c:overlap val="100"/>
        <c:axId val="1123452752"/>
        <c:axId val="1123449472"/>
      </c:barChart>
      <c:catAx>
        <c:axId val="112345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49472"/>
        <c:crosses val="autoZero"/>
        <c:auto val="1"/>
        <c:lblAlgn val="ctr"/>
        <c:lblOffset val="100"/>
        <c:noMultiLvlLbl val="0"/>
      </c:catAx>
      <c:valAx>
        <c:axId val="112344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5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304800</xdr:colOff>
      <xdr:row>2</xdr:row>
      <xdr:rowOff>9525</xdr:rowOff>
    </xdr:from>
    <xdr:to>
      <xdr:col>7</xdr:col>
      <xdr:colOff>800100</xdr:colOff>
      <xdr:row>18</xdr:row>
      <xdr:rowOff>0</xdr:rowOff>
    </xdr:to>
    <xdr:graphicFrame macro="">
      <xdr:nvGraphicFramePr>
        <xdr:cNvPr id="4" name="Chart 3">
          <a:extLst>
            <a:ext uri="{FF2B5EF4-FFF2-40B4-BE49-F238E27FC236}">
              <a16:creationId xmlns:a16="http://schemas.microsoft.com/office/drawing/2014/main" id="{B78078B1-48D3-4891-83B3-51DC8D5C9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1588</xdr:colOff>
      <xdr:row>2</xdr:row>
      <xdr:rowOff>11112</xdr:rowOff>
    </xdr:from>
    <xdr:to>
      <xdr:col>11</xdr:col>
      <xdr:colOff>482601</xdr:colOff>
      <xdr:row>18</xdr:row>
      <xdr:rowOff>11112</xdr:rowOff>
    </xdr:to>
    <xdr:graphicFrame macro="">
      <xdr:nvGraphicFramePr>
        <xdr:cNvPr id="5" name="Chart 4">
          <a:extLst>
            <a:ext uri="{FF2B5EF4-FFF2-40B4-BE49-F238E27FC236}">
              <a16:creationId xmlns:a16="http://schemas.microsoft.com/office/drawing/2014/main" id="{5A4F523A-ABE2-497E-9E17-B0E877998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493712</xdr:colOff>
      <xdr:row>2</xdr:row>
      <xdr:rowOff>9526</xdr:rowOff>
    </xdr:from>
    <xdr:to>
      <xdr:col>15</xdr:col>
      <xdr:colOff>247650</xdr:colOff>
      <xdr:row>18</xdr:row>
      <xdr:rowOff>0</xdr:rowOff>
    </xdr:to>
    <xdr:graphicFrame macro="">
      <xdr:nvGraphicFramePr>
        <xdr:cNvPr id="6" name="Chart 5">
          <a:extLst>
            <a:ext uri="{FF2B5EF4-FFF2-40B4-BE49-F238E27FC236}">
              <a16:creationId xmlns:a16="http://schemas.microsoft.com/office/drawing/2014/main" id="{7C27FA3D-DD05-4DC8-8FF3-C6966EEC7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1586</xdr:colOff>
      <xdr:row>19</xdr:row>
      <xdr:rowOff>1587</xdr:rowOff>
    </xdr:from>
    <xdr:to>
      <xdr:col>10</xdr:col>
      <xdr:colOff>761999</xdr:colOff>
      <xdr:row>37</xdr:row>
      <xdr:rowOff>114300</xdr:rowOff>
    </xdr:to>
    <xdr:graphicFrame macro="">
      <xdr:nvGraphicFramePr>
        <xdr:cNvPr id="7" name="Chart 6">
          <a:extLst>
            <a:ext uri="{FF2B5EF4-FFF2-40B4-BE49-F238E27FC236}">
              <a16:creationId xmlns:a16="http://schemas.microsoft.com/office/drawing/2014/main" id="{ECD4E7DC-48A2-4932-90FE-3F7F0EB66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831849</xdr:colOff>
      <xdr:row>69</xdr:row>
      <xdr:rowOff>7936</xdr:rowOff>
    </xdr:from>
    <xdr:to>
      <xdr:col>6</xdr:col>
      <xdr:colOff>488949</xdr:colOff>
      <xdr:row>90</xdr:row>
      <xdr:rowOff>31749</xdr:rowOff>
    </xdr:to>
    <xdr:graphicFrame macro="">
      <xdr:nvGraphicFramePr>
        <xdr:cNvPr id="9" name="Chart 8">
          <a:extLst>
            <a:ext uri="{FF2B5EF4-FFF2-40B4-BE49-F238E27FC236}">
              <a16:creationId xmlns:a16="http://schemas.microsoft.com/office/drawing/2014/main" id="{50579A6B-F84F-42ED-8DA6-8B12B6B64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0.20523</cdr:x>
      <cdr:y>0.48363</cdr:y>
    </cdr:from>
    <cdr:to>
      <cdr:x>0.5274</cdr:x>
      <cdr:y>0.65103</cdr:y>
    </cdr:to>
    <cdr:sp macro="" textlink="'pg36'!$B$1">
      <cdr:nvSpPr>
        <cdr:cNvPr id="4" name="TextBox 3">
          <a:extLst xmlns:a="http://schemas.openxmlformats.org/drawingml/2006/main">
            <a:ext uri="{FF2B5EF4-FFF2-40B4-BE49-F238E27FC236}">
              <a16:creationId xmlns:a16="http://schemas.microsoft.com/office/drawing/2014/main" id="{407E0CE2-2239-4AC0-AEB8-094D1B4878F2}"/>
            </a:ext>
          </a:extLst>
        </cdr:cNvPr>
        <cdr:cNvSpPr txBox="1"/>
      </cdr:nvSpPr>
      <cdr:spPr>
        <a:xfrm xmlns:a="http://schemas.openxmlformats.org/drawingml/2006/main">
          <a:off x="570807" y="1641476"/>
          <a:ext cx="896043" cy="568184"/>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l"/>
          <a:fld id="{089B31C0-596A-434D-A6B3-397134802E37}" type="TxLink">
            <a:rPr lang="en-US" sz="1050" b="1" i="0" u="none" strike="noStrike">
              <a:solidFill>
                <a:srgbClr val="000000"/>
              </a:solidFill>
              <a:latin typeface="Verdana"/>
              <a:ea typeface="Verdana"/>
            </a:rPr>
            <a:pPr algn="l"/>
            <a:t>6%</a:t>
          </a:fld>
          <a:endParaRPr lang="en-GB" sz="1050" b="1"/>
        </a:p>
      </cdr:txBody>
    </cdr:sp>
  </cdr:relSizeAnchor>
</c:userShapes>
</file>

<file path=xl/drawings/drawing3.xml><?xml version="1.0" encoding="utf-8"?>
<c:userShapes xmlns:c="http://schemas.openxmlformats.org/drawingml/2006/chart">
  <cdr:relSizeAnchor xmlns:cdr="http://schemas.openxmlformats.org/drawingml/2006/chartDrawing">
    <cdr:from>
      <cdr:x>0.29078</cdr:x>
      <cdr:y>0.31343</cdr:y>
    </cdr:from>
    <cdr:to>
      <cdr:x>0.53628</cdr:x>
      <cdr:y>0.40509</cdr:y>
    </cdr:to>
    <cdr:sp macro="" textlink="'pg36'!$B$2">
      <cdr:nvSpPr>
        <cdr:cNvPr id="2" name="TextBox 1">
          <a:extLst xmlns:a="http://schemas.openxmlformats.org/drawingml/2006/main">
            <a:ext uri="{FF2B5EF4-FFF2-40B4-BE49-F238E27FC236}">
              <a16:creationId xmlns:a16="http://schemas.microsoft.com/office/drawing/2014/main" id="{CCCFD28F-F41D-48D7-B13D-5A2016C403D1}"/>
            </a:ext>
          </a:extLst>
        </cdr:cNvPr>
        <cdr:cNvSpPr txBox="1"/>
      </cdr:nvSpPr>
      <cdr:spPr>
        <a:xfrm xmlns:a="http://schemas.openxmlformats.org/drawingml/2006/main">
          <a:off x="846136" y="1074738"/>
          <a:ext cx="714376"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C4C6080-A0CA-4563-8DB2-A113B4A86CEF}" type="TxLink">
            <a:rPr lang="en-US" sz="1050" b="1" i="0" u="none" strike="noStrike">
              <a:solidFill>
                <a:srgbClr val="000000"/>
              </a:solidFill>
              <a:latin typeface="Verdana"/>
              <a:ea typeface="Verdana"/>
            </a:rPr>
            <a:t>33%</a:t>
          </a:fld>
          <a:endParaRPr lang="en-GB" sz="1050" b="1"/>
        </a:p>
      </cdr:txBody>
    </cdr:sp>
  </cdr:relSizeAnchor>
</c:userShapes>
</file>

<file path=xl/drawings/drawing4.xml><?xml version="1.0" encoding="utf-8"?>
<c:userShapes xmlns:c="http://schemas.openxmlformats.org/drawingml/2006/chart">
  <cdr:relSizeAnchor xmlns:cdr="http://schemas.openxmlformats.org/drawingml/2006/chartDrawing">
    <cdr:from>
      <cdr:x>0.45609</cdr:x>
      <cdr:y>0.37736</cdr:y>
    </cdr:from>
    <cdr:to>
      <cdr:x>0.70765</cdr:x>
      <cdr:y>0.4934</cdr:y>
    </cdr:to>
    <cdr:sp macro="" textlink="'pg36'!$B$3">
      <cdr:nvSpPr>
        <cdr:cNvPr id="2" name="TextBox 1">
          <a:extLst xmlns:a="http://schemas.openxmlformats.org/drawingml/2006/main">
            <a:ext uri="{FF2B5EF4-FFF2-40B4-BE49-F238E27FC236}">
              <a16:creationId xmlns:a16="http://schemas.microsoft.com/office/drawing/2014/main" id="{8FFC7EA6-BB64-4EFB-92B2-240D92397AA5}"/>
            </a:ext>
          </a:extLst>
        </cdr:cNvPr>
        <cdr:cNvSpPr txBox="1"/>
      </cdr:nvSpPr>
      <cdr:spPr>
        <a:xfrm xmlns:a="http://schemas.openxmlformats.org/drawingml/2006/main">
          <a:off x="1277938" y="1269999"/>
          <a:ext cx="704850" cy="3905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B4E075A-ECD2-473A-A029-77458BD8A08F}" type="TxLink">
            <a:rPr lang="en-US" sz="1050" b="1" i="0" u="none" strike="noStrike">
              <a:solidFill>
                <a:srgbClr val="000000"/>
              </a:solidFill>
              <a:latin typeface="Verdana"/>
              <a:ea typeface="Verdana"/>
            </a:rPr>
            <a:t>63%</a:t>
          </a:fld>
          <a:endParaRPr lang="en-GB" sz="1050" b="1"/>
        </a:p>
      </cdr:txBody>
    </cdr:sp>
  </cdr:relSizeAnchor>
</c:userShapes>
</file>

<file path=xl/drawings/drawing5.xml><?xml version="1.0" encoding="utf-8"?>
<c:userShapes xmlns:c="http://schemas.openxmlformats.org/drawingml/2006/chart">
  <cdr:relSizeAnchor xmlns:cdr="http://schemas.openxmlformats.org/drawingml/2006/chartDrawing">
    <cdr:from>
      <cdr:x>0.62049</cdr:x>
      <cdr:y>0.16956</cdr:y>
    </cdr:from>
    <cdr:to>
      <cdr:x>0.96699</cdr:x>
      <cdr:y>0.70775</cdr:y>
    </cdr:to>
    <cdr:sp macro="" textlink="">
      <cdr:nvSpPr>
        <cdr:cNvPr id="2" name="TextBox 1">
          <a:extLst xmlns:a="http://schemas.openxmlformats.org/drawingml/2006/main">
            <a:ext uri="{FF2B5EF4-FFF2-40B4-BE49-F238E27FC236}">
              <a16:creationId xmlns:a16="http://schemas.microsoft.com/office/drawing/2014/main" id="{1A4A9FD7-2B27-4EB3-A57B-04020209DB2D}"/>
            </a:ext>
          </a:extLst>
        </cdr:cNvPr>
        <cdr:cNvSpPr txBox="1"/>
      </cdr:nvSpPr>
      <cdr:spPr>
        <a:xfrm xmlns:a="http://schemas.openxmlformats.org/drawingml/2006/main">
          <a:off x="2834893" y="465138"/>
          <a:ext cx="1583120" cy="147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27% of workers are over 55</a:t>
          </a:r>
        </a:p>
        <a:p xmlns:a="http://schemas.openxmlformats.org/drawingml/2006/main">
          <a:r>
            <a:rPr lang="en-GB" sz="1100"/>
            <a:t>Average Age = 44</a:t>
          </a:r>
        </a:p>
        <a:p xmlns:a="http://schemas.openxmlformats.org/drawingml/2006/main">
          <a:r>
            <a:rPr lang="en-GB" sz="1100"/>
            <a:t>82% Female</a:t>
          </a:r>
        </a:p>
        <a:p xmlns:a="http://schemas.openxmlformats.org/drawingml/2006/main">
          <a:r>
            <a:rPr lang="en-GB" sz="1100"/>
            <a:t>23% of workers on 0</a:t>
          </a:r>
          <a:r>
            <a:rPr lang="en-GB" sz="1100" baseline="0"/>
            <a:t> hours Contracts</a:t>
          </a:r>
        </a:p>
        <a:p xmlns:a="http://schemas.openxmlformats.org/drawingml/2006/main">
          <a:r>
            <a:rPr lang="en-GB" sz="1100" baseline="0"/>
            <a:t>On aveage 8.8 days of sickness per year</a:t>
          </a:r>
          <a:endParaRPr lang="en-GB"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225425</xdr:colOff>
      <xdr:row>22</xdr:row>
      <xdr:rowOff>87312</xdr:rowOff>
    </xdr:from>
    <xdr:to>
      <xdr:col>8</xdr:col>
      <xdr:colOff>749300</xdr:colOff>
      <xdr:row>38</xdr:row>
      <xdr:rowOff>87312</xdr:rowOff>
    </xdr:to>
    <xdr:graphicFrame macro="">
      <xdr:nvGraphicFramePr>
        <xdr:cNvPr id="2" name="Chart 1">
          <a:extLst>
            <a:ext uri="{FF2B5EF4-FFF2-40B4-BE49-F238E27FC236}">
              <a16:creationId xmlns:a16="http://schemas.microsoft.com/office/drawing/2014/main" id="{30C094CD-5254-40A8-AB14-7E72C84C9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122237</xdr:colOff>
      <xdr:row>16</xdr:row>
      <xdr:rowOff>49212</xdr:rowOff>
    </xdr:from>
    <xdr:to>
      <xdr:col>5</xdr:col>
      <xdr:colOff>649287</xdr:colOff>
      <xdr:row>32</xdr:row>
      <xdr:rowOff>49212</xdr:rowOff>
    </xdr:to>
    <xdr:graphicFrame macro="">
      <xdr:nvGraphicFramePr>
        <xdr:cNvPr id="3" name="Chart 2">
          <a:extLst>
            <a:ext uri="{FF2B5EF4-FFF2-40B4-BE49-F238E27FC236}">
              <a16:creationId xmlns:a16="http://schemas.microsoft.com/office/drawing/2014/main" id="{E0B34FBE-79E7-4455-A39E-EE2F86884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45</xdr:row>
      <xdr:rowOff>1401762</xdr:rowOff>
    </xdr:from>
    <xdr:to>
      <xdr:col>16</xdr:col>
      <xdr:colOff>361950</xdr:colOff>
      <xdr:row>69</xdr:row>
      <xdr:rowOff>57150</xdr:rowOff>
    </xdr:to>
    <xdr:graphicFrame macro="">
      <xdr:nvGraphicFramePr>
        <xdr:cNvPr id="6" name="Chart 5">
          <a:extLst>
            <a:ext uri="{FF2B5EF4-FFF2-40B4-BE49-F238E27FC236}">
              <a16:creationId xmlns:a16="http://schemas.microsoft.com/office/drawing/2014/main" id="{8F2968B6-F8D0-44DA-BD87-2F923C361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771525</xdr:colOff>
      <xdr:row>72</xdr:row>
      <xdr:rowOff>7936</xdr:rowOff>
    </xdr:from>
    <xdr:to>
      <xdr:col>13</xdr:col>
      <xdr:colOff>133350</xdr:colOff>
      <xdr:row>86</xdr:row>
      <xdr:rowOff>47624</xdr:rowOff>
    </xdr:to>
    <xdr:graphicFrame macro="">
      <xdr:nvGraphicFramePr>
        <xdr:cNvPr id="7" name="Chart 6">
          <a:extLst>
            <a:ext uri="{FF2B5EF4-FFF2-40B4-BE49-F238E27FC236}">
              <a16:creationId xmlns:a16="http://schemas.microsoft.com/office/drawing/2014/main" id="{3B263E32-D755-4793-A361-F0494A084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425450</xdr:colOff>
      <xdr:row>88</xdr:row>
      <xdr:rowOff>7937</xdr:rowOff>
    </xdr:from>
    <xdr:to>
      <xdr:col>14</xdr:col>
      <xdr:colOff>142875</xdr:colOff>
      <xdr:row>94</xdr:row>
      <xdr:rowOff>65087</xdr:rowOff>
    </xdr:to>
    <xdr:graphicFrame macro="">
      <xdr:nvGraphicFramePr>
        <xdr:cNvPr id="8" name="Chart 7">
          <a:extLst>
            <a:ext uri="{FF2B5EF4-FFF2-40B4-BE49-F238E27FC236}">
              <a16:creationId xmlns:a16="http://schemas.microsoft.com/office/drawing/2014/main" id="{9ACDF00B-49D6-4674-817C-93147B9CC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444500</xdr:colOff>
      <xdr:row>94</xdr:row>
      <xdr:rowOff>122237</xdr:rowOff>
    </xdr:from>
    <xdr:to>
      <xdr:col>16</xdr:col>
      <xdr:colOff>161925</xdr:colOff>
      <xdr:row>101</xdr:row>
      <xdr:rowOff>7937</xdr:rowOff>
    </xdr:to>
    <xdr:graphicFrame macro="">
      <xdr:nvGraphicFramePr>
        <xdr:cNvPr id="9" name="Chart 8">
          <a:extLst>
            <a:ext uri="{FF2B5EF4-FFF2-40B4-BE49-F238E27FC236}">
              <a16:creationId xmlns:a16="http://schemas.microsoft.com/office/drawing/2014/main" id="{FACE8FF4-E984-4A5D-BFBC-BD4D18CA0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806450</xdr:colOff>
      <xdr:row>11</xdr:row>
      <xdr:rowOff>0</xdr:rowOff>
    </xdr:from>
    <xdr:to>
      <xdr:col>12</xdr:col>
      <xdr:colOff>511175</xdr:colOff>
      <xdr:row>27</xdr:row>
      <xdr:rowOff>0</xdr:rowOff>
    </xdr:to>
    <xdr:graphicFrame macro="">
      <xdr:nvGraphicFramePr>
        <xdr:cNvPr id="2" name="Chart 1">
          <a:extLst>
            <a:ext uri="{FF2B5EF4-FFF2-40B4-BE49-F238E27FC236}">
              <a16:creationId xmlns:a16="http://schemas.microsoft.com/office/drawing/2014/main" id="{AACFDAB9-29C3-483C-A9B7-C0D072373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301625</xdr:colOff>
      <xdr:row>11</xdr:row>
      <xdr:rowOff>0</xdr:rowOff>
    </xdr:from>
    <xdr:to>
      <xdr:col>6</xdr:col>
      <xdr:colOff>0</xdr:colOff>
      <xdr:row>27</xdr:row>
      <xdr:rowOff>0</xdr:rowOff>
    </xdr:to>
    <xdr:graphicFrame macro="">
      <xdr:nvGraphicFramePr>
        <xdr:cNvPr id="3" name="Chart 2">
          <a:extLst>
            <a:ext uri="{FF2B5EF4-FFF2-40B4-BE49-F238E27FC236}">
              <a16:creationId xmlns:a16="http://schemas.microsoft.com/office/drawing/2014/main" id="{CE5A87F5-D365-4983-B7BD-F4BE70E30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779460</xdr:colOff>
      <xdr:row>30</xdr:row>
      <xdr:rowOff>169862</xdr:rowOff>
    </xdr:from>
    <xdr:to>
      <xdr:col>16</xdr:col>
      <xdr:colOff>790574</xdr:colOff>
      <xdr:row>52</xdr:row>
      <xdr:rowOff>0</xdr:rowOff>
    </xdr:to>
    <xdr:graphicFrame macro="">
      <xdr:nvGraphicFramePr>
        <xdr:cNvPr id="7" name="Chart 6">
          <a:extLst>
            <a:ext uri="{FF2B5EF4-FFF2-40B4-BE49-F238E27FC236}">
              <a16:creationId xmlns:a16="http://schemas.microsoft.com/office/drawing/2014/main" id="{4EFF2B76-AC3E-461A-92B6-144699EC1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bac5120\OneDrive%20-%20West%20Sussex%20County%20Council\Downloads\Trend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nds"/>
      <sheetName val="Sheet1"/>
    </sheetNames>
    <sheetDataSet>
      <sheetData sheetId="0"/>
      <sheetData sheetId="1">
        <row r="1">
          <cell r="B1" t="str">
            <v>West Sussex</v>
          </cell>
          <cell r="C1" t="str">
            <v>South East</v>
          </cell>
          <cell r="D1" t="str">
            <v>England</v>
          </cell>
        </row>
        <row r="2">
          <cell r="A2" t="str">
            <v>2006/07</v>
          </cell>
          <cell r="B2">
            <v>636</v>
          </cell>
          <cell r="C2">
            <v>707</v>
          </cell>
          <cell r="D2">
            <v>799</v>
          </cell>
        </row>
        <row r="3">
          <cell r="A3" t="str">
            <v>2007/08</v>
          </cell>
          <cell r="B3">
            <v>533</v>
          </cell>
          <cell r="C3">
            <v>703</v>
          </cell>
          <cell r="D3">
            <v>741</v>
          </cell>
        </row>
        <row r="4">
          <cell r="A4" t="str">
            <v>2008/09</v>
          </cell>
          <cell r="B4">
            <v>653</v>
          </cell>
          <cell r="C4">
            <v>725</v>
          </cell>
          <cell r="D4">
            <v>757</v>
          </cell>
        </row>
        <row r="5">
          <cell r="A5" t="str">
            <v>2009/10</v>
          </cell>
          <cell r="B5">
            <v>597</v>
          </cell>
          <cell r="C5">
            <v>671</v>
          </cell>
          <cell r="D5">
            <v>712</v>
          </cell>
        </row>
        <row r="6">
          <cell r="A6" t="str">
            <v>2010/11</v>
          </cell>
          <cell r="B6">
            <v>577</v>
          </cell>
          <cell r="C6">
            <v>643</v>
          </cell>
          <cell r="D6">
            <v>690</v>
          </cell>
        </row>
        <row r="7">
          <cell r="A7" t="str">
            <v>2011/12</v>
          </cell>
          <cell r="B7">
            <v>556</v>
          </cell>
          <cell r="C7">
            <v>694</v>
          </cell>
          <cell r="D7">
            <v>696</v>
          </cell>
        </row>
        <row r="8">
          <cell r="A8" t="str">
            <v>2012/13</v>
          </cell>
          <cell r="B8">
            <v>937</v>
          </cell>
          <cell r="C8">
            <v>714</v>
          </cell>
          <cell r="D8">
            <v>697</v>
          </cell>
        </row>
        <row r="9">
          <cell r="A9" t="str">
            <v>2013/14</v>
          </cell>
          <cell r="B9">
            <v>611</v>
          </cell>
          <cell r="C9">
            <v>626</v>
          </cell>
          <cell r="D9">
            <v>651</v>
          </cell>
        </row>
        <row r="10">
          <cell r="A10" t="str">
            <v>2014/15</v>
          </cell>
          <cell r="B10">
            <v>341</v>
          </cell>
          <cell r="C10">
            <v>588</v>
          </cell>
          <cell r="D10">
            <v>669</v>
          </cell>
        </row>
        <row r="11">
          <cell r="A11" t="str">
            <v>2015/16</v>
          </cell>
          <cell r="B11">
            <v>353</v>
          </cell>
          <cell r="C11">
            <v>577</v>
          </cell>
          <cell r="D11">
            <v>628</v>
          </cell>
        </row>
        <row r="12">
          <cell r="A12" t="str">
            <v>2016/17</v>
          </cell>
          <cell r="B12">
            <v>651</v>
          </cell>
          <cell r="C12">
            <v>565</v>
          </cell>
          <cell r="D12">
            <v>611</v>
          </cell>
        </row>
        <row r="13">
          <cell r="A13" t="str">
            <v>2017/18</v>
          </cell>
          <cell r="B13">
            <v>505</v>
          </cell>
          <cell r="C13">
            <v>562</v>
          </cell>
          <cell r="D13">
            <v>586</v>
          </cell>
        </row>
        <row r="14">
          <cell r="A14" t="str">
            <v>2018/19</v>
          </cell>
          <cell r="B14">
            <v>582</v>
          </cell>
          <cell r="C14">
            <v>521</v>
          </cell>
          <cell r="D14">
            <v>580</v>
          </cell>
        </row>
        <row r="15">
          <cell r="A15" t="str">
            <v>2019/20</v>
          </cell>
          <cell r="B15">
            <v>536</v>
          </cell>
          <cell r="C15">
            <v>527</v>
          </cell>
          <cell r="D15">
            <v>584</v>
          </cell>
        </row>
        <row r="16">
          <cell r="A16" t="str">
            <v>2020/21</v>
          </cell>
          <cell r="B16">
            <v>525</v>
          </cell>
          <cell r="C16">
            <v>489</v>
          </cell>
          <cell r="D16">
            <v>498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E88118-B3B0-4131-A16F-24F675766DF8}" name="Table2" displayName="Table2" ref="A42:D50" totalsRowShown="0" headerRowDxfId="5" dataDxfId="4" headerRowCellStyle="column field" dataCellStyle="cells">
  <autoFilter ref="A42:D50" xr:uid="{38E88118-B3B0-4131-A16F-24F675766DF8}">
    <filterColumn colId="0" hiddenButton="1"/>
    <filterColumn colId="1" hiddenButton="1"/>
    <filterColumn colId="2" hiddenButton="1"/>
    <filterColumn colId="3" hiddenButton="1"/>
  </autoFilter>
  <tableColumns count="4">
    <tableColumn id="1" xr3:uid="{7B7D2D55-0682-4A2A-9EBC-9DEA82B2C8DC}" name="Local Authority" dataDxfId="3" dataCellStyle="column field"/>
    <tableColumn id="2" xr3:uid="{AA14A6E0-1305-453C-8C74-ABBE574E6494}" name="Total (People)" dataDxfId="2" dataCellStyle="cells"/>
    <tableColumn id="3" xr3:uid="{6D22BABD-C11B-4C33-93AA-2037621064C6}" name="On Lower Rate" dataDxfId="1" dataCellStyle="cells"/>
    <tableColumn id="4" xr3:uid="{1F51FE35-A6C8-4D2A-8EDF-D3A1CB19EBAA}" name="On Higher Rate" dataDxfId="0" dataCellStyle="cells"/>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6F31-DCC4-48CF-8DD9-BA62C2A51186}">
  <dimension ref="A1:M97"/>
  <sheetViews>
    <sheetView topLeftCell="A13" workbookViewId="0">
      <selection activeCell="B36" sqref="B36"/>
    </sheetView>
  </sheetViews>
  <sheetFormatPr defaultRowHeight="13.5" x14ac:dyDescent="0.25"/>
  <cols>
    <col min="1" max="1" width="19.7109375" customWidth="1"/>
    <col min="2" max="2" width="9.0703125" bestFit="1" customWidth="1"/>
    <col min="3" max="3" width="9.5" bestFit="1" customWidth="1"/>
    <col min="4" max="4" width="9.78515625" bestFit="1" customWidth="1"/>
  </cols>
  <sheetData>
    <row r="1" spans="1:4" x14ac:dyDescent="0.25">
      <c r="A1" t="s">
        <v>0</v>
      </c>
      <c r="B1" s="5">
        <v>5.8999999999999997E-2</v>
      </c>
      <c r="C1" s="3">
        <f>1-B1</f>
        <v>0.94100000000000006</v>
      </c>
      <c r="D1" s="1">
        <v>1</v>
      </c>
    </row>
    <row r="2" spans="1:4" x14ac:dyDescent="0.25">
      <c r="A2" t="s">
        <v>1</v>
      </c>
      <c r="B2" s="5">
        <v>0.33400000000000002</v>
      </c>
      <c r="C2" s="3">
        <f t="shared" ref="C2:C3" si="0">1-B2</f>
        <v>0.66599999999999993</v>
      </c>
      <c r="D2" s="1">
        <v>1</v>
      </c>
    </row>
    <row r="3" spans="1:4" ht="67.5" x14ac:dyDescent="0.25">
      <c r="A3" s="4" t="s">
        <v>21</v>
      </c>
      <c r="B3" s="5">
        <v>0.63</v>
      </c>
      <c r="C3" s="3">
        <f t="shared" si="0"/>
        <v>0.37</v>
      </c>
      <c r="D3" s="1">
        <v>1</v>
      </c>
    </row>
    <row r="4" spans="1:4" x14ac:dyDescent="0.25">
      <c r="B4" s="2"/>
    </row>
    <row r="5" spans="1:4" x14ac:dyDescent="0.25">
      <c r="A5" t="s">
        <v>22</v>
      </c>
      <c r="B5">
        <v>9100</v>
      </c>
    </row>
    <row r="6" spans="1:4" x14ac:dyDescent="0.25">
      <c r="A6" t="s">
        <v>23</v>
      </c>
      <c r="B6">
        <v>14500</v>
      </c>
    </row>
    <row r="7" spans="1:4" x14ac:dyDescent="0.25">
      <c r="A7" t="s">
        <v>2</v>
      </c>
      <c r="B7">
        <v>1000</v>
      </c>
    </row>
    <row r="8" spans="1:4" x14ac:dyDescent="0.25">
      <c r="A8" t="s">
        <v>3</v>
      </c>
      <c r="B8">
        <v>300</v>
      </c>
    </row>
    <row r="9" spans="1:4" x14ac:dyDescent="0.25">
      <c r="A9" t="s">
        <v>4</v>
      </c>
      <c r="B9">
        <v>27</v>
      </c>
    </row>
    <row r="10" spans="1:4" x14ac:dyDescent="0.25">
      <c r="A10" t="s">
        <v>5</v>
      </c>
      <c r="B10">
        <v>44</v>
      </c>
    </row>
    <row r="11" spans="1:4" x14ac:dyDescent="0.25">
      <c r="A11" t="s">
        <v>6</v>
      </c>
      <c r="B11">
        <v>82</v>
      </c>
    </row>
    <row r="12" spans="1:4" x14ac:dyDescent="0.25">
      <c r="A12" t="s">
        <v>7</v>
      </c>
      <c r="B12">
        <v>23</v>
      </c>
    </row>
    <row r="13" spans="1:4" x14ac:dyDescent="0.25">
      <c r="A13" t="s">
        <v>8</v>
      </c>
      <c r="B13">
        <v>8.8000000000000007</v>
      </c>
    </row>
    <row r="15" spans="1:4" x14ac:dyDescent="0.25">
      <c r="A15" t="s">
        <v>9</v>
      </c>
      <c r="B15" t="s">
        <v>11</v>
      </c>
    </row>
    <row r="16" spans="1:4" x14ac:dyDescent="0.25">
      <c r="A16" t="s">
        <v>10</v>
      </c>
      <c r="B16" t="s">
        <v>12</v>
      </c>
    </row>
    <row r="19" spans="1:1" x14ac:dyDescent="0.25">
      <c r="A19" t="s">
        <v>91</v>
      </c>
    </row>
    <row r="40" spans="1:4" x14ac:dyDescent="0.25">
      <c r="A40" t="s">
        <v>92</v>
      </c>
    </row>
    <row r="41" spans="1:4" x14ac:dyDescent="0.25">
      <c r="A41" s="6" t="s">
        <v>37</v>
      </c>
      <c r="B41" s="6"/>
      <c r="C41" s="6"/>
      <c r="D41" s="6"/>
    </row>
    <row r="42" spans="1:4" x14ac:dyDescent="0.25">
      <c r="A42" s="9" t="s">
        <v>32</v>
      </c>
      <c r="B42" s="10" t="s">
        <v>33</v>
      </c>
      <c r="C42" s="10" t="s">
        <v>34</v>
      </c>
      <c r="D42" s="10" t="s">
        <v>35</v>
      </c>
    </row>
    <row r="43" spans="1:4" ht="14" x14ac:dyDescent="0.3">
      <c r="A43" s="7" t="s">
        <v>25</v>
      </c>
      <c r="B43" s="8">
        <v>1792</v>
      </c>
      <c r="C43" s="8">
        <v>744</v>
      </c>
      <c r="D43" s="8">
        <v>1048</v>
      </c>
    </row>
    <row r="44" spans="1:4" ht="14" x14ac:dyDescent="0.3">
      <c r="A44" s="7" t="s">
        <v>26</v>
      </c>
      <c r="B44" s="8">
        <v>5372</v>
      </c>
      <c r="C44" s="8">
        <v>2086</v>
      </c>
      <c r="D44" s="8">
        <v>3289</v>
      </c>
    </row>
    <row r="45" spans="1:4" ht="14" x14ac:dyDescent="0.3">
      <c r="A45" s="7" t="s">
        <v>27</v>
      </c>
      <c r="B45" s="8">
        <v>3314</v>
      </c>
      <c r="C45" s="8">
        <v>1216</v>
      </c>
      <c r="D45" s="8">
        <v>2102</v>
      </c>
    </row>
    <row r="46" spans="1:4" ht="14" x14ac:dyDescent="0.3">
      <c r="A46" s="7" t="s">
        <v>28</v>
      </c>
      <c r="B46" s="8">
        <v>1841</v>
      </c>
      <c r="C46" s="8">
        <v>795</v>
      </c>
      <c r="D46" s="8">
        <v>1042</v>
      </c>
    </row>
    <row r="47" spans="1:4" ht="14" x14ac:dyDescent="0.3">
      <c r="A47" s="7" t="s">
        <v>29</v>
      </c>
      <c r="B47" s="8">
        <v>3197</v>
      </c>
      <c r="C47" s="8">
        <v>1308</v>
      </c>
      <c r="D47" s="8">
        <v>1892</v>
      </c>
    </row>
    <row r="48" spans="1:4" ht="14" x14ac:dyDescent="0.3">
      <c r="A48" s="7" t="s">
        <v>30</v>
      </c>
      <c r="B48" s="8">
        <v>2921</v>
      </c>
      <c r="C48" s="8">
        <v>1247</v>
      </c>
      <c r="D48" s="8">
        <v>1677</v>
      </c>
    </row>
    <row r="49" spans="1:4" ht="14" x14ac:dyDescent="0.3">
      <c r="A49" s="7" t="s">
        <v>31</v>
      </c>
      <c r="B49" s="8">
        <v>2930</v>
      </c>
      <c r="C49" s="8">
        <v>1190</v>
      </c>
      <c r="D49" s="8">
        <v>1738</v>
      </c>
    </row>
    <row r="50" spans="1:4" ht="14" x14ac:dyDescent="0.3">
      <c r="A50" s="7" t="s">
        <v>24</v>
      </c>
      <c r="B50" s="8">
        <v>21363</v>
      </c>
      <c r="C50" s="8">
        <v>8586</v>
      </c>
      <c r="D50" s="8">
        <v>12779</v>
      </c>
    </row>
    <row r="51" spans="1:4" x14ac:dyDescent="0.25">
      <c r="A51" t="s">
        <v>92</v>
      </c>
    </row>
    <row r="52" spans="1:4" x14ac:dyDescent="0.25">
      <c r="A52" t="s">
        <v>36</v>
      </c>
    </row>
    <row r="53" spans="1:4" ht="14" thickBot="1" x14ac:dyDescent="0.3">
      <c r="A53" s="11" t="s">
        <v>32</v>
      </c>
      <c r="B53" s="12" t="s">
        <v>24</v>
      </c>
    </row>
    <row r="54" spans="1:4" ht="14" x14ac:dyDescent="0.3">
      <c r="A54" s="13" t="s">
        <v>25</v>
      </c>
      <c r="B54" s="14">
        <v>1115</v>
      </c>
    </row>
    <row r="55" spans="1:4" ht="14" x14ac:dyDescent="0.3">
      <c r="A55" s="15" t="s">
        <v>26</v>
      </c>
      <c r="B55" s="16">
        <v>2720</v>
      </c>
    </row>
    <row r="56" spans="1:4" ht="14" x14ac:dyDescent="0.3">
      <c r="A56" s="13" t="s">
        <v>27</v>
      </c>
      <c r="B56" s="14">
        <v>1582</v>
      </c>
    </row>
    <row r="57" spans="1:4" ht="14" x14ac:dyDescent="0.3">
      <c r="A57" s="15" t="s">
        <v>28</v>
      </c>
      <c r="B57" s="16">
        <v>1820</v>
      </c>
    </row>
    <row r="58" spans="1:4" ht="14" x14ac:dyDescent="0.3">
      <c r="A58" s="13" t="s">
        <v>29</v>
      </c>
      <c r="B58" s="14">
        <v>1532</v>
      </c>
    </row>
    <row r="59" spans="1:4" ht="14" x14ac:dyDescent="0.3">
      <c r="A59" s="15" t="s">
        <v>30</v>
      </c>
      <c r="B59" s="16">
        <v>1475</v>
      </c>
    </row>
    <row r="60" spans="1:4" ht="14" x14ac:dyDescent="0.3">
      <c r="A60" s="13" t="s">
        <v>31</v>
      </c>
      <c r="B60" s="14">
        <v>1710</v>
      </c>
    </row>
    <row r="61" spans="1:4" ht="14" x14ac:dyDescent="0.3">
      <c r="A61" s="15" t="s">
        <v>24</v>
      </c>
      <c r="B61" s="16">
        <v>11952</v>
      </c>
    </row>
    <row r="64" spans="1:4" x14ac:dyDescent="0.25">
      <c r="A64" t="s">
        <v>92</v>
      </c>
    </row>
    <row r="65" spans="1:12" x14ac:dyDescent="0.25">
      <c r="A65" t="s">
        <v>49</v>
      </c>
      <c r="B65" t="s">
        <v>38</v>
      </c>
      <c r="C65" t="s">
        <v>39</v>
      </c>
      <c r="D65" t="s">
        <v>40</v>
      </c>
      <c r="E65" t="s">
        <v>41</v>
      </c>
      <c r="F65" t="s">
        <v>42</v>
      </c>
      <c r="G65" t="s">
        <v>43</v>
      </c>
      <c r="H65" t="s">
        <v>44</v>
      </c>
      <c r="I65" t="s">
        <v>45</v>
      </c>
      <c r="J65" t="s">
        <v>46</v>
      </c>
      <c r="K65" t="s">
        <v>47</v>
      </c>
      <c r="L65" t="s">
        <v>48</v>
      </c>
    </row>
    <row r="66" spans="1:12" x14ac:dyDescent="0.25">
      <c r="A66" t="s">
        <v>50</v>
      </c>
      <c r="B66">
        <v>0</v>
      </c>
      <c r="C66">
        <v>128</v>
      </c>
      <c r="D66">
        <v>110</v>
      </c>
      <c r="E66">
        <v>171</v>
      </c>
      <c r="F66">
        <v>162</v>
      </c>
      <c r="G66">
        <v>191</v>
      </c>
      <c r="H66">
        <v>225</v>
      </c>
      <c r="I66">
        <v>294</v>
      </c>
      <c r="J66">
        <v>326</v>
      </c>
      <c r="K66">
        <v>397</v>
      </c>
      <c r="L66">
        <v>1352</v>
      </c>
    </row>
    <row r="67" spans="1:12" x14ac:dyDescent="0.25">
      <c r="A67" t="s">
        <v>6</v>
      </c>
      <c r="B67">
        <v>16</v>
      </c>
      <c r="C67">
        <v>163</v>
      </c>
      <c r="D67">
        <v>314</v>
      </c>
      <c r="E67">
        <v>740</v>
      </c>
      <c r="F67">
        <v>913</v>
      </c>
      <c r="G67">
        <v>906</v>
      </c>
      <c r="H67">
        <v>766</v>
      </c>
      <c r="I67">
        <v>844</v>
      </c>
      <c r="J67">
        <v>881</v>
      </c>
      <c r="K67">
        <v>906</v>
      </c>
      <c r="L67">
        <v>2130</v>
      </c>
    </row>
    <row r="90" spans="13:13" x14ac:dyDescent="0.25">
      <c r="M90" s="17"/>
    </row>
    <row r="91" spans="13:13" x14ac:dyDescent="0.25">
      <c r="M91" s="17"/>
    </row>
    <row r="92" spans="13:13" x14ac:dyDescent="0.25">
      <c r="M92" s="17"/>
    </row>
    <row r="93" spans="13:13" x14ac:dyDescent="0.25">
      <c r="M93" s="17"/>
    </row>
    <row r="94" spans="13:13" x14ac:dyDescent="0.25">
      <c r="M94" s="17"/>
    </row>
    <row r="95" spans="13:13" x14ac:dyDescent="0.25">
      <c r="M95" s="17"/>
    </row>
    <row r="96" spans="13:13" x14ac:dyDescent="0.25">
      <c r="M96" s="17"/>
    </row>
    <row r="97" spans="6:13" x14ac:dyDescent="0.25">
      <c r="F97" s="17"/>
      <c r="G97" s="17"/>
      <c r="I97" s="17"/>
      <c r="J97" s="17"/>
      <c r="K97" s="17"/>
      <c r="L97" s="17"/>
      <c r="M97" s="17"/>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EFB76-A223-4899-9A44-24444AF870F5}">
  <dimension ref="A1:D38"/>
  <sheetViews>
    <sheetView tabSelected="1" zoomScaleNormal="100" workbookViewId="0">
      <selection activeCell="A6" sqref="A6"/>
    </sheetView>
  </sheetViews>
  <sheetFormatPr defaultRowHeight="13.5" x14ac:dyDescent="0.25"/>
  <cols>
    <col min="1" max="1" width="87" bestFit="1" customWidth="1"/>
  </cols>
  <sheetData>
    <row r="1" spans="1:4" x14ac:dyDescent="0.25">
      <c r="A1" t="s">
        <v>81</v>
      </c>
      <c r="B1">
        <v>25000</v>
      </c>
      <c r="C1">
        <v>2020</v>
      </c>
      <c r="D1" t="s">
        <v>97</v>
      </c>
    </row>
    <row r="2" spans="1:4" x14ac:dyDescent="0.25">
      <c r="A2" t="s">
        <v>80</v>
      </c>
      <c r="B2">
        <v>15100</v>
      </c>
      <c r="C2">
        <v>2020</v>
      </c>
      <c r="D2" t="s">
        <v>97</v>
      </c>
    </row>
    <row r="3" spans="1:4" x14ac:dyDescent="0.25">
      <c r="A3" t="s">
        <v>82</v>
      </c>
      <c r="B3">
        <v>17400</v>
      </c>
      <c r="C3">
        <v>2020</v>
      </c>
      <c r="D3" t="s">
        <v>97</v>
      </c>
    </row>
    <row r="4" spans="1:4" x14ac:dyDescent="0.25">
      <c r="A4" t="s">
        <v>83</v>
      </c>
      <c r="B4">
        <v>5500</v>
      </c>
      <c r="C4">
        <v>2020</v>
      </c>
      <c r="D4" t="s">
        <v>97</v>
      </c>
    </row>
    <row r="5" spans="1:4" x14ac:dyDescent="0.25">
      <c r="A5" t="s">
        <v>84</v>
      </c>
      <c r="B5">
        <v>3400</v>
      </c>
      <c r="C5">
        <v>2020</v>
      </c>
      <c r="D5" t="s">
        <v>97</v>
      </c>
    </row>
    <row r="6" spans="1:4" x14ac:dyDescent="0.25">
      <c r="A6" t="s">
        <v>85</v>
      </c>
    </row>
    <row r="7" spans="1:4" x14ac:dyDescent="0.25">
      <c r="A7" t="s">
        <v>86</v>
      </c>
      <c r="B7">
        <v>33500</v>
      </c>
      <c r="C7">
        <v>2020</v>
      </c>
      <c r="D7" t="s">
        <v>97</v>
      </c>
    </row>
    <row r="8" spans="1:4" x14ac:dyDescent="0.25">
      <c r="A8" t="s">
        <v>87</v>
      </c>
      <c r="B8">
        <v>54700</v>
      </c>
      <c r="C8">
        <v>2020</v>
      </c>
      <c r="D8" t="s">
        <v>97</v>
      </c>
    </row>
    <row r="9" spans="1:4" x14ac:dyDescent="0.25">
      <c r="A9" t="s">
        <v>88</v>
      </c>
      <c r="B9">
        <v>6700</v>
      </c>
      <c r="C9">
        <v>2020</v>
      </c>
      <c r="D9" t="s">
        <v>97</v>
      </c>
    </row>
    <row r="10" spans="1:4" x14ac:dyDescent="0.25">
      <c r="A10" t="s">
        <v>89</v>
      </c>
      <c r="B10">
        <v>16700</v>
      </c>
      <c r="C10">
        <v>2020</v>
      </c>
      <c r="D10" t="s">
        <v>97</v>
      </c>
    </row>
    <row r="11" spans="1:4" x14ac:dyDescent="0.25">
      <c r="A11" t="s">
        <v>90</v>
      </c>
      <c r="B11">
        <v>6300</v>
      </c>
      <c r="C11">
        <v>2020</v>
      </c>
      <c r="D11" t="s">
        <v>97</v>
      </c>
    </row>
    <row r="12" spans="1:4" x14ac:dyDescent="0.25">
      <c r="A12" t="s">
        <v>93</v>
      </c>
      <c r="B12" s="17">
        <v>5800</v>
      </c>
      <c r="C12">
        <v>2020</v>
      </c>
      <c r="D12" t="s">
        <v>97</v>
      </c>
    </row>
    <row r="13" spans="1:4" x14ac:dyDescent="0.25">
      <c r="A13" t="s">
        <v>94</v>
      </c>
    </row>
    <row r="14" spans="1:4" x14ac:dyDescent="0.25">
      <c r="A14" t="s">
        <v>95</v>
      </c>
      <c r="B14">
        <v>16700</v>
      </c>
      <c r="C14">
        <v>2020</v>
      </c>
      <c r="D14" t="s">
        <v>97</v>
      </c>
    </row>
    <row r="15" spans="1:4" x14ac:dyDescent="0.25">
      <c r="A15" t="s">
        <v>96</v>
      </c>
      <c r="B15" t="s">
        <v>99</v>
      </c>
      <c r="C15" t="s">
        <v>16</v>
      </c>
      <c r="D15" t="s">
        <v>98</v>
      </c>
    </row>
    <row r="22" spans="1:3" x14ac:dyDescent="0.25">
      <c r="A22" t="s">
        <v>102</v>
      </c>
    </row>
    <row r="23" spans="1:3" ht="81" x14ac:dyDescent="0.25">
      <c r="A23" s="4" t="s">
        <v>101</v>
      </c>
    </row>
    <row r="27" spans="1:3" x14ac:dyDescent="0.25">
      <c r="A27" t="s">
        <v>100</v>
      </c>
      <c r="B27" t="s">
        <v>17</v>
      </c>
      <c r="C27" t="s">
        <v>19</v>
      </c>
    </row>
    <row r="28" spans="1:3" x14ac:dyDescent="0.25">
      <c r="A28" t="s">
        <v>56</v>
      </c>
      <c r="B28">
        <v>131.4632</v>
      </c>
      <c r="C28">
        <v>167.5164</v>
      </c>
    </row>
    <row r="29" spans="1:3" x14ac:dyDescent="0.25">
      <c r="A29" t="s">
        <v>57</v>
      </c>
      <c r="B29">
        <v>129.14580000000001</v>
      </c>
      <c r="C29">
        <v>66.644800000000004</v>
      </c>
    </row>
    <row r="30" spans="1:3" x14ac:dyDescent="0.25">
      <c r="A30" t="s">
        <v>58</v>
      </c>
      <c r="B30">
        <v>123.0607</v>
      </c>
      <c r="C30">
        <v>54.445599999999999</v>
      </c>
    </row>
    <row r="31" spans="1:3" x14ac:dyDescent="0.25">
      <c r="A31" t="s">
        <v>59</v>
      </c>
      <c r="B31">
        <v>118.8048</v>
      </c>
      <c r="C31">
        <v>59.110900000000001</v>
      </c>
    </row>
    <row r="32" spans="1:3" x14ac:dyDescent="0.25">
      <c r="A32" t="s">
        <v>60</v>
      </c>
      <c r="B32">
        <v>118.0787</v>
      </c>
      <c r="C32">
        <v>41.839199999999998</v>
      </c>
    </row>
    <row r="33" spans="1:3" x14ac:dyDescent="0.25">
      <c r="A33" t="s">
        <v>61</v>
      </c>
      <c r="B33">
        <v>114.01860000000001</v>
      </c>
      <c r="C33">
        <v>65.248000000000005</v>
      </c>
    </row>
    <row r="34" spans="1:3" x14ac:dyDescent="0.25">
      <c r="A34" t="s">
        <v>62</v>
      </c>
      <c r="B34">
        <v>111.3141</v>
      </c>
      <c r="C34">
        <v>96.732100000000003</v>
      </c>
    </row>
    <row r="35" spans="1:3" x14ac:dyDescent="0.25">
      <c r="A35" t="s">
        <v>13</v>
      </c>
      <c r="B35">
        <v>106.66459999999999</v>
      </c>
      <c r="C35">
        <v>131.7079</v>
      </c>
    </row>
    <row r="36" spans="1:3" x14ac:dyDescent="0.25">
      <c r="A36" t="s">
        <v>14</v>
      </c>
      <c r="B36">
        <v>112.2577</v>
      </c>
      <c r="C36">
        <v>130.4194</v>
      </c>
    </row>
    <row r="37" spans="1:3" x14ac:dyDescent="0.25">
      <c r="A37" t="s">
        <v>15</v>
      </c>
      <c r="B37">
        <v>105.4307</v>
      </c>
      <c r="C37">
        <v>89.544899999999998</v>
      </c>
    </row>
    <row r="38" spans="1:3" x14ac:dyDescent="0.25">
      <c r="A38" t="s">
        <v>16</v>
      </c>
      <c r="B38">
        <v>82.004800000000003</v>
      </c>
      <c r="C38">
        <v>70.160399999999996</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0EED1-FD7C-4941-9900-BD8861A9DE9F}">
  <dimension ref="A1:U102"/>
  <sheetViews>
    <sheetView workbookViewId="0">
      <selection activeCell="S100" sqref="S100"/>
    </sheetView>
  </sheetViews>
  <sheetFormatPr defaultRowHeight="13.5" x14ac:dyDescent="0.25"/>
  <sheetData>
    <row r="1" spans="1:4" x14ac:dyDescent="0.25">
      <c r="A1" s="25" t="s">
        <v>64</v>
      </c>
    </row>
    <row r="2" spans="1:4" x14ac:dyDescent="0.25">
      <c r="A2" t="s">
        <v>65</v>
      </c>
      <c r="B2" t="s">
        <v>66</v>
      </c>
      <c r="C2" t="s">
        <v>69</v>
      </c>
    </row>
    <row r="3" spans="1:4" x14ac:dyDescent="0.25">
      <c r="B3" t="s">
        <v>20</v>
      </c>
      <c r="C3" t="s">
        <v>69</v>
      </c>
    </row>
    <row r="4" spans="1:4" x14ac:dyDescent="0.25">
      <c r="A4" t="s">
        <v>67</v>
      </c>
      <c r="B4" t="s">
        <v>20</v>
      </c>
      <c r="C4" t="s">
        <v>69</v>
      </c>
    </row>
    <row r="5" spans="1:4" x14ac:dyDescent="0.25">
      <c r="A5" t="s">
        <v>68</v>
      </c>
      <c r="B5" t="s">
        <v>66</v>
      </c>
      <c r="C5" t="s">
        <v>69</v>
      </c>
    </row>
    <row r="8" spans="1:4" x14ac:dyDescent="0.25">
      <c r="A8" s="25" t="s">
        <v>70</v>
      </c>
    </row>
    <row r="9" spans="1:4" x14ac:dyDescent="0.25">
      <c r="B9" t="s">
        <v>66</v>
      </c>
      <c r="C9" t="s">
        <v>20</v>
      </c>
      <c r="D9" t="s">
        <v>24</v>
      </c>
    </row>
    <row r="10" spans="1:4" x14ac:dyDescent="0.25">
      <c r="A10" t="s">
        <v>19</v>
      </c>
      <c r="B10">
        <v>6000</v>
      </c>
      <c r="C10">
        <v>17100</v>
      </c>
      <c r="D10">
        <f>SUM(B10:C10)</f>
        <v>23100</v>
      </c>
    </row>
    <row r="11" spans="1:4" x14ac:dyDescent="0.25">
      <c r="A11" t="s">
        <v>17</v>
      </c>
      <c r="B11">
        <v>577765</v>
      </c>
      <c r="C11">
        <v>1337875</v>
      </c>
      <c r="D11">
        <f>SUM(B11:C11)</f>
        <v>1915640</v>
      </c>
    </row>
    <row r="13" spans="1:4" x14ac:dyDescent="0.25">
      <c r="B13" t="s">
        <v>66</v>
      </c>
      <c r="C13" t="s">
        <v>20</v>
      </c>
    </row>
    <row r="14" spans="1:4" x14ac:dyDescent="0.25">
      <c r="A14" t="s">
        <v>19</v>
      </c>
      <c r="B14" s="1">
        <f>B10/D10</f>
        <v>0.25974025974025972</v>
      </c>
      <c r="C14" s="1">
        <f>C10/D10</f>
        <v>0.74025974025974028</v>
      </c>
    </row>
    <row r="15" spans="1:4" x14ac:dyDescent="0.25">
      <c r="A15" t="s">
        <v>17</v>
      </c>
      <c r="B15" s="1">
        <f>B11/D11</f>
        <v>0.30160416362155729</v>
      </c>
      <c r="C15" s="1">
        <f>C11/D11</f>
        <v>0.69839583637844271</v>
      </c>
    </row>
    <row r="39" spans="1:21" x14ac:dyDescent="0.25">
      <c r="A39" s="26"/>
      <c r="B39" s="26"/>
      <c r="C39" s="26"/>
      <c r="D39" s="26"/>
      <c r="E39" s="27"/>
      <c r="U39" s="31"/>
    </row>
    <row r="40" spans="1:21" x14ac:dyDescent="0.25">
      <c r="A40" s="32"/>
      <c r="B40" s="32"/>
      <c r="C40" s="32"/>
      <c r="D40" s="32"/>
      <c r="E40" s="33"/>
      <c r="U40" s="34"/>
    </row>
    <row r="41" spans="1:21" x14ac:dyDescent="0.25">
      <c r="A41" s="37"/>
      <c r="B41" s="37"/>
      <c r="C41" s="37"/>
      <c r="D41" s="37"/>
      <c r="E41" s="38"/>
      <c r="U41" s="39"/>
    </row>
    <row r="44" spans="1:21" ht="14.5" x14ac:dyDescent="0.35">
      <c r="A44" s="28" t="s">
        <v>71</v>
      </c>
      <c r="B44" s="29"/>
      <c r="C44" s="29"/>
      <c r="D44" s="29"/>
      <c r="E44" s="29"/>
      <c r="F44" s="29"/>
      <c r="G44" s="29"/>
      <c r="H44" s="30"/>
    </row>
    <row r="46" spans="1:21" ht="143" x14ac:dyDescent="0.25">
      <c r="B46" s="34" t="s">
        <v>72</v>
      </c>
      <c r="C46" s="34" t="s">
        <v>73</v>
      </c>
      <c r="D46" s="34" t="s">
        <v>74</v>
      </c>
      <c r="E46" s="34" t="s">
        <v>75</v>
      </c>
      <c r="F46" s="35" t="s">
        <v>76</v>
      </c>
      <c r="G46" s="34" t="s">
        <v>77</v>
      </c>
      <c r="H46" s="34" t="s">
        <v>78</v>
      </c>
      <c r="I46" s="36" t="s">
        <v>24</v>
      </c>
    </row>
    <row r="47" spans="1:21" x14ac:dyDescent="0.25">
      <c r="A47" t="s">
        <v>19</v>
      </c>
      <c r="B47" s="39">
        <v>25</v>
      </c>
      <c r="C47" s="39">
        <v>220</v>
      </c>
      <c r="D47" s="39">
        <v>10</v>
      </c>
      <c r="E47" s="40"/>
      <c r="F47" s="41"/>
      <c r="G47" s="39">
        <v>5700</v>
      </c>
      <c r="H47" s="39">
        <v>10</v>
      </c>
      <c r="I47" s="42">
        <v>5965</v>
      </c>
    </row>
    <row r="48" spans="1:21" x14ac:dyDescent="0.25">
      <c r="A48" t="s">
        <v>17</v>
      </c>
      <c r="B48" s="39">
        <v>5195</v>
      </c>
      <c r="C48" s="39">
        <v>47560</v>
      </c>
      <c r="D48" s="39">
        <v>6705</v>
      </c>
      <c r="E48" s="39">
        <v>175</v>
      </c>
      <c r="F48" s="43">
        <v>30</v>
      </c>
      <c r="G48" s="39">
        <v>516510</v>
      </c>
      <c r="H48" s="39">
        <v>1625</v>
      </c>
      <c r="I48" s="42">
        <v>577765</v>
      </c>
    </row>
    <row r="53" spans="1:3" x14ac:dyDescent="0.25">
      <c r="A53" s="34"/>
      <c r="B53" s="39"/>
      <c r="C53" s="39"/>
    </row>
    <row r="54" spans="1:3" x14ac:dyDescent="0.25">
      <c r="A54" s="34"/>
      <c r="B54" s="39"/>
      <c r="C54" s="39"/>
    </row>
    <row r="55" spans="1:3" x14ac:dyDescent="0.25">
      <c r="A55" s="34"/>
      <c r="B55" s="39"/>
      <c r="C55" s="39"/>
    </row>
    <row r="56" spans="1:3" x14ac:dyDescent="0.25">
      <c r="A56" s="34"/>
      <c r="B56" s="40"/>
      <c r="C56" s="39"/>
    </row>
    <row r="57" spans="1:3" x14ac:dyDescent="0.25">
      <c r="A57" s="35"/>
      <c r="B57" s="41"/>
      <c r="C57" s="43"/>
    </row>
    <row r="58" spans="1:3" x14ac:dyDescent="0.25">
      <c r="A58" s="34"/>
      <c r="B58" s="39"/>
      <c r="C58" s="39"/>
    </row>
    <row r="59" spans="1:3" x14ac:dyDescent="0.25">
      <c r="A59" s="34"/>
      <c r="B59" s="39"/>
      <c r="C59" s="39"/>
    </row>
    <row r="60" spans="1:3" x14ac:dyDescent="0.25">
      <c r="A60" s="36"/>
      <c r="B60" s="42"/>
      <c r="C60" s="42"/>
    </row>
    <row r="74" spans="1:13" ht="14.5" x14ac:dyDescent="0.35">
      <c r="A74" s="28" t="s">
        <v>71</v>
      </c>
      <c r="B74" s="29"/>
      <c r="C74" s="29"/>
      <c r="D74" s="29"/>
      <c r="E74" s="29"/>
      <c r="F74" s="29"/>
      <c r="G74" s="29"/>
      <c r="H74" s="30"/>
    </row>
    <row r="76" spans="1:13" ht="39" x14ac:dyDescent="0.25">
      <c r="B76" s="34" t="s">
        <v>77</v>
      </c>
      <c r="C76" s="34" t="s">
        <v>73</v>
      </c>
      <c r="D76" t="s">
        <v>79</v>
      </c>
      <c r="I76" s="34"/>
      <c r="J76" s="34"/>
      <c r="K76" s="34"/>
      <c r="L76" s="34"/>
      <c r="M76" s="35"/>
    </row>
    <row r="77" spans="1:13" x14ac:dyDescent="0.25">
      <c r="A77" t="s">
        <v>19</v>
      </c>
      <c r="B77" s="39">
        <v>5700</v>
      </c>
      <c r="C77" s="39">
        <v>220</v>
      </c>
      <c r="D77" s="44">
        <v>45</v>
      </c>
      <c r="I77" s="39"/>
      <c r="J77" s="39"/>
      <c r="K77" s="39"/>
      <c r="L77" s="40"/>
      <c r="M77" s="41"/>
    </row>
    <row r="78" spans="1:13" x14ac:dyDescent="0.25">
      <c r="A78" t="s">
        <v>17</v>
      </c>
      <c r="B78" s="39">
        <v>516510</v>
      </c>
      <c r="C78" s="39">
        <v>47560</v>
      </c>
      <c r="D78" s="44">
        <v>13730</v>
      </c>
      <c r="I78" s="39"/>
      <c r="J78" s="39"/>
      <c r="K78" s="39"/>
      <c r="L78" s="39"/>
      <c r="M78" s="43"/>
    </row>
    <row r="92" spans="1:8" ht="14.5" x14ac:dyDescent="0.35">
      <c r="A92" s="28"/>
      <c r="B92" s="29"/>
      <c r="C92" s="29"/>
      <c r="D92" s="29"/>
      <c r="E92" s="29"/>
      <c r="F92" s="29"/>
      <c r="G92" s="30"/>
    </row>
    <row r="93" spans="1:8" ht="143" x14ac:dyDescent="0.25">
      <c r="B93" s="34" t="s">
        <v>73</v>
      </c>
      <c r="C93" s="34" t="s">
        <v>74</v>
      </c>
      <c r="D93" s="34" t="s">
        <v>75</v>
      </c>
      <c r="E93" s="35" t="s">
        <v>76</v>
      </c>
      <c r="F93" s="34" t="s">
        <v>77</v>
      </c>
      <c r="G93" s="34" t="s">
        <v>78</v>
      </c>
      <c r="H93" s="36"/>
    </row>
    <row r="94" spans="1:8" x14ac:dyDescent="0.25">
      <c r="A94" t="s">
        <v>19</v>
      </c>
      <c r="B94" s="39">
        <v>2580</v>
      </c>
      <c r="C94" s="39">
        <v>135</v>
      </c>
      <c r="D94" s="39">
        <v>140</v>
      </c>
      <c r="E94" s="41"/>
      <c r="F94" s="39">
        <v>14225</v>
      </c>
      <c r="G94" s="40"/>
      <c r="H94" s="42"/>
    </row>
    <row r="95" spans="1:8" x14ac:dyDescent="0.25">
      <c r="A95" t="s">
        <v>17</v>
      </c>
      <c r="B95" s="39">
        <v>317090</v>
      </c>
      <c r="C95" s="39">
        <v>24050</v>
      </c>
      <c r="D95" s="39">
        <v>5315</v>
      </c>
      <c r="E95" s="43">
        <v>700</v>
      </c>
      <c r="F95" s="39">
        <v>990630</v>
      </c>
      <c r="G95" s="39">
        <v>790</v>
      </c>
      <c r="H95" s="42"/>
    </row>
    <row r="99" spans="1:10" ht="14.5" x14ac:dyDescent="0.35">
      <c r="A99" s="28"/>
      <c r="B99" s="29"/>
      <c r="C99" s="29"/>
      <c r="D99" s="29"/>
      <c r="E99" s="29"/>
      <c r="F99" s="29"/>
      <c r="G99" s="30"/>
    </row>
    <row r="100" spans="1:10" ht="143" x14ac:dyDescent="0.25">
      <c r="B100" s="34" t="s">
        <v>73</v>
      </c>
      <c r="C100" s="34" t="s">
        <v>77</v>
      </c>
      <c r="D100" t="s">
        <v>79</v>
      </c>
      <c r="G100" s="34" t="s">
        <v>78</v>
      </c>
      <c r="H100" s="34" t="s">
        <v>75</v>
      </c>
      <c r="I100" s="35" t="s">
        <v>76</v>
      </c>
      <c r="J100" s="34" t="s">
        <v>74</v>
      </c>
    </row>
    <row r="101" spans="1:10" x14ac:dyDescent="0.25">
      <c r="A101" t="s">
        <v>19</v>
      </c>
      <c r="B101" s="39">
        <v>2580</v>
      </c>
      <c r="C101" s="39">
        <v>14225</v>
      </c>
      <c r="D101">
        <v>275</v>
      </c>
      <c r="G101" s="40"/>
      <c r="H101" s="39">
        <v>140</v>
      </c>
      <c r="I101" s="41"/>
      <c r="J101" s="39">
        <v>135</v>
      </c>
    </row>
    <row r="102" spans="1:10" x14ac:dyDescent="0.25">
      <c r="A102" t="s">
        <v>17</v>
      </c>
      <c r="B102" s="39">
        <v>317090</v>
      </c>
      <c r="C102" s="39">
        <v>990630</v>
      </c>
      <c r="D102">
        <v>30855</v>
      </c>
      <c r="G102" s="39">
        <v>790</v>
      </c>
      <c r="H102" s="39">
        <v>5315</v>
      </c>
      <c r="I102" s="43">
        <v>700</v>
      </c>
      <c r="J102" s="39">
        <v>24050</v>
      </c>
    </row>
  </sheetData>
  <mergeCells count="4">
    <mergeCell ref="A44:H44"/>
    <mergeCell ref="A92:G92"/>
    <mergeCell ref="A74:H74"/>
    <mergeCell ref="A99:G9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1F9E0-61B0-4FF3-9EEF-19C1FE9E7C23}">
  <dimension ref="A1:D47"/>
  <sheetViews>
    <sheetView workbookViewId="0">
      <selection activeCell="A31" sqref="A31"/>
    </sheetView>
  </sheetViews>
  <sheetFormatPr defaultRowHeight="13.5" x14ac:dyDescent="0.25"/>
  <sheetData>
    <row r="1" spans="1:4" x14ac:dyDescent="0.25">
      <c r="A1" t="s">
        <v>18</v>
      </c>
      <c r="B1" t="s">
        <v>14</v>
      </c>
      <c r="C1" t="s">
        <v>15</v>
      </c>
      <c r="D1" t="s">
        <v>16</v>
      </c>
    </row>
    <row r="2" spans="1:4" x14ac:dyDescent="0.25">
      <c r="A2" t="s">
        <v>17</v>
      </c>
      <c r="B2">
        <v>1625</v>
      </c>
      <c r="C2">
        <v>1650</v>
      </c>
      <c r="D2">
        <v>1710</v>
      </c>
    </row>
    <row r="3" spans="1:4" x14ac:dyDescent="0.25">
      <c r="A3" t="s">
        <v>19</v>
      </c>
      <c r="B3">
        <v>1600</v>
      </c>
      <c r="C3">
        <v>1900</v>
      </c>
      <c r="D3">
        <v>1220</v>
      </c>
    </row>
    <row r="6" spans="1:4" x14ac:dyDescent="0.25">
      <c r="A6" t="s">
        <v>20</v>
      </c>
      <c r="B6" t="s">
        <v>14</v>
      </c>
      <c r="C6" t="s">
        <v>15</v>
      </c>
      <c r="D6" t="s">
        <v>16</v>
      </c>
    </row>
    <row r="7" spans="1:4" x14ac:dyDescent="0.25">
      <c r="A7" t="s">
        <v>17</v>
      </c>
      <c r="B7">
        <v>13400</v>
      </c>
      <c r="C7">
        <v>13235</v>
      </c>
      <c r="D7">
        <v>12815</v>
      </c>
    </row>
    <row r="8" spans="1:4" x14ac:dyDescent="0.25">
      <c r="A8" t="s">
        <v>19</v>
      </c>
      <c r="B8">
        <v>9300</v>
      </c>
      <c r="C8">
        <v>12600</v>
      </c>
      <c r="D8">
        <v>8500</v>
      </c>
    </row>
    <row r="30" spans="1:3" x14ac:dyDescent="0.25">
      <c r="A30" t="s">
        <v>63</v>
      </c>
    </row>
    <row r="31" spans="1:3" ht="14" thickBot="1" x14ac:dyDescent="0.3">
      <c r="A31" t="s">
        <v>20</v>
      </c>
    </row>
    <row r="32" spans="1:3" ht="14" thickBot="1" x14ac:dyDescent="0.3">
      <c r="A32" s="18" t="s">
        <v>51</v>
      </c>
      <c r="B32" s="18" t="s">
        <v>19</v>
      </c>
      <c r="C32" s="19" t="s">
        <v>17</v>
      </c>
    </row>
    <row r="33" spans="1:3" ht="14" thickBot="1" x14ac:dyDescent="0.3">
      <c r="A33" s="20" t="s">
        <v>52</v>
      </c>
      <c r="B33" s="21">
        <v>636</v>
      </c>
      <c r="C33" s="22">
        <v>799</v>
      </c>
    </row>
    <row r="34" spans="1:3" ht="14" thickBot="1" x14ac:dyDescent="0.3">
      <c r="A34" s="20" t="s">
        <v>53</v>
      </c>
      <c r="B34" s="21">
        <v>533</v>
      </c>
      <c r="C34" s="22">
        <v>741</v>
      </c>
    </row>
    <row r="35" spans="1:3" ht="14" thickBot="1" x14ac:dyDescent="0.3">
      <c r="A35" s="20" t="s">
        <v>54</v>
      </c>
      <c r="B35" s="21">
        <v>653</v>
      </c>
      <c r="C35" s="22">
        <v>757</v>
      </c>
    </row>
    <row r="36" spans="1:3" ht="14" thickBot="1" x14ac:dyDescent="0.3">
      <c r="A36" s="20" t="s">
        <v>55</v>
      </c>
      <c r="B36" s="21">
        <v>597</v>
      </c>
      <c r="C36" s="22">
        <v>712</v>
      </c>
    </row>
    <row r="37" spans="1:3" ht="14" thickBot="1" x14ac:dyDescent="0.3">
      <c r="A37" s="20" t="s">
        <v>56</v>
      </c>
      <c r="B37" s="21">
        <v>577</v>
      </c>
      <c r="C37" s="22">
        <v>690</v>
      </c>
    </row>
    <row r="38" spans="1:3" ht="14" thickBot="1" x14ac:dyDescent="0.3">
      <c r="A38" s="20" t="s">
        <v>57</v>
      </c>
      <c r="B38" s="21">
        <v>556</v>
      </c>
      <c r="C38" s="22">
        <v>696</v>
      </c>
    </row>
    <row r="39" spans="1:3" ht="14" thickBot="1" x14ac:dyDescent="0.3">
      <c r="A39" s="20" t="s">
        <v>58</v>
      </c>
      <c r="B39" s="21">
        <v>937</v>
      </c>
      <c r="C39" s="22">
        <v>697</v>
      </c>
    </row>
    <row r="40" spans="1:3" ht="14" thickBot="1" x14ac:dyDescent="0.3">
      <c r="A40" s="20" t="s">
        <v>59</v>
      </c>
      <c r="B40" s="21">
        <v>611</v>
      </c>
      <c r="C40" s="22">
        <v>651</v>
      </c>
    </row>
    <row r="41" spans="1:3" ht="14" thickBot="1" x14ac:dyDescent="0.3">
      <c r="A41" s="20" t="s">
        <v>60</v>
      </c>
      <c r="B41" s="21">
        <v>341</v>
      </c>
      <c r="C41" s="22">
        <v>669</v>
      </c>
    </row>
    <row r="42" spans="1:3" ht="14" thickBot="1" x14ac:dyDescent="0.3">
      <c r="A42" s="20" t="s">
        <v>61</v>
      </c>
      <c r="B42" s="21">
        <v>353</v>
      </c>
      <c r="C42" s="22">
        <v>628</v>
      </c>
    </row>
    <row r="43" spans="1:3" ht="14" thickBot="1" x14ac:dyDescent="0.3">
      <c r="A43" s="20" t="s">
        <v>62</v>
      </c>
      <c r="B43" s="21">
        <v>651</v>
      </c>
      <c r="C43" s="22">
        <v>611</v>
      </c>
    </row>
    <row r="44" spans="1:3" ht="14" thickBot="1" x14ac:dyDescent="0.3">
      <c r="A44" s="20" t="s">
        <v>13</v>
      </c>
      <c r="B44" s="21">
        <v>505</v>
      </c>
      <c r="C44" s="22">
        <v>586</v>
      </c>
    </row>
    <row r="45" spans="1:3" ht="14" thickBot="1" x14ac:dyDescent="0.3">
      <c r="A45" s="20" t="s">
        <v>14</v>
      </c>
      <c r="B45" s="21">
        <v>582</v>
      </c>
      <c r="C45" s="22">
        <v>580</v>
      </c>
    </row>
    <row r="46" spans="1:3" ht="14" thickBot="1" x14ac:dyDescent="0.3">
      <c r="A46" s="20" t="s">
        <v>15</v>
      </c>
      <c r="B46" s="21">
        <v>536</v>
      </c>
      <c r="C46" s="22">
        <v>584</v>
      </c>
    </row>
    <row r="47" spans="1:3" ht="14" thickBot="1" x14ac:dyDescent="0.3">
      <c r="A47" s="20" t="s">
        <v>16</v>
      </c>
      <c r="B47" s="23">
        <v>525</v>
      </c>
      <c r="C47" s="24">
        <v>498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0B7530A-086F-4BA9-B6B6-DE8971C2CAE3}">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pg36</vt:lpstr>
      <vt:lpstr>pg58</vt:lpstr>
      <vt:lpstr>pg63</vt:lpstr>
      <vt:lpstr>pg64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Sally Brown</dc:creator>
  <cp:lastModifiedBy>Sally Brown</cp:lastModifiedBy>
  <dcterms:created xsi:type="dcterms:W3CDTF">2022-06-06T09:49:37Z</dcterms:created>
  <dcterms:modified xsi:type="dcterms:W3CDTF">2022-06-09T10:29:27Z</dcterms:modified>
</cp:coreProperties>
</file>