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"/>
    </mc:Choice>
  </mc:AlternateContent>
  <xr:revisionPtr revIDLastSave="0" documentId="13_ncr:1_{CC2D7AF1-E3F7-4669-89CD-1E45933C6DB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14" i="1" s="1"/>
  <c r="J27" i="1"/>
  <c r="J33" i="1"/>
  <c r="J45" i="1"/>
  <c r="J39" i="1"/>
  <c r="J13" i="1"/>
  <c r="K8" i="1" s="1"/>
  <c r="O8" i="1"/>
  <c r="N8" i="1"/>
  <c r="O7" i="1"/>
  <c r="N7" i="1"/>
  <c r="V34" i="1"/>
  <c r="T34" i="1" s="1"/>
  <c r="R34" i="1" s="1"/>
  <c r="AP34" i="1"/>
  <c r="AN34" i="1" s="1"/>
  <c r="AL34" i="1" s="1"/>
  <c r="AQ34" i="1"/>
  <c r="AL33" i="1"/>
  <c r="AI40" i="1" s="1"/>
  <c r="V39" i="1"/>
  <c r="J7" i="1"/>
  <c r="V33" i="1"/>
  <c r="R33" i="1"/>
  <c r="N33" i="1"/>
  <c r="K40" i="1" s="1"/>
  <c r="AP33" i="1"/>
  <c r="AM34" i="1" s="1"/>
  <c r="AH39" i="1"/>
  <c r="AE40" i="1" s="1"/>
  <c r="AD39" i="1"/>
  <c r="AA40" i="1" s="1"/>
  <c r="Z39" i="1"/>
  <c r="W40" i="1" s="1"/>
  <c r="K46" i="1" l="1"/>
  <c r="K28" i="1"/>
  <c r="W34" i="1"/>
  <c r="AM33" i="1"/>
  <c r="L28" i="1"/>
  <c r="AQ33" i="1"/>
  <c r="J28" i="1" l="1"/>
  <c r="L21" i="1" s="1"/>
  <c r="AJ40" i="1"/>
  <c r="AH40" i="1" s="1"/>
  <c r="F7" i="1"/>
  <c r="J21" i="1" l="1"/>
  <c r="AF40" i="1"/>
  <c r="AD40" i="1" s="1"/>
  <c r="AI39" i="1"/>
  <c r="C8" i="1"/>
  <c r="AB40" i="1" l="1"/>
  <c r="Z40" i="1" s="1"/>
  <c r="AE39" i="1"/>
  <c r="G8" i="1"/>
  <c r="X40" i="1" l="1"/>
  <c r="V40" i="1" s="1"/>
  <c r="AA39" i="1"/>
  <c r="P34" i="1" l="1"/>
  <c r="N34" i="1" s="1"/>
  <c r="L46" i="1"/>
  <c r="J46" i="1" s="1"/>
  <c r="L34" i="1"/>
  <c r="J34" i="1" s="1"/>
  <c r="L40" i="1"/>
  <c r="J40" i="1" s="1"/>
  <c r="W39" i="1"/>
  <c r="L14" i="1" l="1"/>
  <c r="J14" i="1" s="1"/>
  <c r="K39" i="1"/>
  <c r="K45" i="1"/>
  <c r="L8" i="1" l="1"/>
  <c r="J8" i="1" s="1"/>
  <c r="K13" i="1"/>
  <c r="H8" i="1"/>
  <c r="F8" i="1" s="1"/>
  <c r="D8" i="1" s="1"/>
  <c r="K7" i="1"/>
  <c r="K33" i="1"/>
  <c r="G7" i="1" l="1"/>
  <c r="B8" i="1"/>
  <c r="C7" i="1"/>
  <c r="K34" i="1"/>
  <c r="O33" i="1" l="1"/>
  <c r="K20" i="1"/>
  <c r="O34" i="1" l="1"/>
  <c r="K21" i="1"/>
  <c r="S33" i="1" l="1"/>
  <c r="K27" i="1"/>
  <c r="S34" i="1" l="1"/>
  <c r="W33" i="1" l="1"/>
  <c r="AU33" i="1" l="1"/>
</calcChain>
</file>

<file path=xl/sharedStrings.xml><?xml version="1.0" encoding="utf-8"?>
<sst xmlns="http://schemas.openxmlformats.org/spreadsheetml/2006/main" count="261" uniqueCount="121">
  <si>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</si>
  <si>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</si>
  <si>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</si>
  <si>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</si>
  <si>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</si>
  <si>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</si>
  <si>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</si>
  <si>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</si>
  <si>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</si>
  <si>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</si>
  <si>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</si>
  <si>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</si>
  <si>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</si>
  <si>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</si>
  <si>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</si>
  <si>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</si>
  <si>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</si>
  <si>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</si>
  <si>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</si>
  <si>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</si>
  <si>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</si>
  <si>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</si>
  <si>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</si>
  <si>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</si>
  <si>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</si>
  <si>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</si>
  <si>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</si>
  <si>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</si>
  <si>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</si>
  <si>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</si>
  <si>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</si>
  <si>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</si>
  <si>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</si>
  <si>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</si>
  <si>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</si>
  <si>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</si>
  <si>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</si>
  <si>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</si>
  <si>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</si>
  <si>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</si>
  <si>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</si>
  <si>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</si>
  <si>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</si>
  <si>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</si>
  <si>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</si>
  <si>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</si>
  <si>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</si>
  <si>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20h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</si>
  <si>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</si>
  <si>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</si>
  <si>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</si>
  <si>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</si>
  <si>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</si>
  <si>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</si>
  <si>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</si>
  <si>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</si>
  <si>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05.10.2022</t>
  </si>
  <si>
    <t>Team- und Projektvertrag</t>
  </si>
  <si>
    <t>Projektstruktur- und Phasenplan</t>
  </si>
  <si>
    <t>Netzplan</t>
  </si>
  <si>
    <t>Risiko- undStakeholderanalyse</t>
  </si>
  <si>
    <t>1h</t>
  </si>
  <si>
    <t>Herleitung der Bewegungsgleichungen</t>
  </si>
  <si>
    <t>Beweis der Invertierbarkeit</t>
  </si>
  <si>
    <t>9h</t>
  </si>
  <si>
    <t>Umformung nach φ_1</t>
  </si>
  <si>
    <t>Erstellen der Vorabgabepräsentation</t>
  </si>
  <si>
    <t>Einstellung der Simulationsparameter</t>
  </si>
  <si>
    <t>Implementierung des Zustandsraumm.</t>
  </si>
  <si>
    <t>Erstellung der Animationsoberfläche</t>
  </si>
  <si>
    <t>Erstellung der Abgabefolien</t>
  </si>
  <si>
    <t>Erstellung der Abschlusspräsentation</t>
  </si>
  <si>
    <t>11.10.2022</t>
  </si>
  <si>
    <t>14.10.2022</t>
  </si>
  <si>
    <t>20.10.2022</t>
  </si>
  <si>
    <t>10.01.2023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</si>
  <si>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</si>
  <si>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</si>
  <si>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</si>
  <si>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</si>
  <si>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</si>
  <si>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</si>
  <si>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</si>
  <si>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</si>
  <si>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</si>
  <si>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</si>
  <si>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</si>
  <si>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</si>
  <si>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07.10.2022</t>
  </si>
  <si>
    <t>13.10.2022</t>
  </si>
  <si>
    <t>19.10.2022</t>
  </si>
  <si>
    <t>18.10.2022</t>
  </si>
  <si>
    <t>21.10.2022</t>
  </si>
  <si>
    <t>24.10.2022</t>
  </si>
  <si>
    <t>26.10.2022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</si>
  <si>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</si>
  <si>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</si>
  <si>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</si>
  <si>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</si>
  <si>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</si>
  <si>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</si>
  <si>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</si>
  <si>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</si>
  <si>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</si>
  <si>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</si>
  <si>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</si>
  <si>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</si>
  <si>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</si>
  <si>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</si>
  <si>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</si>
  <si>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</si>
  <si>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</si>
  <si>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03.11.2022</t>
  </si>
  <si>
    <t>08.11.2022</t>
  </si>
  <si>
    <t>14.11.2022</t>
  </si>
  <si>
    <t>Abgabe Projektmanagement</t>
  </si>
  <si>
    <t>6.x</t>
  </si>
  <si>
    <t>es müssen die controlling arbeitspakete hinzugefügt werden</t>
  </si>
  <si>
    <t>es müssen die arbeitszeiten neu berechnet werden, es gibt einen bearbeiter pro paket</t>
  </si>
  <si>
    <t>es muss eine legende erstellt werden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</si>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</sst>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41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5" fillId="0" borderId="0" xfId="0" quotePrefix="1" applyFont="1" applyAlignment="1">
      <alignment horizontal="center"/>
    </xf>
    <xf numFmtId="0" fontId="8" fillId="0" borderId="0" xfId="0" quotePrefix="1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61"/>
  <sheetViews>
    <sheetView tabSelected="1" topLeftCell="A3" zoomScale="72" zoomScaleNormal="70" workbookViewId="0">
      <selection activeCell="R22" sqref="R22"/>
    </sheetView>
  </sheetViews>
  <sheetFormatPr baseColWidth="10" defaultRowHeight="14.6" x14ac:dyDescent="0.4"/>
  <cols>
    <col min="5" max="5" width="11.3828125" style="2"/>
    <col min="9" max="9" width="11.3828125" style="2"/>
    <col min="13" max="13" width="11.3828125" style="2"/>
    <col min="17" max="17" width="11.3828125" style="2" customWidth="1"/>
    <col min="18" max="20" width="11.3828125" customWidth="1"/>
    <col min="21" max="21" width="11.3828125" style="2"/>
  </cols>
  <sheetData>
    <row r="1" spans="2:51" ht="14.6" customHeight="1" x14ac:dyDescent="0.4">
      <c r="B1" s="35" t="s">
        <v>96</v>
      </c>
      <c r="C1" s="35"/>
      <c r="D1" s="35"/>
      <c r="E1" s="35"/>
      <c r="F1" s="35"/>
      <c r="G1" s="35"/>
      <c r="H1" s="35"/>
    </row>
    <row r="2" spans="2:51" ht="14.6" customHeight="1" x14ac:dyDescent="0.4">
      <c r="B2" s="35"/>
      <c r="C2" s="35"/>
      <c r="D2" s="35"/>
      <c r="E2" s="35"/>
      <c r="F2" s="35"/>
      <c r="G2" s="35"/>
      <c r="H2" s="35"/>
    </row>
    <row r="5" spans="2:51" x14ac:dyDescent="0.4">
      <c r="B5" s="1" t="s">
        <v>39</v>
      </c>
      <c r="C5" s="1" t="s">
        <v>78</v>
      </c>
      <c r="D5" s="1" t="s">
        <v>55</v>
      </c>
      <c r="F5" s="1" t="s">
        <v>40</v>
      </c>
      <c r="G5" s="1" t="s">
        <v>80</v>
      </c>
      <c r="H5" s="1" t="s">
        <v>49</v>
      </c>
      <c r="J5" s="1" t="s">
        <v>41</v>
      </c>
      <c r="K5" s="1" t="s">
        <v>79</v>
      </c>
      <c r="L5" s="1" t="s">
        <v>51</v>
      </c>
      <c r="N5" s="1" t="s">
        <v>116</v>
      </c>
      <c r="O5" s="1" t="s">
        <v>79</v>
      </c>
      <c r="P5" s="1" t="s">
        <v>51</v>
      </c>
      <c r="AT5" s="18"/>
      <c r="AU5" s="18"/>
      <c r="AV5" s="18"/>
      <c r="AW5" s="18"/>
      <c r="AX5" s="18"/>
      <c r="AY5" s="18"/>
    </row>
    <row r="6" spans="2:51" x14ac:dyDescent="0.4">
      <c r="B6" s="27" t="s">
        <v>57</v>
      </c>
      <c r="C6" s="28"/>
      <c r="D6" s="29"/>
      <c r="E6" s="10" t="s">
        <v>13</v>
      </c>
      <c r="F6" s="27" t="s">
        <v>14</v>
      </c>
      <c r="G6" s="28"/>
      <c r="H6" s="29"/>
      <c r="I6" s="10" t="s">
        <v>77</v>
      </c>
      <c r="J6" s="27" t="s">
        <v>58</v>
      </c>
      <c r="K6" s="28"/>
      <c r="L6" s="29"/>
      <c r="M6" s="39" t="s">
        <v>13</v>
      </c>
      <c r="N6" s="27" t="s">
        <v>115</v>
      </c>
      <c r="O6" s="28"/>
      <c r="P6" s="29"/>
      <c r="Q6" s="40" t="s">
        <v>120</v>
      </c>
      <c r="AP6" s="23"/>
      <c r="AQ6" s="23"/>
      <c r="AR6" s="23"/>
      <c r="AS6" s="23"/>
    </row>
    <row r="7" spans="2:51" x14ac:dyDescent="0.4">
      <c r="B7" s="7">
        <v>44838</v>
      </c>
      <c r="C7" s="1">
        <f>D8-D7</f>
        <v>7</v>
      </c>
      <c r="D7" s="1" t="s">
        <v>56</v>
      </c>
      <c r="F7" s="1" t="str">
        <f>D7</f>
        <v>05.10.2022</v>
      </c>
      <c r="G7" s="1">
        <f>H8-H7</f>
        <v>7</v>
      </c>
      <c r="H7" s="1" t="s">
        <v>88</v>
      </c>
      <c r="I7" s="11" t="s">
        <v>16</v>
      </c>
      <c r="J7" s="1" t="str">
        <f>H7</f>
        <v>07.10.2022</v>
      </c>
      <c r="K7" s="1">
        <f>L8-L7</f>
        <v>7</v>
      </c>
      <c r="L7" s="1" t="s">
        <v>72</v>
      </c>
      <c r="M7" s="20" t="s">
        <v>16</v>
      </c>
      <c r="N7" s="1" t="str">
        <f>L7</f>
        <v>11.10.2022</v>
      </c>
      <c r="O7" s="1">
        <f>P8-P7</f>
        <v>364</v>
      </c>
      <c r="P7" s="1" t="s">
        <v>72</v>
      </c>
      <c r="AS7" s="20"/>
    </row>
    <row r="8" spans="2:51" x14ac:dyDescent="0.4">
      <c r="B8" s="7">
        <f>D8-1</f>
        <v>44845</v>
      </c>
      <c r="C8" s="6">
        <f>F7-D7</f>
        <v>0</v>
      </c>
      <c r="D8" s="7">
        <f>F8</f>
        <v>44846</v>
      </c>
      <c r="F8" s="7">
        <f>H8-2</f>
        <v>44846</v>
      </c>
      <c r="G8" s="6">
        <f>J7-H7</f>
        <v>0</v>
      </c>
      <c r="H8" s="7">
        <f>J8</f>
        <v>44848</v>
      </c>
      <c r="I8" s="11" t="s">
        <v>16</v>
      </c>
      <c r="J8" s="7">
        <f>L8-4</f>
        <v>44848</v>
      </c>
      <c r="K8" s="6">
        <f>J13-L7</f>
        <v>-4</v>
      </c>
      <c r="L8" s="7">
        <f>J14</f>
        <v>44852</v>
      </c>
      <c r="M8" s="20" t="s">
        <v>16</v>
      </c>
      <c r="N8" s="7">
        <f>P8-4</f>
        <v>45205</v>
      </c>
      <c r="O8" s="6">
        <f>N13-P7</f>
        <v>-44845</v>
      </c>
      <c r="P8" s="7">
        <v>45209</v>
      </c>
      <c r="AS8" s="20"/>
    </row>
    <row r="9" spans="2:51" x14ac:dyDescent="0.4">
      <c r="I9" s="11" t="s">
        <v>16</v>
      </c>
      <c r="M9" s="20" t="s">
        <v>16</v>
      </c>
      <c r="AS9" s="20"/>
      <c r="AW9" s="14"/>
    </row>
    <row r="10" spans="2:51" x14ac:dyDescent="0.4">
      <c r="I10" s="11" t="s">
        <v>16</v>
      </c>
      <c r="M10" s="20" t="s">
        <v>16</v>
      </c>
      <c r="Q10"/>
      <c r="U10"/>
      <c r="AS10" s="20"/>
    </row>
    <row r="11" spans="2:51" x14ac:dyDescent="0.4">
      <c r="I11" s="11" t="s">
        <v>16</v>
      </c>
      <c r="J11" s="1" t="s">
        <v>42</v>
      </c>
      <c r="K11" s="1" t="s">
        <v>80</v>
      </c>
      <c r="L11" s="1" t="s">
        <v>83</v>
      </c>
      <c r="M11" s="20" t="s">
        <v>16</v>
      </c>
      <c r="Q11"/>
      <c r="U11"/>
      <c r="AS11" s="20"/>
    </row>
    <row r="12" spans="2:51" x14ac:dyDescent="0.4">
      <c r="I12" s="22" t="s">
        <v>17</v>
      </c>
      <c r="J12" s="27" t="s">
        <v>59</v>
      </c>
      <c r="K12" s="28"/>
      <c r="L12" s="29"/>
      <c r="M12" s="23" t="s">
        <v>76</v>
      </c>
      <c r="Q12" s="13"/>
      <c r="AH12" s="23"/>
      <c r="AI12" s="23"/>
      <c r="AJ12" s="23"/>
      <c r="AK12" s="23"/>
      <c r="AS12" s="22"/>
    </row>
    <row r="13" spans="2:51" x14ac:dyDescent="0.4">
      <c r="B13" s="30" t="s">
        <v>99</v>
      </c>
      <c r="C13" s="30"/>
      <c r="D13" s="30" t="s">
        <v>101</v>
      </c>
      <c r="E13" s="30"/>
      <c r="I13" s="11" t="s">
        <v>16</v>
      </c>
      <c r="J13" s="1" t="str">
        <f>H7</f>
        <v>07.10.2022</v>
      </c>
      <c r="K13" s="1">
        <f>L14-L13</f>
        <v>7</v>
      </c>
      <c r="L13" s="1" t="s">
        <v>89</v>
      </c>
      <c r="M13" s="20" t="s">
        <v>16</v>
      </c>
      <c r="Q13"/>
      <c r="U13" s="13"/>
      <c r="Z13" s="15">
        <v>43252</v>
      </c>
      <c r="AS13" s="11"/>
    </row>
    <row r="14" spans="2:51" x14ac:dyDescent="0.4">
      <c r="B14" s="36" t="s">
        <v>100</v>
      </c>
      <c r="C14" s="36"/>
      <c r="D14" s="30" t="s">
        <v>102</v>
      </c>
      <c r="E14" s="30"/>
      <c r="I14" s="11" t="s">
        <v>16</v>
      </c>
      <c r="J14" s="7">
        <f>L14-2</f>
        <v>44852</v>
      </c>
      <c r="K14" s="6">
        <f>J20-L13</f>
        <v>-6</v>
      </c>
      <c r="L14" s="7">
        <f>J34</f>
        <v>44854</v>
      </c>
      <c r="M14" s="20" t="s">
        <v>16</v>
      </c>
      <c r="Q14"/>
      <c r="U14"/>
      <c r="AS14" s="11"/>
    </row>
    <row r="15" spans="2:51" x14ac:dyDescent="0.4">
      <c r="B15" s="36"/>
      <c r="C15" s="36"/>
      <c r="D15" s="30" t="s">
        <v>103</v>
      </c>
      <c r="E15" s="30"/>
      <c r="I15" s="11" t="s">
        <v>16</v>
      </c>
      <c r="M15" s="20" t="s">
        <v>16</v>
      </c>
      <c r="Q15"/>
      <c r="U15"/>
      <c r="AS15" s="11"/>
    </row>
    <row r="16" spans="2:51" x14ac:dyDescent="0.4">
      <c r="B16" s="36"/>
      <c r="C16" s="36"/>
      <c r="D16" s="30" t="s">
        <v>104</v>
      </c>
      <c r="E16" s="30"/>
      <c r="I16" s="11" t="s">
        <v>16</v>
      </c>
      <c r="M16" s="20" t="s">
        <v>16</v>
      </c>
      <c r="U16"/>
      <c r="AS16" s="11"/>
    </row>
    <row r="17" spans="2:49" x14ac:dyDescent="0.4">
      <c r="B17" s="37" t="s">
        <v>107</v>
      </c>
      <c r="C17" s="37"/>
      <c r="D17" s="38">
        <v>4</v>
      </c>
      <c r="E17" s="38"/>
      <c r="I17" s="11" t="s">
        <v>16</v>
      </c>
      <c r="M17" s="20" t="s">
        <v>16</v>
      </c>
      <c r="U17"/>
      <c r="AS17" s="11"/>
    </row>
    <row r="18" spans="2:49" x14ac:dyDescent="0.4">
      <c r="B18" s="37"/>
      <c r="C18" s="37"/>
      <c r="D18" s="38"/>
      <c r="E18" s="38"/>
      <c r="G18" s="4"/>
      <c r="I18" s="11" t="s">
        <v>16</v>
      </c>
      <c r="J18" s="1" t="s">
        <v>43</v>
      </c>
      <c r="K18" s="1" t="s">
        <v>80</v>
      </c>
      <c r="L18" s="1" t="s">
        <v>61</v>
      </c>
      <c r="M18" s="20" t="s">
        <v>16</v>
      </c>
      <c r="U18"/>
      <c r="AS18" s="17"/>
    </row>
    <row r="19" spans="2:49" x14ac:dyDescent="0.4">
      <c r="B19" s="36" t="s">
        <v>106</v>
      </c>
      <c r="C19" s="36"/>
      <c r="D19" s="24" t="s">
        <v>109</v>
      </c>
      <c r="E19" s="26">
        <v>44838</v>
      </c>
      <c r="G19" s="4"/>
      <c r="I19" s="22" t="s">
        <v>17</v>
      </c>
      <c r="J19" s="27" t="s">
        <v>15</v>
      </c>
      <c r="K19" s="28"/>
      <c r="L19" s="29"/>
      <c r="M19" s="23" t="s">
        <v>76</v>
      </c>
      <c r="U19"/>
    </row>
    <row r="20" spans="2:49" x14ac:dyDescent="0.4">
      <c r="B20" s="36"/>
      <c r="C20" s="36"/>
      <c r="D20" s="24" t="s">
        <v>110</v>
      </c>
      <c r="E20" s="26">
        <v>44874</v>
      </c>
      <c r="I20" s="11" t="s">
        <v>16</v>
      </c>
      <c r="J20" s="1" t="str">
        <f>H7</f>
        <v>07.10.2022</v>
      </c>
      <c r="K20" s="1">
        <f>L21-L20</f>
        <v>70</v>
      </c>
      <c r="L20" s="1" t="s">
        <v>73</v>
      </c>
      <c r="M20" s="20" t="s">
        <v>16</v>
      </c>
      <c r="U20"/>
    </row>
    <row r="21" spans="2:49" x14ac:dyDescent="0.4">
      <c r="B21" s="36"/>
      <c r="C21" s="36"/>
      <c r="D21" s="25" t="s">
        <v>111</v>
      </c>
      <c r="E21" s="26">
        <v>44936</v>
      </c>
      <c r="I21" s="11" t="s">
        <v>16</v>
      </c>
      <c r="J21" s="7">
        <f>L21-1</f>
        <v>44917</v>
      </c>
      <c r="K21" s="6">
        <f>J27-L20</f>
        <v>-7</v>
      </c>
      <c r="L21" s="7">
        <f>J28</f>
        <v>44918</v>
      </c>
      <c r="M21" s="20" t="s">
        <v>16</v>
      </c>
      <c r="U21"/>
    </row>
    <row r="22" spans="2:49" x14ac:dyDescent="0.4">
      <c r="B22" s="30" t="s">
        <v>105</v>
      </c>
      <c r="C22" s="30"/>
      <c r="D22" s="31">
        <v>44844</v>
      </c>
      <c r="E22" s="30"/>
      <c r="I22" s="11" t="s">
        <v>16</v>
      </c>
      <c r="M22" s="20" t="s">
        <v>16</v>
      </c>
      <c r="U22"/>
    </row>
    <row r="23" spans="2:49" x14ac:dyDescent="0.4">
      <c r="I23" s="11" t="s">
        <v>16</v>
      </c>
      <c r="M23" s="20" t="s">
        <v>16</v>
      </c>
      <c r="U23"/>
    </row>
    <row r="24" spans="2:49" x14ac:dyDescent="0.4">
      <c r="B24" t="s">
        <v>117</v>
      </c>
      <c r="I24" s="11" t="s">
        <v>16</v>
      </c>
      <c r="M24" s="20" t="s">
        <v>16</v>
      </c>
      <c r="U24"/>
    </row>
    <row r="25" spans="2:49" x14ac:dyDescent="0.4">
      <c r="B25" t="s">
        <v>118</v>
      </c>
      <c r="I25" s="11" t="s">
        <v>16</v>
      </c>
      <c r="J25" s="1" t="s">
        <v>44</v>
      </c>
      <c r="K25" s="1" t="s">
        <v>80</v>
      </c>
      <c r="L25" s="1" t="s">
        <v>50</v>
      </c>
      <c r="M25" s="20" t="s">
        <v>16</v>
      </c>
      <c r="U25"/>
    </row>
    <row r="26" spans="2:49" x14ac:dyDescent="0.4">
      <c r="B26" t="s">
        <v>119</v>
      </c>
      <c r="I26" s="22" t="s">
        <v>17</v>
      </c>
      <c r="J26" s="27" t="s">
        <v>60</v>
      </c>
      <c r="K26" s="28"/>
      <c r="L26" s="29"/>
      <c r="M26" s="23" t="s">
        <v>76</v>
      </c>
      <c r="U26"/>
    </row>
    <row r="27" spans="2:49" x14ac:dyDescent="0.4">
      <c r="I27" s="11" t="s">
        <v>16</v>
      </c>
      <c r="J27" s="1" t="str">
        <f>H7</f>
        <v>07.10.2022</v>
      </c>
      <c r="K27" s="1">
        <f>L28-L27</f>
        <v>72</v>
      </c>
      <c r="L27" s="1" t="s">
        <v>91</v>
      </c>
      <c r="U27"/>
    </row>
    <row r="28" spans="2:49" x14ac:dyDescent="0.4">
      <c r="I28" s="11" t="s">
        <v>16</v>
      </c>
      <c r="J28" s="7">
        <f>L28-6</f>
        <v>44918</v>
      </c>
      <c r="K28" s="21">
        <f>AL33-L27</f>
        <v>16</v>
      </c>
      <c r="L28" s="7">
        <f>AL34</f>
        <v>44924</v>
      </c>
      <c r="U28"/>
    </row>
    <row r="29" spans="2:49" x14ac:dyDescent="0.4">
      <c r="I29" s="11" t="s">
        <v>16</v>
      </c>
      <c r="Q29"/>
      <c r="U29"/>
    </row>
    <row r="30" spans="2:49" x14ac:dyDescent="0.4">
      <c r="I30" s="11" t="s">
        <v>16</v>
      </c>
      <c r="M30"/>
      <c r="Q30"/>
      <c r="U30"/>
    </row>
    <row r="31" spans="2:49" x14ac:dyDescent="0.4">
      <c r="I31" s="11" t="s">
        <v>16</v>
      </c>
      <c r="J31" s="1" t="s">
        <v>0</v>
      </c>
      <c r="K31" s="1" t="s">
        <v>79</v>
      </c>
      <c r="L31" s="1" t="s">
        <v>87</v>
      </c>
      <c r="N31" s="1" t="s">
        <v>2</v>
      </c>
      <c r="O31" s="1" t="s">
        <v>78</v>
      </c>
      <c r="P31" s="1" t="s">
        <v>48</v>
      </c>
      <c r="R31" s="1" t="s">
        <v>3</v>
      </c>
      <c r="S31" s="1" t="s">
        <v>78</v>
      </c>
      <c r="T31" s="1" t="s">
        <v>55</v>
      </c>
      <c r="V31" s="1" t="s">
        <v>4</v>
      </c>
      <c r="W31" s="1" t="s">
        <v>79</v>
      </c>
      <c r="X31" s="1" t="s">
        <v>47</v>
      </c>
      <c r="Y31" s="2"/>
      <c r="AL31" s="1" t="s">
        <v>10</v>
      </c>
      <c r="AM31" s="1" t="s">
        <v>79</v>
      </c>
      <c r="AN31" s="1" t="s">
        <v>50</v>
      </c>
      <c r="AP31" s="1" t="s">
        <v>84</v>
      </c>
      <c r="AQ31" s="1" t="s">
        <v>79</v>
      </c>
      <c r="AR31" s="1" t="s">
        <v>64</v>
      </c>
      <c r="AS31" s="2"/>
      <c r="AT31" s="1" t="s">
        <v>11</v>
      </c>
      <c r="AU31" s="1" t="s">
        <v>79</v>
      </c>
      <c r="AV31" s="1" t="s">
        <v>81</v>
      </c>
    </row>
    <row r="32" spans="2:49" x14ac:dyDescent="0.4">
      <c r="I32" s="12" t="s">
        <v>17</v>
      </c>
      <c r="J32" s="27" t="s">
        <v>62</v>
      </c>
      <c r="K32" s="28"/>
      <c r="L32" s="29"/>
      <c r="M32" s="10" t="s">
        <v>13</v>
      </c>
      <c r="N32" s="27" t="s">
        <v>108</v>
      </c>
      <c r="O32" s="28"/>
      <c r="P32" s="29"/>
      <c r="Q32" s="10" t="s">
        <v>13</v>
      </c>
      <c r="R32" s="32" t="s">
        <v>65</v>
      </c>
      <c r="S32" s="33"/>
      <c r="T32" s="34"/>
      <c r="U32" s="10" t="s">
        <v>77</v>
      </c>
      <c r="V32" s="32" t="s">
        <v>66</v>
      </c>
      <c r="W32" s="33"/>
      <c r="X32" s="34"/>
      <c r="Y32" s="23" t="s">
        <v>97</v>
      </c>
      <c r="Z32" s="23" t="s">
        <v>97</v>
      </c>
      <c r="AA32" s="23" t="s">
        <v>97</v>
      </c>
      <c r="AB32" s="23" t="s">
        <v>97</v>
      </c>
      <c r="AC32" s="23" t="s">
        <v>97</v>
      </c>
      <c r="AD32" s="23" t="s">
        <v>97</v>
      </c>
      <c r="AE32" s="23" t="s">
        <v>97</v>
      </c>
      <c r="AF32" s="23" t="s">
        <v>97</v>
      </c>
      <c r="AG32" s="23" t="s">
        <v>97</v>
      </c>
      <c r="AH32" s="23" t="s">
        <v>97</v>
      </c>
      <c r="AI32" s="23" t="s">
        <v>97</v>
      </c>
      <c r="AJ32" s="23" t="s">
        <v>97</v>
      </c>
      <c r="AK32" s="10" t="s">
        <v>13</v>
      </c>
      <c r="AL32" s="27" t="s">
        <v>70</v>
      </c>
      <c r="AM32" s="28"/>
      <c r="AN32" s="29"/>
      <c r="AO32" s="10" t="s">
        <v>13</v>
      </c>
      <c r="AP32" s="27" t="s">
        <v>71</v>
      </c>
      <c r="AQ32" s="28"/>
      <c r="AR32" s="29"/>
      <c r="AS32" s="10" t="s">
        <v>13</v>
      </c>
      <c r="AT32" s="27" t="s">
        <v>12</v>
      </c>
      <c r="AU32" s="28"/>
      <c r="AV32" s="29"/>
      <c r="AW32" s="9" t="s">
        <v>53</v>
      </c>
    </row>
    <row r="33" spans="9:48" x14ac:dyDescent="0.4">
      <c r="I33" s="20" t="s">
        <v>16</v>
      </c>
      <c r="J33" s="1" t="str">
        <f>H7</f>
        <v>07.10.2022</v>
      </c>
      <c r="K33" s="1">
        <f>L34-L33</f>
        <v>8</v>
      </c>
      <c r="L33" s="1" t="s">
        <v>91</v>
      </c>
      <c r="M33" s="20" t="s">
        <v>16</v>
      </c>
      <c r="N33" s="1" t="str">
        <f>L33</f>
        <v>18.10.2022</v>
      </c>
      <c r="O33" s="1">
        <f>P34-P33</f>
        <v>9</v>
      </c>
      <c r="P33" s="1" t="s">
        <v>90</v>
      </c>
      <c r="Q33" s="20" t="s">
        <v>16</v>
      </c>
      <c r="R33" s="1" t="str">
        <f>P33</f>
        <v>19.10.2022</v>
      </c>
      <c r="S33" s="1">
        <f>T34-T33</f>
        <v>11</v>
      </c>
      <c r="T33" s="1" t="s">
        <v>74</v>
      </c>
      <c r="U33" s="11" t="s">
        <v>16</v>
      </c>
      <c r="V33" s="1" t="str">
        <f>T33</f>
        <v>20.10.2022</v>
      </c>
      <c r="W33" s="1">
        <f>X34-X33</f>
        <v>14</v>
      </c>
      <c r="X33" s="1" t="s">
        <v>94</v>
      </c>
      <c r="AK33" s="11" t="s">
        <v>16</v>
      </c>
      <c r="AL33" s="1" t="str">
        <f>AJ39</f>
        <v>03.11.2022</v>
      </c>
      <c r="AM33" s="1">
        <f>AN34-AN33</f>
        <v>58</v>
      </c>
      <c r="AN33" s="1" t="s">
        <v>113</v>
      </c>
      <c r="AP33" s="1" t="str">
        <f>AN33</f>
        <v>08.11.2022</v>
      </c>
      <c r="AQ33" s="1">
        <f>AR34-AR33</f>
        <v>56</v>
      </c>
      <c r="AR33" s="1" t="s">
        <v>114</v>
      </c>
      <c r="AS33" s="2"/>
      <c r="AT33" s="1" t="s">
        <v>75</v>
      </c>
      <c r="AU33" s="1">
        <f>AV34-AV33</f>
        <v>0</v>
      </c>
      <c r="AV33" s="1" t="s">
        <v>75</v>
      </c>
    </row>
    <row r="34" spans="9:48" x14ac:dyDescent="0.4">
      <c r="I34" s="20" t="s">
        <v>16</v>
      </c>
      <c r="J34" s="7">
        <f>L34-6</f>
        <v>44854</v>
      </c>
      <c r="K34" s="6">
        <f>N33-L33</f>
        <v>0</v>
      </c>
      <c r="L34" s="7">
        <f>N34</f>
        <v>44860</v>
      </c>
      <c r="M34" s="20" t="s">
        <v>16</v>
      </c>
      <c r="N34" s="7">
        <f>P34-2</f>
        <v>44860</v>
      </c>
      <c r="O34" s="6">
        <f>R33-P33</f>
        <v>0</v>
      </c>
      <c r="P34" s="7">
        <f>R34</f>
        <v>44862</v>
      </c>
      <c r="Q34" s="20" t="s">
        <v>16</v>
      </c>
      <c r="R34" s="7">
        <f>T34-3</f>
        <v>44862</v>
      </c>
      <c r="S34" s="6">
        <f>V33-T33</f>
        <v>0</v>
      </c>
      <c r="T34" s="7">
        <f>V34</f>
        <v>44865</v>
      </c>
      <c r="U34" s="11" t="s">
        <v>16</v>
      </c>
      <c r="V34" s="7">
        <f>X34-9</f>
        <v>44865</v>
      </c>
      <c r="W34" s="6">
        <f>AL33-X33</f>
        <v>8</v>
      </c>
      <c r="X34" s="7">
        <v>44874</v>
      </c>
      <c r="AK34" s="11" t="s">
        <v>16</v>
      </c>
      <c r="AL34" s="7">
        <f>AN34-7</f>
        <v>44924</v>
      </c>
      <c r="AM34" s="6">
        <f>AP33-AN33</f>
        <v>0</v>
      </c>
      <c r="AN34" s="7">
        <f>AP34</f>
        <v>44931</v>
      </c>
      <c r="AP34" s="7">
        <f>AR34-4</f>
        <v>44931</v>
      </c>
      <c r="AQ34" s="6">
        <f>AT33-AR33</f>
        <v>57</v>
      </c>
      <c r="AR34" s="7">
        <v>44935</v>
      </c>
      <c r="AS34" s="2"/>
      <c r="AT34" s="7">
        <v>44936</v>
      </c>
      <c r="AU34" s="6" t="s">
        <v>38</v>
      </c>
      <c r="AV34" s="7">
        <v>44936</v>
      </c>
    </row>
    <row r="35" spans="9:48" x14ac:dyDescent="0.4">
      <c r="I35" s="20" t="s">
        <v>16</v>
      </c>
      <c r="M35" s="20" t="s">
        <v>16</v>
      </c>
      <c r="Q35" s="20" t="s">
        <v>16</v>
      </c>
      <c r="U35" s="11" t="s">
        <v>16</v>
      </c>
      <c r="AK35" s="11" t="s">
        <v>16</v>
      </c>
    </row>
    <row r="36" spans="9:48" x14ac:dyDescent="0.4">
      <c r="I36" s="20" t="s">
        <v>16</v>
      </c>
      <c r="M36" s="20" t="s">
        <v>16</v>
      </c>
      <c r="Q36" s="20" t="s">
        <v>16</v>
      </c>
      <c r="U36" s="11" t="s">
        <v>16</v>
      </c>
      <c r="AK36" s="11" t="s">
        <v>16</v>
      </c>
    </row>
    <row r="37" spans="9:48" x14ac:dyDescent="0.4">
      <c r="I37" s="20" t="s">
        <v>16</v>
      </c>
      <c r="J37" s="1" t="s">
        <v>1</v>
      </c>
      <c r="K37" s="1" t="s">
        <v>80</v>
      </c>
      <c r="L37" s="1" t="s">
        <v>55</v>
      </c>
      <c r="M37" s="20" t="s">
        <v>16</v>
      </c>
      <c r="Q37" s="20" t="s">
        <v>16</v>
      </c>
      <c r="U37" s="11" t="s">
        <v>16</v>
      </c>
      <c r="V37" s="1" t="s">
        <v>6</v>
      </c>
      <c r="W37" s="1" t="s">
        <v>78</v>
      </c>
      <c r="X37" s="1" t="s">
        <v>55</v>
      </c>
      <c r="Z37" s="1" t="s">
        <v>7</v>
      </c>
      <c r="AA37" s="1" t="s">
        <v>78</v>
      </c>
      <c r="AB37" s="1" t="s">
        <v>86</v>
      </c>
      <c r="AD37" s="1" t="s">
        <v>8</v>
      </c>
      <c r="AE37" s="1" t="s">
        <v>80</v>
      </c>
      <c r="AF37" s="1" t="s">
        <v>50</v>
      </c>
      <c r="AH37" s="1" t="s">
        <v>9</v>
      </c>
      <c r="AI37" s="1" t="s">
        <v>80</v>
      </c>
      <c r="AJ37" s="1" t="s">
        <v>83</v>
      </c>
      <c r="AK37" s="11" t="s">
        <v>16</v>
      </c>
    </row>
    <row r="38" spans="9:48" x14ac:dyDescent="0.4">
      <c r="I38" s="22" t="s">
        <v>17</v>
      </c>
      <c r="J38" s="27" t="s">
        <v>63</v>
      </c>
      <c r="K38" s="28"/>
      <c r="L38" s="29"/>
      <c r="M38" s="23" t="s">
        <v>76</v>
      </c>
      <c r="Q38" s="20" t="s">
        <v>16</v>
      </c>
      <c r="U38" s="12" t="s">
        <v>17</v>
      </c>
      <c r="V38" s="27" t="s">
        <v>67</v>
      </c>
      <c r="W38" s="28"/>
      <c r="X38" s="29"/>
      <c r="Y38" s="10" t="s">
        <v>13</v>
      </c>
      <c r="Z38" s="27" t="s">
        <v>68</v>
      </c>
      <c r="AA38" s="28"/>
      <c r="AB38" s="29"/>
      <c r="AC38" s="10" t="s">
        <v>13</v>
      </c>
      <c r="AD38" s="27" t="s">
        <v>69</v>
      </c>
      <c r="AE38" s="28"/>
      <c r="AF38" s="29"/>
      <c r="AG38" s="10" t="s">
        <v>13</v>
      </c>
      <c r="AH38" s="27" t="s">
        <v>82</v>
      </c>
      <c r="AI38" s="28"/>
      <c r="AJ38" s="29"/>
      <c r="AK38" s="17" t="s">
        <v>76</v>
      </c>
    </row>
    <row r="39" spans="9:48" x14ac:dyDescent="0.4">
      <c r="I39" s="20" t="s">
        <v>16</v>
      </c>
      <c r="J39" s="19" t="str">
        <f>H7</f>
        <v>07.10.2022</v>
      </c>
      <c r="K39" s="1">
        <f>L40-L39</f>
        <v>12</v>
      </c>
      <c r="L39" s="1" t="s">
        <v>73</v>
      </c>
      <c r="Q39" s="20" t="s">
        <v>16</v>
      </c>
      <c r="U39"/>
      <c r="V39" s="1" t="str">
        <f>T33</f>
        <v>20.10.2022</v>
      </c>
      <c r="W39" s="1">
        <f>X40-X39</f>
        <v>62</v>
      </c>
      <c r="X39" s="1" t="s">
        <v>92</v>
      </c>
      <c r="Z39" s="1" t="str">
        <f>X39</f>
        <v>21.10.2022</v>
      </c>
      <c r="AA39" s="1">
        <f>AB40-AB39</f>
        <v>60</v>
      </c>
      <c r="AB39" s="1" t="s">
        <v>93</v>
      </c>
      <c r="AD39" s="1" t="str">
        <f>AB39</f>
        <v>24.10.2022</v>
      </c>
      <c r="AE39" s="1">
        <f>AF40-AF39</f>
        <v>61</v>
      </c>
      <c r="AF39" s="1" t="s">
        <v>95</v>
      </c>
      <c r="AH39" s="1" t="str">
        <f>AF39</f>
        <v>28.10.2022</v>
      </c>
      <c r="AI39" s="1">
        <f>AJ40-AJ39</f>
        <v>56</v>
      </c>
      <c r="AJ39" s="1" t="s">
        <v>112</v>
      </c>
    </row>
    <row r="40" spans="9:48" x14ac:dyDescent="0.4">
      <c r="I40" s="20" t="s">
        <v>16</v>
      </c>
      <c r="J40" s="7">
        <f>L40-1</f>
        <v>44859</v>
      </c>
      <c r="K40" s="6">
        <f>N33-L39</f>
        <v>4</v>
      </c>
      <c r="L40" s="7">
        <f>N34</f>
        <v>44860</v>
      </c>
      <c r="M40" s="20"/>
      <c r="Q40" s="20" t="s">
        <v>16</v>
      </c>
      <c r="U40"/>
      <c r="V40" s="7">
        <f>X40-1</f>
        <v>44916</v>
      </c>
      <c r="W40" s="6">
        <f>Z39-X39</f>
        <v>0</v>
      </c>
      <c r="X40" s="7">
        <f>Z40</f>
        <v>44917</v>
      </c>
      <c r="Z40" s="7">
        <f>AB40-1</f>
        <v>44917</v>
      </c>
      <c r="AA40" s="6">
        <f>AD39-AB39</f>
        <v>0</v>
      </c>
      <c r="AB40" s="7">
        <f>AD40</f>
        <v>44918</v>
      </c>
      <c r="AD40" s="7">
        <f>AF40-5</f>
        <v>44918</v>
      </c>
      <c r="AE40" s="6">
        <f>AH39-AF39</f>
        <v>0</v>
      </c>
      <c r="AF40" s="7">
        <f>AH40</f>
        <v>44923</v>
      </c>
      <c r="AH40" s="7">
        <f>AJ40-1</f>
        <v>44923</v>
      </c>
      <c r="AI40" s="6">
        <f>AL33-AJ39</f>
        <v>0</v>
      </c>
      <c r="AJ40" s="7">
        <f>AL34</f>
        <v>44924</v>
      </c>
    </row>
    <row r="41" spans="9:48" x14ac:dyDescent="0.4">
      <c r="I41" s="20" t="s">
        <v>16</v>
      </c>
      <c r="M41" s="20"/>
      <c r="Q41" s="20" t="s">
        <v>16</v>
      </c>
      <c r="U41"/>
    </row>
    <row r="42" spans="9:48" x14ac:dyDescent="0.4">
      <c r="I42" s="20" t="s">
        <v>16</v>
      </c>
      <c r="M42" s="20"/>
      <c r="Q42" s="20" t="s">
        <v>16</v>
      </c>
      <c r="U42"/>
    </row>
    <row r="43" spans="9:48" x14ac:dyDescent="0.4">
      <c r="I43" s="20" t="s">
        <v>16</v>
      </c>
      <c r="J43" s="1" t="s">
        <v>5</v>
      </c>
      <c r="K43" s="1" t="s">
        <v>79</v>
      </c>
      <c r="L43" s="1" t="s">
        <v>61</v>
      </c>
      <c r="M43" s="20"/>
      <c r="Q43" s="20" t="s">
        <v>16</v>
      </c>
      <c r="U43"/>
    </row>
    <row r="44" spans="9:48" x14ac:dyDescent="0.4">
      <c r="I44" s="22" t="s">
        <v>17</v>
      </c>
      <c r="J44" s="27" t="s">
        <v>85</v>
      </c>
      <c r="K44" s="28"/>
      <c r="L44" s="29"/>
      <c r="M44" s="23" t="s">
        <v>97</v>
      </c>
      <c r="N44" s="23" t="s">
        <v>97</v>
      </c>
      <c r="O44" s="23" t="s">
        <v>97</v>
      </c>
      <c r="P44" s="23" t="s">
        <v>97</v>
      </c>
      <c r="Q44" s="23" t="s">
        <v>98</v>
      </c>
      <c r="U44"/>
    </row>
    <row r="45" spans="9:48" x14ac:dyDescent="0.4">
      <c r="J45" s="1" t="str">
        <f>H7</f>
        <v>07.10.2022</v>
      </c>
      <c r="K45" s="1">
        <f>L46-L45</f>
        <v>14</v>
      </c>
      <c r="L45" s="1" t="s">
        <v>73</v>
      </c>
      <c r="M45"/>
      <c r="Q45" s="20"/>
      <c r="U45"/>
    </row>
    <row r="46" spans="9:48" x14ac:dyDescent="0.4">
      <c r="J46" s="7">
        <f>L46-1</f>
        <v>44861</v>
      </c>
      <c r="K46" s="6">
        <f>N33-L45</f>
        <v>4</v>
      </c>
      <c r="L46" s="7">
        <f>R34</f>
        <v>44862</v>
      </c>
      <c r="M46"/>
      <c r="Q46"/>
      <c r="U46"/>
    </row>
    <row r="47" spans="9:48" x14ac:dyDescent="0.4">
      <c r="U47"/>
    </row>
    <row r="48" spans="9:48" x14ac:dyDescent="0.4">
      <c r="U48"/>
    </row>
    <row r="49" spans="17:21" x14ac:dyDescent="0.4">
      <c r="U49"/>
    </row>
    <row r="50" spans="17:21" x14ac:dyDescent="0.4">
      <c r="U50"/>
    </row>
    <row r="51" spans="17:21" x14ac:dyDescent="0.4">
      <c r="U51"/>
    </row>
    <row r="52" spans="17:21" x14ac:dyDescent="0.4">
      <c r="U52"/>
    </row>
    <row r="53" spans="17:21" x14ac:dyDescent="0.4">
      <c r="U53"/>
    </row>
    <row r="54" spans="17:21" x14ac:dyDescent="0.4">
      <c r="U54"/>
    </row>
    <row r="55" spans="17:21" x14ac:dyDescent="0.4">
      <c r="U55"/>
    </row>
    <row r="56" spans="17:21" x14ac:dyDescent="0.4">
      <c r="U56"/>
    </row>
    <row r="57" spans="17:21" x14ac:dyDescent="0.4">
      <c r="U57"/>
    </row>
    <row r="58" spans="17:21" x14ac:dyDescent="0.4">
      <c r="U58"/>
    </row>
    <row r="59" spans="17:21" x14ac:dyDescent="0.4">
      <c r="Q59"/>
      <c r="U59"/>
    </row>
    <row r="60" spans="17:21" x14ac:dyDescent="0.4">
      <c r="Q60"/>
      <c r="U60"/>
    </row>
    <row r="61" spans="17:21" x14ac:dyDescent="0.4">
      <c r="U61"/>
    </row>
  </sheetData>
  <mergeCells count="32">
    <mergeCell ref="N6:P6"/>
    <mergeCell ref="J6:L6"/>
    <mergeCell ref="B1:H2"/>
    <mergeCell ref="B13:C13"/>
    <mergeCell ref="D13:E13"/>
    <mergeCell ref="D14:E14"/>
    <mergeCell ref="B14:C16"/>
    <mergeCell ref="F6:H6"/>
    <mergeCell ref="B6:D6"/>
    <mergeCell ref="D15:E15"/>
    <mergeCell ref="D16:E16"/>
    <mergeCell ref="B22:C22"/>
    <mergeCell ref="D22:E22"/>
    <mergeCell ref="AT32:AV32"/>
    <mergeCell ref="N32:P32"/>
    <mergeCell ref="V32:X32"/>
    <mergeCell ref="R32:T32"/>
    <mergeCell ref="B17:C18"/>
    <mergeCell ref="D17:E18"/>
    <mergeCell ref="B19:C21"/>
    <mergeCell ref="AH38:AJ38"/>
    <mergeCell ref="AP32:AR32"/>
    <mergeCell ref="AL32:AN32"/>
    <mergeCell ref="J32:L32"/>
    <mergeCell ref="J38:L38"/>
    <mergeCell ref="J44:L44"/>
    <mergeCell ref="V38:X38"/>
    <mergeCell ref="Z38:AB38"/>
    <mergeCell ref="AD38:AF38"/>
    <mergeCell ref="J12:L12"/>
    <mergeCell ref="J26:L26"/>
    <mergeCell ref="J19:L19"/>
  </mergeCells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9"/>
  <sheetViews>
    <sheetView workbookViewId="0">
      <selection activeCell="E18" sqref="E18"/>
    </sheetView>
  </sheetViews>
  <sheetFormatPr baseColWidth="10" defaultRowHeight="14.6" x14ac:dyDescent="0.4"/>
  <sheetData>
    <row r="2" spans="2:18" x14ac:dyDescent="0.4">
      <c r="E2" s="2"/>
      <c r="I2" s="2"/>
      <c r="M2" s="2"/>
      <c r="Q2" s="2"/>
    </row>
    <row r="3" spans="2:18" x14ac:dyDescent="0.4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4">
      <c r="B4" t="s">
        <v>37</v>
      </c>
      <c r="D4" s="27" t="s">
        <v>21</v>
      </c>
      <c r="E4" s="28"/>
      <c r="F4" s="29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4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4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4">
      <c r="F7" s="2"/>
      <c r="H7" s="8"/>
      <c r="I7" s="16" t="s">
        <v>52</v>
      </c>
      <c r="J7" s="2"/>
      <c r="M7" s="2"/>
      <c r="N7" s="2"/>
      <c r="Q7" s="2"/>
    </row>
    <row r="8" spans="2:18" x14ac:dyDescent="0.4">
      <c r="E8" s="2"/>
      <c r="H8" s="17" t="s">
        <v>13</v>
      </c>
      <c r="I8" s="3" t="s">
        <v>54</v>
      </c>
      <c r="M8" s="2"/>
      <c r="Q8" s="2"/>
    </row>
    <row r="9" spans="2:18" x14ac:dyDescent="0.4">
      <c r="E9" s="2"/>
      <c r="I9" s="2"/>
      <c r="M9" s="2"/>
      <c r="Q9" s="2"/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2022-11-10T11:58:52Z</cp:lastPrinted>
  <dcterms:created xsi:type="dcterms:W3CDTF">2018-05-04T12:22:44Z</dcterms:created>
  <dcterms:modified xsi:type="dcterms:W3CDTF">2022-11-11T17:07:04Z</dcterms:modified>
</cp:coreProperties>
</file>