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\Desktop\transplant_analysis\Data\raw_data\Deviation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F33" i="1"/>
  <c r="F34" i="1"/>
  <c r="F35" i="1"/>
  <c r="F36" i="1"/>
  <c r="F37" i="1"/>
  <c r="F38" i="1"/>
  <c r="F39" i="1"/>
  <c r="F40" i="1"/>
  <c r="F32" i="1"/>
  <c r="BA40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P40" i="1"/>
  <c r="AQ40" i="1"/>
  <c r="AR40" i="1"/>
  <c r="AS40" i="1"/>
  <c r="AT40" i="1"/>
  <c r="AU40" i="1"/>
  <c r="AV40" i="1"/>
  <c r="AW40" i="1"/>
  <c r="AX40" i="1"/>
  <c r="AY40" i="1"/>
  <c r="AZ40" i="1"/>
  <c r="AQ32" i="1"/>
  <c r="AR32" i="1"/>
  <c r="AS32" i="1"/>
  <c r="AT32" i="1"/>
  <c r="AU32" i="1"/>
  <c r="AV32" i="1"/>
  <c r="AW32" i="1"/>
  <c r="AX32" i="1"/>
  <c r="AY32" i="1"/>
  <c r="AZ32" i="1"/>
  <c r="BA32" i="1"/>
  <c r="AP32" i="1"/>
</calcChain>
</file>

<file path=xl/sharedStrings.xml><?xml version="1.0" encoding="utf-8"?>
<sst xmlns="http://schemas.openxmlformats.org/spreadsheetml/2006/main" count="324" uniqueCount="68">
  <si>
    <t>Rock Creek</t>
  </si>
  <si>
    <t>Hinkle Creek</t>
  </si>
  <si>
    <t>Coast Fork Willamette</t>
  </si>
  <si>
    <t>Mosby Creek</t>
  </si>
  <si>
    <t>Calapooia Creek</t>
  </si>
  <si>
    <t>Wiley Creek</t>
  </si>
  <si>
    <t>Thomas</t>
  </si>
  <si>
    <t>Hunter</t>
  </si>
  <si>
    <t>Looking Glass</t>
  </si>
  <si>
    <t>ID1</t>
  </si>
  <si>
    <t>ID2</t>
  </si>
  <si>
    <t>Latitude</t>
  </si>
  <si>
    <t>Longitude</t>
  </si>
  <si>
    <t>Elevation</t>
  </si>
  <si>
    <t>Tmax01</t>
  </si>
  <si>
    <t>Tmax02</t>
  </si>
  <si>
    <t>Tmax03</t>
  </si>
  <si>
    <t>Tmax04</t>
  </si>
  <si>
    <t>Tmax05</t>
  </si>
  <si>
    <t>Tmax06</t>
  </si>
  <si>
    <t>Tmax07</t>
  </si>
  <si>
    <t>Tmax08</t>
  </si>
  <si>
    <t>Tmax09</t>
  </si>
  <si>
    <t>Tmax10</t>
  </si>
  <si>
    <t>Tmax11</t>
  </si>
  <si>
    <t>Tmax12</t>
  </si>
  <si>
    <t>Tmin01</t>
  </si>
  <si>
    <t>Tmin02</t>
  </si>
  <si>
    <t>Tmin03</t>
  </si>
  <si>
    <t>Tmin04</t>
  </si>
  <si>
    <t>Tmin05</t>
  </si>
  <si>
    <t>Tmin06</t>
  </si>
  <si>
    <t>Tmin07</t>
  </si>
  <si>
    <t>Tmin08</t>
  </si>
  <si>
    <t>Tmin09</t>
  </si>
  <si>
    <t>Tmin10</t>
  </si>
  <si>
    <t>Tmin11</t>
  </si>
  <si>
    <t>Tmin12</t>
  </si>
  <si>
    <t>Tave01</t>
  </si>
  <si>
    <t>Tave02</t>
  </si>
  <si>
    <t>Tave03</t>
  </si>
  <si>
    <t>Tave04</t>
  </si>
  <si>
    <t>Tave05</t>
  </si>
  <si>
    <t>Tave06</t>
  </si>
  <si>
    <t>Tave07</t>
  </si>
  <si>
    <t>Tave08</t>
  </si>
  <si>
    <t>Tave09</t>
  </si>
  <si>
    <t>Tave10</t>
  </si>
  <si>
    <t>Tave11</t>
  </si>
  <si>
    <t>Tave12</t>
  </si>
  <si>
    <t>PPT01</t>
  </si>
  <si>
    <t>PPT02</t>
  </si>
  <si>
    <t>PPT03</t>
  </si>
  <si>
    <t>PPT04</t>
  </si>
  <si>
    <t>PPT05</t>
  </si>
  <si>
    <t>PPT06</t>
  </si>
  <si>
    <t>PPT07</t>
  </si>
  <si>
    <t>PPT08</t>
  </si>
  <si>
    <t>PPT09</t>
  </si>
  <si>
    <t>PPT10</t>
  </si>
  <si>
    <t>PPT11</t>
  </si>
  <si>
    <t>PPT12</t>
  </si>
  <si>
    <t>normal1981to2010</t>
  </si>
  <si>
    <t>normal1981to2011</t>
  </si>
  <si>
    <t>Difference: temp in Ferenhieght</t>
  </si>
  <si>
    <t>Differen precip in percent</t>
  </si>
  <si>
    <t>NA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</si>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</sst>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tabSelected="1" topLeftCell="A25" workbookViewId="0">
      <selection activeCell="N29" sqref="N29"/>
    </sheetView>
  </sheetViews>
  <sheetFormatPr defaultRowHeight="15" x14ac:dyDescent="0.25"/>
  <sheetData>
    <row r="1" spans="1:5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</row>
    <row r="2" spans="1:53" x14ac:dyDescent="0.25">
      <c r="A2" t="s">
        <v>62</v>
      </c>
      <c r="B2" t="s">
        <v>0</v>
      </c>
      <c r="C2">
        <v>43.37876</v>
      </c>
      <c r="D2">
        <v>-122.952072</v>
      </c>
      <c r="E2">
        <v>326</v>
      </c>
      <c r="F2">
        <v>8.1</v>
      </c>
      <c r="G2">
        <v>10.7</v>
      </c>
      <c r="H2">
        <v>13.1</v>
      </c>
      <c r="I2">
        <v>16.2</v>
      </c>
      <c r="J2">
        <v>20.7</v>
      </c>
      <c r="K2">
        <v>23.9</v>
      </c>
      <c r="L2">
        <v>28.3</v>
      </c>
      <c r="M2">
        <v>28.4</v>
      </c>
      <c r="N2">
        <v>25.3</v>
      </c>
      <c r="O2">
        <v>18.2</v>
      </c>
      <c r="P2">
        <v>11</v>
      </c>
      <c r="Q2">
        <v>7.7</v>
      </c>
      <c r="R2">
        <v>0.7</v>
      </c>
      <c r="S2">
        <v>0.9</v>
      </c>
      <c r="T2">
        <v>1.9</v>
      </c>
      <c r="U2">
        <v>3.5</v>
      </c>
      <c r="V2">
        <v>6</v>
      </c>
      <c r="W2">
        <v>8.9</v>
      </c>
      <c r="X2">
        <v>10.9</v>
      </c>
      <c r="Y2">
        <v>10.9</v>
      </c>
      <c r="Z2">
        <v>8.4</v>
      </c>
      <c r="AA2">
        <v>5.3</v>
      </c>
      <c r="AB2">
        <v>2.6</v>
      </c>
      <c r="AC2">
        <v>0.6</v>
      </c>
      <c r="AD2">
        <v>4.4000000000000004</v>
      </c>
      <c r="AE2">
        <v>5.8</v>
      </c>
      <c r="AF2">
        <v>7.5</v>
      </c>
      <c r="AG2">
        <v>9.8000000000000007</v>
      </c>
      <c r="AH2">
        <v>13.3</v>
      </c>
      <c r="AI2">
        <v>16.399999999999999</v>
      </c>
      <c r="AJ2">
        <v>19.600000000000001</v>
      </c>
      <c r="AK2">
        <v>19.600000000000001</v>
      </c>
      <c r="AL2">
        <v>16.8</v>
      </c>
      <c r="AM2">
        <v>11.7</v>
      </c>
      <c r="AN2">
        <v>6.8</v>
      </c>
      <c r="AO2">
        <v>4.2</v>
      </c>
      <c r="AP2">
        <v>223</v>
      </c>
      <c r="AQ2">
        <v>170</v>
      </c>
      <c r="AR2">
        <v>165</v>
      </c>
      <c r="AS2">
        <v>134</v>
      </c>
      <c r="AT2">
        <v>92</v>
      </c>
      <c r="AU2">
        <v>51</v>
      </c>
      <c r="AV2">
        <v>17</v>
      </c>
      <c r="AW2">
        <v>19</v>
      </c>
      <c r="AX2">
        <v>46</v>
      </c>
      <c r="AY2">
        <v>119</v>
      </c>
      <c r="AZ2">
        <v>263</v>
      </c>
      <c r="BA2">
        <v>285</v>
      </c>
    </row>
    <row r="3" spans="1:53" x14ac:dyDescent="0.25">
      <c r="A3" t="s">
        <v>62</v>
      </c>
      <c r="B3" t="s">
        <v>1</v>
      </c>
      <c r="C3">
        <v>43.433601000000003</v>
      </c>
      <c r="D3">
        <v>-123.088577</v>
      </c>
      <c r="E3">
        <v>327</v>
      </c>
      <c r="F3">
        <v>8.4</v>
      </c>
      <c r="G3">
        <v>10.8</v>
      </c>
      <c r="H3">
        <v>13.1</v>
      </c>
      <c r="I3">
        <v>16.5</v>
      </c>
      <c r="J3">
        <v>20.399999999999999</v>
      </c>
      <c r="K3">
        <v>23.6</v>
      </c>
      <c r="L3">
        <v>27.8</v>
      </c>
      <c r="M3">
        <v>27.9</v>
      </c>
      <c r="N3">
        <v>25.1</v>
      </c>
      <c r="O3">
        <v>18.399999999999999</v>
      </c>
      <c r="P3">
        <v>11.2</v>
      </c>
      <c r="Q3">
        <v>7.8</v>
      </c>
      <c r="R3">
        <v>1.1000000000000001</v>
      </c>
      <c r="S3">
        <v>1.3</v>
      </c>
      <c r="T3">
        <v>2.2999999999999998</v>
      </c>
      <c r="U3">
        <v>3.8</v>
      </c>
      <c r="V3">
        <v>6.2</v>
      </c>
      <c r="W3">
        <v>8.8000000000000007</v>
      </c>
      <c r="X3">
        <v>10.8</v>
      </c>
      <c r="Y3">
        <v>10.7</v>
      </c>
      <c r="Z3">
        <v>8.6</v>
      </c>
      <c r="AA3">
        <v>5.8</v>
      </c>
      <c r="AB3">
        <v>3.2</v>
      </c>
      <c r="AC3">
        <v>1.1000000000000001</v>
      </c>
      <c r="AD3">
        <v>4.7</v>
      </c>
      <c r="AE3">
        <v>6.1</v>
      </c>
      <c r="AF3">
        <v>7.7</v>
      </c>
      <c r="AG3">
        <v>10.1</v>
      </c>
      <c r="AH3">
        <v>13.3</v>
      </c>
      <c r="AI3">
        <v>16.2</v>
      </c>
      <c r="AJ3">
        <v>19.3</v>
      </c>
      <c r="AK3">
        <v>19.3</v>
      </c>
      <c r="AL3">
        <v>16.899999999999999</v>
      </c>
      <c r="AM3">
        <v>12.1</v>
      </c>
      <c r="AN3">
        <v>7.2</v>
      </c>
      <c r="AO3">
        <v>4.4000000000000004</v>
      </c>
      <c r="AP3">
        <v>189</v>
      </c>
      <c r="AQ3">
        <v>144</v>
      </c>
      <c r="AR3">
        <v>141</v>
      </c>
      <c r="AS3">
        <v>115</v>
      </c>
      <c r="AT3">
        <v>86</v>
      </c>
      <c r="AU3">
        <v>45</v>
      </c>
      <c r="AV3">
        <v>16</v>
      </c>
      <c r="AW3">
        <v>17</v>
      </c>
      <c r="AX3">
        <v>39</v>
      </c>
      <c r="AY3">
        <v>98</v>
      </c>
      <c r="AZ3">
        <v>216</v>
      </c>
      <c r="BA3">
        <v>234</v>
      </c>
    </row>
    <row r="4" spans="1:53" x14ac:dyDescent="0.25">
      <c r="A4" t="s">
        <v>62</v>
      </c>
      <c r="B4" t="s">
        <v>2</v>
      </c>
      <c r="C4">
        <v>43.651699999999998</v>
      </c>
      <c r="D4">
        <v>-123.08796700000001</v>
      </c>
      <c r="E4">
        <v>260</v>
      </c>
      <c r="F4">
        <v>8.4</v>
      </c>
      <c r="G4">
        <v>10.7</v>
      </c>
      <c r="H4">
        <v>13.1</v>
      </c>
      <c r="I4">
        <v>15.5</v>
      </c>
      <c r="J4">
        <v>19.2</v>
      </c>
      <c r="K4">
        <v>22.2</v>
      </c>
      <c r="L4">
        <v>26.7</v>
      </c>
      <c r="M4">
        <v>26.9</v>
      </c>
      <c r="N4">
        <v>24.3</v>
      </c>
      <c r="O4">
        <v>17.8</v>
      </c>
      <c r="P4">
        <v>11.5</v>
      </c>
      <c r="Q4">
        <v>8</v>
      </c>
      <c r="R4">
        <v>0.8</v>
      </c>
      <c r="S4">
        <v>1.1000000000000001</v>
      </c>
      <c r="T4">
        <v>2.1</v>
      </c>
      <c r="U4">
        <v>3.7</v>
      </c>
      <c r="V4">
        <v>6.3</v>
      </c>
      <c r="W4">
        <v>9</v>
      </c>
      <c r="X4">
        <v>10.9</v>
      </c>
      <c r="Y4">
        <v>10.8</v>
      </c>
      <c r="Z4">
        <v>8.6999999999999993</v>
      </c>
      <c r="AA4">
        <v>5.8</v>
      </c>
      <c r="AB4">
        <v>3</v>
      </c>
      <c r="AC4">
        <v>0.9</v>
      </c>
      <c r="AD4">
        <v>4.5999999999999996</v>
      </c>
      <c r="AE4">
        <v>5.9</v>
      </c>
      <c r="AF4">
        <v>7.6</v>
      </c>
      <c r="AG4">
        <v>9.6</v>
      </c>
      <c r="AH4">
        <v>12.7</v>
      </c>
      <c r="AI4">
        <v>15.6</v>
      </c>
      <c r="AJ4">
        <v>18.8</v>
      </c>
      <c r="AK4">
        <v>18.899999999999999</v>
      </c>
      <c r="AL4">
        <v>16.5</v>
      </c>
      <c r="AM4">
        <v>11.8</v>
      </c>
      <c r="AN4">
        <v>7.3</v>
      </c>
      <c r="AO4">
        <v>4.5</v>
      </c>
      <c r="AP4">
        <v>182</v>
      </c>
      <c r="AQ4">
        <v>145</v>
      </c>
      <c r="AR4">
        <v>142</v>
      </c>
      <c r="AS4">
        <v>120</v>
      </c>
      <c r="AT4">
        <v>90</v>
      </c>
      <c r="AU4">
        <v>46</v>
      </c>
      <c r="AV4">
        <v>15</v>
      </c>
      <c r="AW4">
        <v>21</v>
      </c>
      <c r="AX4">
        <v>40</v>
      </c>
      <c r="AY4">
        <v>96</v>
      </c>
      <c r="AZ4">
        <v>202</v>
      </c>
      <c r="BA4">
        <v>218</v>
      </c>
    </row>
    <row r="5" spans="1:53" x14ac:dyDescent="0.25">
      <c r="A5" t="s">
        <v>62</v>
      </c>
      <c r="B5" t="s">
        <v>3</v>
      </c>
      <c r="C5">
        <v>43.721297999999997</v>
      </c>
      <c r="D5">
        <v>-122.976311</v>
      </c>
      <c r="E5">
        <v>243</v>
      </c>
      <c r="F5">
        <v>8.3000000000000007</v>
      </c>
      <c r="G5">
        <v>10.6</v>
      </c>
      <c r="H5">
        <v>13</v>
      </c>
      <c r="I5">
        <v>15.2</v>
      </c>
      <c r="J5">
        <v>18.899999999999999</v>
      </c>
      <c r="K5">
        <v>21.9</v>
      </c>
      <c r="L5">
        <v>26.4</v>
      </c>
      <c r="M5">
        <v>26.7</v>
      </c>
      <c r="N5">
        <v>23.9</v>
      </c>
      <c r="O5">
        <v>17.399999999999999</v>
      </c>
      <c r="P5">
        <v>11.5</v>
      </c>
      <c r="Q5">
        <v>8</v>
      </c>
      <c r="R5">
        <v>0.9</v>
      </c>
      <c r="S5">
        <v>1.1000000000000001</v>
      </c>
      <c r="T5">
        <v>2.1</v>
      </c>
      <c r="U5">
        <v>3.7</v>
      </c>
      <c r="V5">
        <v>6.2</v>
      </c>
      <c r="W5">
        <v>8.9</v>
      </c>
      <c r="X5">
        <v>10.8</v>
      </c>
      <c r="Y5">
        <v>10.6</v>
      </c>
      <c r="Z5">
        <v>8.6</v>
      </c>
      <c r="AA5">
        <v>5.9</v>
      </c>
      <c r="AB5">
        <v>3</v>
      </c>
      <c r="AC5">
        <v>0.9</v>
      </c>
      <c r="AD5">
        <v>4.5999999999999996</v>
      </c>
      <c r="AE5">
        <v>5.9</v>
      </c>
      <c r="AF5">
        <v>7.5</v>
      </c>
      <c r="AG5">
        <v>9.5</v>
      </c>
      <c r="AH5">
        <v>12.5</v>
      </c>
      <c r="AI5">
        <v>15.4</v>
      </c>
      <c r="AJ5">
        <v>18.600000000000001</v>
      </c>
      <c r="AK5">
        <v>18.600000000000001</v>
      </c>
      <c r="AL5">
        <v>16.3</v>
      </c>
      <c r="AM5">
        <v>11.6</v>
      </c>
      <c r="AN5">
        <v>7.3</v>
      </c>
      <c r="AO5">
        <v>4.5</v>
      </c>
      <c r="AP5">
        <v>173</v>
      </c>
      <c r="AQ5">
        <v>134</v>
      </c>
      <c r="AR5">
        <v>137</v>
      </c>
      <c r="AS5">
        <v>115</v>
      </c>
      <c r="AT5">
        <v>89</v>
      </c>
      <c r="AU5">
        <v>49</v>
      </c>
      <c r="AV5">
        <v>18</v>
      </c>
      <c r="AW5">
        <v>19</v>
      </c>
      <c r="AX5">
        <v>41</v>
      </c>
      <c r="AY5">
        <v>93</v>
      </c>
      <c r="AZ5">
        <v>195</v>
      </c>
      <c r="BA5">
        <v>204</v>
      </c>
    </row>
    <row r="6" spans="1:53" x14ac:dyDescent="0.25">
      <c r="A6" t="s">
        <v>62</v>
      </c>
      <c r="B6" t="s">
        <v>4</v>
      </c>
      <c r="C6">
        <v>44.359642000000001</v>
      </c>
      <c r="D6">
        <v>-122.84290300000001</v>
      </c>
      <c r="E6">
        <v>146</v>
      </c>
      <c r="F6">
        <v>8.3000000000000007</v>
      </c>
      <c r="G6">
        <v>10.4</v>
      </c>
      <c r="H6">
        <v>13</v>
      </c>
      <c r="I6">
        <v>15.8</v>
      </c>
      <c r="J6">
        <v>19.399999999999999</v>
      </c>
      <c r="K6">
        <v>22.6</v>
      </c>
      <c r="L6">
        <v>26.9</v>
      </c>
      <c r="M6">
        <v>27.3</v>
      </c>
      <c r="N6">
        <v>24.3</v>
      </c>
      <c r="O6">
        <v>17.7</v>
      </c>
      <c r="P6">
        <v>11.3</v>
      </c>
      <c r="Q6">
        <v>7.9</v>
      </c>
      <c r="R6">
        <v>1.3</v>
      </c>
      <c r="S6">
        <v>1.6</v>
      </c>
      <c r="T6">
        <v>2.8</v>
      </c>
      <c r="U6">
        <v>4.4000000000000004</v>
      </c>
      <c r="V6">
        <v>6.9</v>
      </c>
      <c r="W6">
        <v>9.5</v>
      </c>
      <c r="X6">
        <v>11.1</v>
      </c>
      <c r="Y6">
        <v>10.8</v>
      </c>
      <c r="Z6">
        <v>8.9</v>
      </c>
      <c r="AA6">
        <v>6.2</v>
      </c>
      <c r="AB6">
        <v>3.4</v>
      </c>
      <c r="AC6">
        <v>1.4</v>
      </c>
      <c r="AD6">
        <v>4.8</v>
      </c>
      <c r="AE6">
        <v>6</v>
      </c>
      <c r="AF6">
        <v>7.9</v>
      </c>
      <c r="AG6">
        <v>10.1</v>
      </c>
      <c r="AH6">
        <v>13.2</v>
      </c>
      <c r="AI6">
        <v>16.100000000000001</v>
      </c>
      <c r="AJ6">
        <v>19</v>
      </c>
      <c r="AK6">
        <v>19.100000000000001</v>
      </c>
      <c r="AL6">
        <v>16.600000000000001</v>
      </c>
      <c r="AM6">
        <v>11.9</v>
      </c>
      <c r="AN6">
        <v>7.3</v>
      </c>
      <c r="AO6">
        <v>4.5999999999999996</v>
      </c>
      <c r="AP6">
        <v>176</v>
      </c>
      <c r="AQ6">
        <v>142</v>
      </c>
      <c r="AR6">
        <v>135</v>
      </c>
      <c r="AS6">
        <v>104</v>
      </c>
      <c r="AT6">
        <v>82</v>
      </c>
      <c r="AU6">
        <v>58</v>
      </c>
      <c r="AV6">
        <v>17</v>
      </c>
      <c r="AW6">
        <v>20</v>
      </c>
      <c r="AX6">
        <v>39</v>
      </c>
      <c r="AY6">
        <v>101</v>
      </c>
      <c r="AZ6">
        <v>199</v>
      </c>
      <c r="BA6">
        <v>199</v>
      </c>
    </row>
    <row r="7" spans="1:53" x14ac:dyDescent="0.25">
      <c r="A7" t="s">
        <v>62</v>
      </c>
      <c r="B7" t="s">
        <v>5</v>
      </c>
      <c r="C7">
        <v>44.412022</v>
      </c>
      <c r="D7">
        <v>-122.67544599999999</v>
      </c>
      <c r="E7">
        <v>176</v>
      </c>
      <c r="F7">
        <v>8.1</v>
      </c>
      <c r="G7">
        <v>10.4</v>
      </c>
      <c r="H7">
        <v>12.9</v>
      </c>
      <c r="I7">
        <v>15.8</v>
      </c>
      <c r="J7">
        <v>19.399999999999999</v>
      </c>
      <c r="K7">
        <v>22.5</v>
      </c>
      <c r="L7">
        <v>26.9</v>
      </c>
      <c r="M7">
        <v>27.3</v>
      </c>
      <c r="N7">
        <v>24.1</v>
      </c>
      <c r="O7">
        <v>17.600000000000001</v>
      </c>
      <c r="P7">
        <v>11.2</v>
      </c>
      <c r="Q7">
        <v>7.6</v>
      </c>
      <c r="R7">
        <v>1.1000000000000001</v>
      </c>
      <c r="S7">
        <v>1.1000000000000001</v>
      </c>
      <c r="T7">
        <v>2.6</v>
      </c>
      <c r="U7">
        <v>4.0999999999999996</v>
      </c>
      <c r="V7">
        <v>6.7</v>
      </c>
      <c r="W7">
        <v>9.1999999999999993</v>
      </c>
      <c r="X7">
        <v>10.8</v>
      </c>
      <c r="Y7">
        <v>10.4</v>
      </c>
      <c r="Z7">
        <v>8.4</v>
      </c>
      <c r="AA7">
        <v>5.7</v>
      </c>
      <c r="AB7">
        <v>3.1</v>
      </c>
      <c r="AC7">
        <v>1.1000000000000001</v>
      </c>
      <c r="AD7">
        <v>4.5999999999999996</v>
      </c>
      <c r="AE7">
        <v>5.7</v>
      </c>
      <c r="AF7">
        <v>7.8</v>
      </c>
      <c r="AG7">
        <v>9.9</v>
      </c>
      <c r="AH7">
        <v>13.1</v>
      </c>
      <c r="AI7">
        <v>15.9</v>
      </c>
      <c r="AJ7">
        <v>18.8</v>
      </c>
      <c r="AK7">
        <v>18.899999999999999</v>
      </c>
      <c r="AL7">
        <v>16.3</v>
      </c>
      <c r="AM7">
        <v>11.7</v>
      </c>
      <c r="AN7">
        <v>7.1</v>
      </c>
      <c r="AO7">
        <v>4.3</v>
      </c>
      <c r="AP7">
        <v>175</v>
      </c>
      <c r="AQ7">
        <v>143</v>
      </c>
      <c r="AR7">
        <v>138</v>
      </c>
      <c r="AS7">
        <v>112</v>
      </c>
      <c r="AT7">
        <v>98</v>
      </c>
      <c r="AU7">
        <v>68</v>
      </c>
      <c r="AV7">
        <v>19</v>
      </c>
      <c r="AW7">
        <v>22</v>
      </c>
      <c r="AX7">
        <v>43</v>
      </c>
      <c r="AY7">
        <v>105</v>
      </c>
      <c r="AZ7">
        <v>209</v>
      </c>
      <c r="BA7">
        <v>202</v>
      </c>
    </row>
    <row r="8" spans="1:53" x14ac:dyDescent="0.25">
      <c r="A8" t="s">
        <v>62</v>
      </c>
      <c r="B8" t="s">
        <v>6</v>
      </c>
      <c r="C8">
        <v>44.711784999999999</v>
      </c>
      <c r="D8">
        <v>-122.61087000000001</v>
      </c>
      <c r="E8">
        <v>229</v>
      </c>
      <c r="F8">
        <v>7.5</v>
      </c>
      <c r="G8">
        <v>9.5</v>
      </c>
      <c r="H8">
        <v>11.7</v>
      </c>
      <c r="I8">
        <v>14.8</v>
      </c>
      <c r="J8">
        <v>18.7</v>
      </c>
      <c r="K8">
        <v>21.6</v>
      </c>
      <c r="L8">
        <v>26</v>
      </c>
      <c r="M8">
        <v>26.2</v>
      </c>
      <c r="N8">
        <v>23</v>
      </c>
      <c r="O8">
        <v>16.5</v>
      </c>
      <c r="P8">
        <v>10.4</v>
      </c>
      <c r="Q8">
        <v>7</v>
      </c>
      <c r="R8">
        <v>0.8</v>
      </c>
      <c r="S8">
        <v>1</v>
      </c>
      <c r="T8">
        <v>2.2999999999999998</v>
      </c>
      <c r="U8">
        <v>3.8</v>
      </c>
      <c r="V8">
        <v>6.5</v>
      </c>
      <c r="W8">
        <v>9.1</v>
      </c>
      <c r="X8">
        <v>11</v>
      </c>
      <c r="Y8">
        <v>10.8</v>
      </c>
      <c r="Z8">
        <v>9</v>
      </c>
      <c r="AA8">
        <v>5.8</v>
      </c>
      <c r="AB8">
        <v>3</v>
      </c>
      <c r="AC8">
        <v>0.8</v>
      </c>
      <c r="AD8">
        <v>4.2</v>
      </c>
      <c r="AE8">
        <v>5.3</v>
      </c>
      <c r="AF8">
        <v>7</v>
      </c>
      <c r="AG8">
        <v>9.3000000000000007</v>
      </c>
      <c r="AH8">
        <v>12.6</v>
      </c>
      <c r="AI8">
        <v>15.4</v>
      </c>
      <c r="AJ8">
        <v>18.5</v>
      </c>
      <c r="AK8">
        <v>18.5</v>
      </c>
      <c r="AL8">
        <v>16</v>
      </c>
      <c r="AM8">
        <v>11.2</v>
      </c>
      <c r="AN8">
        <v>6.7</v>
      </c>
      <c r="AO8">
        <v>3.9</v>
      </c>
      <c r="AP8">
        <v>224</v>
      </c>
      <c r="AQ8">
        <v>181</v>
      </c>
      <c r="AR8">
        <v>179</v>
      </c>
      <c r="AS8">
        <v>147</v>
      </c>
      <c r="AT8">
        <v>116</v>
      </c>
      <c r="AU8">
        <v>92</v>
      </c>
      <c r="AV8">
        <v>28</v>
      </c>
      <c r="AW8">
        <v>27</v>
      </c>
      <c r="AX8">
        <v>60</v>
      </c>
      <c r="AY8">
        <v>136</v>
      </c>
      <c r="AZ8">
        <v>255</v>
      </c>
      <c r="BA8">
        <v>245</v>
      </c>
    </row>
    <row r="9" spans="1:53" x14ac:dyDescent="0.25">
      <c r="A9" t="s">
        <v>62</v>
      </c>
      <c r="B9" t="s">
        <v>7</v>
      </c>
      <c r="C9">
        <v>44.922787</v>
      </c>
      <c r="D9">
        <v>-123.327316</v>
      </c>
      <c r="E9">
        <v>101</v>
      </c>
      <c r="F9">
        <v>8.3000000000000007</v>
      </c>
      <c r="G9">
        <v>10.7</v>
      </c>
      <c r="H9">
        <v>13</v>
      </c>
      <c r="I9">
        <v>16</v>
      </c>
      <c r="J9">
        <v>20</v>
      </c>
      <c r="K9">
        <v>23.3</v>
      </c>
      <c r="L9">
        <v>27.4</v>
      </c>
      <c r="M9">
        <v>27.7</v>
      </c>
      <c r="N9">
        <v>24.8</v>
      </c>
      <c r="O9">
        <v>18.2</v>
      </c>
      <c r="P9">
        <v>11.7</v>
      </c>
      <c r="Q9">
        <v>8</v>
      </c>
      <c r="R9">
        <v>1.2</v>
      </c>
      <c r="S9">
        <v>1.4</v>
      </c>
      <c r="T9">
        <v>2.7</v>
      </c>
      <c r="U9">
        <v>4.2</v>
      </c>
      <c r="V9">
        <v>6.6</v>
      </c>
      <c r="W9">
        <v>9.1999999999999993</v>
      </c>
      <c r="X9">
        <v>10.7</v>
      </c>
      <c r="Y9">
        <v>10.5</v>
      </c>
      <c r="Z9">
        <v>8.6999999999999993</v>
      </c>
      <c r="AA9">
        <v>5.7</v>
      </c>
      <c r="AB9">
        <v>3.1</v>
      </c>
      <c r="AC9">
        <v>1.3</v>
      </c>
      <c r="AD9">
        <v>4.8</v>
      </c>
      <c r="AE9">
        <v>6</v>
      </c>
      <c r="AF9">
        <v>7.8</v>
      </c>
      <c r="AG9">
        <v>10.1</v>
      </c>
      <c r="AH9">
        <v>13.3</v>
      </c>
      <c r="AI9">
        <v>16.2</v>
      </c>
      <c r="AJ9">
        <v>19.100000000000001</v>
      </c>
      <c r="AK9">
        <v>19.100000000000001</v>
      </c>
      <c r="AL9">
        <v>16.8</v>
      </c>
      <c r="AM9">
        <v>12</v>
      </c>
      <c r="AN9">
        <v>7.4</v>
      </c>
      <c r="AO9">
        <v>4.7</v>
      </c>
      <c r="AP9">
        <v>200</v>
      </c>
      <c r="AQ9">
        <v>150</v>
      </c>
      <c r="AR9">
        <v>132</v>
      </c>
      <c r="AS9">
        <v>80</v>
      </c>
      <c r="AT9">
        <v>56</v>
      </c>
      <c r="AU9">
        <v>37</v>
      </c>
      <c r="AV9">
        <v>12</v>
      </c>
      <c r="AW9">
        <v>13</v>
      </c>
      <c r="AX9">
        <v>31</v>
      </c>
      <c r="AY9">
        <v>87</v>
      </c>
      <c r="AZ9">
        <v>203</v>
      </c>
      <c r="BA9">
        <v>228</v>
      </c>
    </row>
    <row r="10" spans="1:53" x14ac:dyDescent="0.25">
      <c r="A10" t="s">
        <v>63</v>
      </c>
      <c r="B10" t="s">
        <v>8</v>
      </c>
      <c r="C10">
        <v>43.144088000000004</v>
      </c>
      <c r="D10">
        <v>-123.47505200000001</v>
      </c>
      <c r="E10">
        <v>176</v>
      </c>
      <c r="F10">
        <v>9.6</v>
      </c>
      <c r="G10">
        <v>11.9</v>
      </c>
      <c r="H10">
        <v>14.5</v>
      </c>
      <c r="I10">
        <v>17.2</v>
      </c>
      <c r="J10">
        <v>21.1</v>
      </c>
      <c r="K10">
        <v>24.4</v>
      </c>
      <c r="L10">
        <v>28.8</v>
      </c>
      <c r="M10">
        <v>28.9</v>
      </c>
      <c r="N10">
        <v>26</v>
      </c>
      <c r="O10">
        <v>19.100000000000001</v>
      </c>
      <c r="P10">
        <v>12.4</v>
      </c>
      <c r="Q10">
        <v>9</v>
      </c>
      <c r="R10">
        <v>1.5</v>
      </c>
      <c r="S10">
        <v>1.5</v>
      </c>
      <c r="T10">
        <v>2.6</v>
      </c>
      <c r="U10">
        <v>4.0999999999999996</v>
      </c>
      <c r="V10">
        <v>6.6</v>
      </c>
      <c r="W10">
        <v>9.3000000000000007</v>
      </c>
      <c r="X10">
        <v>11.3</v>
      </c>
      <c r="Y10">
        <v>10.9</v>
      </c>
      <c r="Z10">
        <v>8.1999999999999993</v>
      </c>
      <c r="AA10">
        <v>5.3</v>
      </c>
      <c r="AB10">
        <v>3.5</v>
      </c>
      <c r="AC10">
        <v>1.5</v>
      </c>
      <c r="AD10">
        <v>5.6</v>
      </c>
      <c r="AE10">
        <v>6.7</v>
      </c>
      <c r="AF10">
        <v>8.5</v>
      </c>
      <c r="AG10">
        <v>10.6</v>
      </c>
      <c r="AH10">
        <v>13.8</v>
      </c>
      <c r="AI10">
        <v>16.899999999999999</v>
      </c>
      <c r="AJ10">
        <v>20</v>
      </c>
      <c r="AK10">
        <v>19.899999999999999</v>
      </c>
      <c r="AL10">
        <v>17.100000000000001</v>
      </c>
      <c r="AM10">
        <v>12.2</v>
      </c>
      <c r="AN10">
        <v>8</v>
      </c>
      <c r="AO10">
        <v>5.3</v>
      </c>
      <c r="AP10">
        <v>156</v>
      </c>
      <c r="AQ10">
        <v>113</v>
      </c>
      <c r="AR10">
        <v>98</v>
      </c>
      <c r="AS10">
        <v>77</v>
      </c>
      <c r="AT10">
        <v>51</v>
      </c>
      <c r="AU10">
        <v>24</v>
      </c>
      <c r="AV10">
        <v>8</v>
      </c>
      <c r="AW10">
        <v>11</v>
      </c>
      <c r="AX10">
        <v>25</v>
      </c>
      <c r="AY10">
        <v>68</v>
      </c>
      <c r="AZ10">
        <v>163</v>
      </c>
      <c r="BA10">
        <v>195</v>
      </c>
    </row>
    <row r="16" spans="1:53" x14ac:dyDescent="0.25">
      <c r="A16" t="s">
        <v>65</v>
      </c>
    </row>
    <row r="17" spans="1:53" x14ac:dyDescent="0.25">
      <c r="A17" t="s">
        <v>64</v>
      </c>
    </row>
    <row r="18" spans="1:53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  <c r="N18" t="s">
        <v>22</v>
      </c>
      <c r="O18" t="s">
        <v>23</v>
      </c>
      <c r="P18" t="s">
        <v>24</v>
      </c>
      <c r="Q18" t="s">
        <v>25</v>
      </c>
      <c r="R18" t="s">
        <v>26</v>
      </c>
      <c r="S18" t="s">
        <v>27</v>
      </c>
      <c r="T18" t="s">
        <v>28</v>
      </c>
      <c r="U18" t="s">
        <v>29</v>
      </c>
      <c r="V18" t="s">
        <v>30</v>
      </c>
      <c r="W18" t="s">
        <v>31</v>
      </c>
      <c r="X18" t="s">
        <v>32</v>
      </c>
      <c r="Y18" t="s">
        <v>33</v>
      </c>
      <c r="Z18" t="s">
        <v>34</v>
      </c>
      <c r="AA18" t="s">
        <v>35</v>
      </c>
      <c r="AB18" t="s">
        <v>36</v>
      </c>
      <c r="AC18" t="s">
        <v>37</v>
      </c>
      <c r="AD18" t="s">
        <v>38</v>
      </c>
      <c r="AE18" t="s">
        <v>39</v>
      </c>
      <c r="AF18" t="s">
        <v>40</v>
      </c>
      <c r="AG18" t="s">
        <v>41</v>
      </c>
      <c r="AH18" t="s">
        <v>42</v>
      </c>
      <c r="AI18" t="s">
        <v>43</v>
      </c>
      <c r="AJ18" t="s">
        <v>44</v>
      </c>
      <c r="AK18" t="s">
        <v>45</v>
      </c>
      <c r="AL18" t="s">
        <v>46</v>
      </c>
      <c r="AM18" t="s">
        <v>47</v>
      </c>
      <c r="AN18" t="s">
        <v>48</v>
      </c>
      <c r="AO18" t="s">
        <v>49</v>
      </c>
      <c r="AP18" t="s">
        <v>50</v>
      </c>
      <c r="AQ18" t="s">
        <v>51</v>
      </c>
      <c r="AR18" t="s">
        <v>52</v>
      </c>
      <c r="AS18" t="s">
        <v>53</v>
      </c>
      <c r="AT18" t="s">
        <v>54</v>
      </c>
      <c r="AU18" t="s">
        <v>55</v>
      </c>
      <c r="AV18" t="s">
        <v>56</v>
      </c>
      <c r="AW18" t="s">
        <v>57</v>
      </c>
      <c r="AX18" t="s">
        <v>58</v>
      </c>
      <c r="AY18" t="s">
        <v>59</v>
      </c>
      <c r="AZ18" t="s">
        <v>60</v>
      </c>
      <c r="BA18" t="s">
        <v>61</v>
      </c>
    </row>
    <row r="19" spans="1:53" x14ac:dyDescent="0.25">
      <c r="A19" s="1" t="s">
        <v>62</v>
      </c>
      <c r="B19" s="1" t="s">
        <v>0</v>
      </c>
      <c r="C19" s="1">
        <v>43.37876</v>
      </c>
      <c r="D19" s="1">
        <v>-122.952072</v>
      </c>
      <c r="E19" s="1"/>
      <c r="F19" s="1">
        <v>2</v>
      </c>
      <c r="G19" s="1">
        <v>3</v>
      </c>
      <c r="H19" s="1">
        <v>3</v>
      </c>
      <c r="I19" s="1">
        <v>0</v>
      </c>
      <c r="J19" s="1">
        <v>1</v>
      </c>
      <c r="K19" s="1">
        <v>3</v>
      </c>
      <c r="L19" s="1">
        <v>2</v>
      </c>
      <c r="M19" s="1">
        <v>2</v>
      </c>
      <c r="N19" s="1">
        <v>2</v>
      </c>
      <c r="O19" s="1">
        <v>3</v>
      </c>
      <c r="P19" s="1">
        <v>0</v>
      </c>
      <c r="Q19" s="1">
        <v>1</v>
      </c>
      <c r="R19" s="1">
        <v>2</v>
      </c>
      <c r="S19" s="1">
        <v>3</v>
      </c>
      <c r="T19" s="1">
        <v>2</v>
      </c>
      <c r="U19" s="1">
        <v>-2</v>
      </c>
      <c r="V19" s="1">
        <v>2</v>
      </c>
      <c r="W19" s="1">
        <v>1.5</v>
      </c>
      <c r="X19" s="1">
        <v>1.5</v>
      </c>
      <c r="Y19" s="1">
        <v>2.5</v>
      </c>
      <c r="Z19" s="1">
        <v>2</v>
      </c>
      <c r="AA19" s="1">
        <v>4</v>
      </c>
      <c r="AB19" s="1">
        <v>0</v>
      </c>
      <c r="AC19" s="1">
        <v>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">
        <v>50</v>
      </c>
      <c r="AQ19" s="2">
        <v>100</v>
      </c>
      <c r="AR19" s="2">
        <v>60</v>
      </c>
      <c r="AS19" s="2">
        <v>60</v>
      </c>
      <c r="AT19" s="2">
        <v>50</v>
      </c>
      <c r="AU19" s="2">
        <v>50</v>
      </c>
      <c r="AV19" s="2">
        <v>25</v>
      </c>
      <c r="AW19" s="2">
        <v>60</v>
      </c>
      <c r="AX19" s="2">
        <v>90</v>
      </c>
      <c r="AY19" s="2">
        <v>160</v>
      </c>
      <c r="AZ19" s="2">
        <v>70</v>
      </c>
      <c r="BA19" s="2">
        <v>100</v>
      </c>
    </row>
    <row r="20" spans="1:53" x14ac:dyDescent="0.25">
      <c r="A20" s="1" t="s">
        <v>62</v>
      </c>
      <c r="B20" s="1" t="s">
        <v>1</v>
      </c>
      <c r="C20" s="1">
        <v>43.433601000000003</v>
      </c>
      <c r="D20" s="1">
        <v>-123.088577</v>
      </c>
      <c r="E20" s="1"/>
      <c r="F20" s="1">
        <v>2</v>
      </c>
      <c r="G20" s="1">
        <v>3</v>
      </c>
      <c r="H20" s="1">
        <v>3</v>
      </c>
      <c r="I20" s="1">
        <v>0</v>
      </c>
      <c r="J20" s="1">
        <v>1</v>
      </c>
      <c r="K20" s="1">
        <v>3</v>
      </c>
      <c r="L20" s="1">
        <v>2</v>
      </c>
      <c r="M20" s="1">
        <v>2</v>
      </c>
      <c r="N20" s="1">
        <v>2</v>
      </c>
      <c r="O20" s="1">
        <v>3</v>
      </c>
      <c r="P20" s="1">
        <v>0</v>
      </c>
      <c r="Q20" s="1">
        <v>1</v>
      </c>
      <c r="R20" s="1">
        <v>2</v>
      </c>
      <c r="S20" s="1">
        <v>3</v>
      </c>
      <c r="T20" s="1">
        <v>2</v>
      </c>
      <c r="U20" s="1">
        <v>-2</v>
      </c>
      <c r="V20" s="1">
        <v>2</v>
      </c>
      <c r="W20" s="1">
        <v>1.5</v>
      </c>
      <c r="X20" s="1">
        <v>1.5</v>
      </c>
      <c r="Y20" s="1">
        <v>2.5</v>
      </c>
      <c r="Z20" s="1">
        <v>2</v>
      </c>
      <c r="AA20" s="1">
        <v>4</v>
      </c>
      <c r="AB20" s="1">
        <v>0</v>
      </c>
      <c r="AC20" s="1">
        <v>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2">
        <v>50</v>
      </c>
      <c r="AQ20" s="2">
        <v>100</v>
      </c>
      <c r="AR20" s="2">
        <v>60</v>
      </c>
      <c r="AS20" s="2">
        <v>60</v>
      </c>
      <c r="AT20" s="2">
        <v>50</v>
      </c>
      <c r="AU20" s="2">
        <v>50</v>
      </c>
      <c r="AV20" s="2">
        <v>25</v>
      </c>
      <c r="AW20" s="2">
        <v>60</v>
      </c>
      <c r="AX20" s="2">
        <v>90</v>
      </c>
      <c r="AY20" s="2">
        <v>160</v>
      </c>
      <c r="AZ20" s="2">
        <v>70</v>
      </c>
      <c r="BA20" s="2">
        <v>100</v>
      </c>
    </row>
    <row r="21" spans="1:53" x14ac:dyDescent="0.25">
      <c r="A21" s="1" t="s">
        <v>62</v>
      </c>
      <c r="B21" s="1" t="s">
        <v>2</v>
      </c>
      <c r="C21" s="1">
        <v>43.651699999999998</v>
      </c>
      <c r="D21" s="1">
        <v>-123.08796700000001</v>
      </c>
      <c r="E21" s="1"/>
      <c r="F21" s="1">
        <v>2</v>
      </c>
      <c r="G21" s="1">
        <v>3</v>
      </c>
      <c r="H21" s="1">
        <v>3</v>
      </c>
      <c r="I21" s="1">
        <v>0</v>
      </c>
      <c r="J21" s="1">
        <v>1</v>
      </c>
      <c r="K21" s="1">
        <v>3</v>
      </c>
      <c r="L21" s="1">
        <v>2</v>
      </c>
      <c r="M21" s="1">
        <v>2</v>
      </c>
      <c r="N21" s="1">
        <v>2</v>
      </c>
      <c r="O21" s="1">
        <v>3</v>
      </c>
      <c r="P21" s="1">
        <v>0</v>
      </c>
      <c r="Q21" s="1">
        <v>1</v>
      </c>
      <c r="R21" s="1">
        <v>2</v>
      </c>
      <c r="S21" s="1">
        <v>3</v>
      </c>
      <c r="T21" s="1">
        <v>2</v>
      </c>
      <c r="U21" s="1">
        <v>-2</v>
      </c>
      <c r="V21" s="1">
        <v>2</v>
      </c>
      <c r="W21" s="1">
        <v>1.5</v>
      </c>
      <c r="X21" s="1">
        <v>1.5</v>
      </c>
      <c r="Y21" s="1">
        <v>2.5</v>
      </c>
      <c r="Z21" s="1">
        <v>2</v>
      </c>
      <c r="AA21" s="1">
        <v>4</v>
      </c>
      <c r="AB21" s="1">
        <v>0</v>
      </c>
      <c r="AC21" s="1">
        <v>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2">
        <v>50</v>
      </c>
      <c r="AQ21" s="2">
        <v>100</v>
      </c>
      <c r="AR21" s="2">
        <v>60</v>
      </c>
      <c r="AS21" s="2">
        <v>60</v>
      </c>
      <c r="AT21" s="2">
        <v>50</v>
      </c>
      <c r="AU21" s="2">
        <v>50</v>
      </c>
      <c r="AV21" s="2">
        <v>25</v>
      </c>
      <c r="AW21" s="2">
        <v>60</v>
      </c>
      <c r="AX21" s="2">
        <v>90</v>
      </c>
      <c r="AY21" s="2">
        <v>160</v>
      </c>
      <c r="AZ21" s="2">
        <v>70</v>
      </c>
      <c r="BA21" s="2">
        <v>100</v>
      </c>
    </row>
    <row r="22" spans="1:53" x14ac:dyDescent="0.25">
      <c r="A22" s="1" t="s">
        <v>62</v>
      </c>
      <c r="B22" s="1" t="s">
        <v>3</v>
      </c>
      <c r="C22" s="1">
        <v>43.721297999999997</v>
      </c>
      <c r="D22" s="1">
        <v>-122.976311</v>
      </c>
      <c r="E22" s="1"/>
      <c r="F22" s="1">
        <v>2</v>
      </c>
      <c r="G22" s="1">
        <v>3</v>
      </c>
      <c r="H22" s="1">
        <v>3</v>
      </c>
      <c r="I22" s="1">
        <v>0</v>
      </c>
      <c r="J22" s="1">
        <v>1</v>
      </c>
      <c r="K22" s="1">
        <v>3</v>
      </c>
      <c r="L22" s="1">
        <v>2</v>
      </c>
      <c r="M22" s="1">
        <v>2</v>
      </c>
      <c r="N22" s="1">
        <v>2</v>
      </c>
      <c r="O22" s="1">
        <v>3</v>
      </c>
      <c r="P22" s="1">
        <v>0</v>
      </c>
      <c r="Q22" s="1">
        <v>1</v>
      </c>
      <c r="R22" s="1">
        <v>2</v>
      </c>
      <c r="S22" s="1">
        <v>3</v>
      </c>
      <c r="T22" s="1">
        <v>2</v>
      </c>
      <c r="U22" s="1">
        <v>-2</v>
      </c>
      <c r="V22" s="1">
        <v>2</v>
      </c>
      <c r="W22" s="1">
        <v>1.5</v>
      </c>
      <c r="X22" s="1">
        <v>1.5</v>
      </c>
      <c r="Y22" s="1">
        <v>2.5</v>
      </c>
      <c r="Z22" s="1">
        <v>2</v>
      </c>
      <c r="AA22" s="1">
        <v>4</v>
      </c>
      <c r="AB22" s="1">
        <v>0</v>
      </c>
      <c r="AC22" s="1">
        <v>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2">
        <v>50</v>
      </c>
      <c r="AQ22" s="2">
        <v>100</v>
      </c>
      <c r="AR22" s="2">
        <v>60</v>
      </c>
      <c r="AS22" s="2">
        <v>60</v>
      </c>
      <c r="AT22" s="2">
        <v>50</v>
      </c>
      <c r="AU22" s="2">
        <v>50</v>
      </c>
      <c r="AV22" s="2">
        <v>25</v>
      </c>
      <c r="AW22" s="2">
        <v>60</v>
      </c>
      <c r="AX22" s="2">
        <v>90</v>
      </c>
      <c r="AY22" s="2">
        <v>160</v>
      </c>
      <c r="AZ22" s="2">
        <v>70</v>
      </c>
      <c r="BA22" s="2">
        <v>100</v>
      </c>
    </row>
    <row r="23" spans="1:53" x14ac:dyDescent="0.25">
      <c r="A23" s="1" t="s">
        <v>62</v>
      </c>
      <c r="B23" s="1" t="s">
        <v>4</v>
      </c>
      <c r="C23" s="1">
        <v>44.359642000000001</v>
      </c>
      <c r="D23" s="1">
        <v>-122.84290300000001</v>
      </c>
      <c r="E23" s="1"/>
      <c r="F23" s="1">
        <v>2</v>
      </c>
      <c r="G23" s="1">
        <v>3</v>
      </c>
      <c r="H23" s="1">
        <v>3</v>
      </c>
      <c r="I23" s="1">
        <v>0</v>
      </c>
      <c r="J23" s="1">
        <v>1</v>
      </c>
      <c r="K23" s="1">
        <v>3</v>
      </c>
      <c r="L23" s="1">
        <v>2</v>
      </c>
      <c r="M23" s="1">
        <v>2</v>
      </c>
      <c r="N23" s="1">
        <v>2</v>
      </c>
      <c r="O23" s="1">
        <v>3</v>
      </c>
      <c r="P23" s="1">
        <v>0</v>
      </c>
      <c r="Q23" s="1">
        <v>1</v>
      </c>
      <c r="R23" s="1">
        <v>2</v>
      </c>
      <c r="S23" s="1">
        <v>3</v>
      </c>
      <c r="T23" s="1">
        <v>2</v>
      </c>
      <c r="U23" s="1">
        <v>-2</v>
      </c>
      <c r="V23" s="1">
        <v>2</v>
      </c>
      <c r="W23" s="1">
        <v>1.5</v>
      </c>
      <c r="X23" s="1">
        <v>1.5</v>
      </c>
      <c r="Y23" s="1">
        <v>2.5</v>
      </c>
      <c r="Z23" s="1">
        <v>2</v>
      </c>
      <c r="AA23" s="1">
        <v>4</v>
      </c>
      <c r="AB23" s="1">
        <v>0</v>
      </c>
      <c r="AC23" s="1">
        <v>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">
        <v>50</v>
      </c>
      <c r="AQ23" s="2">
        <v>100</v>
      </c>
      <c r="AR23" s="2">
        <v>60</v>
      </c>
      <c r="AS23" s="2">
        <v>60</v>
      </c>
      <c r="AT23" s="2">
        <v>50</v>
      </c>
      <c r="AU23" s="2">
        <v>50</v>
      </c>
      <c r="AV23" s="2">
        <v>25</v>
      </c>
      <c r="AW23" s="2">
        <v>60</v>
      </c>
      <c r="AX23" s="2">
        <v>90</v>
      </c>
      <c r="AY23" s="2">
        <v>160</v>
      </c>
      <c r="AZ23" s="2">
        <v>70</v>
      </c>
      <c r="BA23" s="2">
        <v>100</v>
      </c>
    </row>
    <row r="24" spans="1:53" x14ac:dyDescent="0.25">
      <c r="A24" s="1" t="s">
        <v>62</v>
      </c>
      <c r="B24" s="1" t="s">
        <v>5</v>
      </c>
      <c r="C24" s="1">
        <v>44.412022</v>
      </c>
      <c r="D24" s="1">
        <v>-122.67544599999999</v>
      </c>
      <c r="E24" s="1"/>
      <c r="F24" s="1">
        <v>2</v>
      </c>
      <c r="G24" s="1">
        <v>3</v>
      </c>
      <c r="H24" s="1">
        <v>3</v>
      </c>
      <c r="I24" s="1">
        <v>0</v>
      </c>
      <c r="J24" s="1">
        <v>1</v>
      </c>
      <c r="K24" s="1">
        <v>3</v>
      </c>
      <c r="L24" s="1">
        <v>2</v>
      </c>
      <c r="M24" s="1">
        <v>2</v>
      </c>
      <c r="N24" s="1">
        <v>2</v>
      </c>
      <c r="O24" s="1">
        <v>3</v>
      </c>
      <c r="P24" s="1">
        <v>0</v>
      </c>
      <c r="Q24" s="1">
        <v>1</v>
      </c>
      <c r="R24" s="1">
        <v>2</v>
      </c>
      <c r="S24" s="1">
        <v>3</v>
      </c>
      <c r="T24" s="1">
        <v>2</v>
      </c>
      <c r="U24" s="1">
        <v>-2</v>
      </c>
      <c r="V24" s="1">
        <v>2</v>
      </c>
      <c r="W24" s="1">
        <v>1.5</v>
      </c>
      <c r="X24" s="1">
        <v>1.5</v>
      </c>
      <c r="Y24" s="1">
        <v>2.5</v>
      </c>
      <c r="Z24" s="1">
        <v>2</v>
      </c>
      <c r="AA24" s="1">
        <v>4</v>
      </c>
      <c r="AB24" s="1">
        <v>0</v>
      </c>
      <c r="AC24" s="1">
        <v>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2">
        <v>50</v>
      </c>
      <c r="AQ24" s="2">
        <v>100</v>
      </c>
      <c r="AR24" s="2">
        <v>60</v>
      </c>
      <c r="AS24" s="2">
        <v>60</v>
      </c>
      <c r="AT24" s="2">
        <v>50</v>
      </c>
      <c r="AU24" s="2">
        <v>50</v>
      </c>
      <c r="AV24" s="2">
        <v>25</v>
      </c>
      <c r="AW24" s="2">
        <v>60</v>
      </c>
      <c r="AX24" s="2">
        <v>90</v>
      </c>
      <c r="AY24" s="2">
        <v>160</v>
      </c>
      <c r="AZ24" s="2">
        <v>70</v>
      </c>
      <c r="BA24" s="2">
        <v>100</v>
      </c>
    </row>
    <row r="25" spans="1:53" x14ac:dyDescent="0.25">
      <c r="A25" s="1" t="s">
        <v>62</v>
      </c>
      <c r="B25" s="1" t="s">
        <v>6</v>
      </c>
      <c r="C25" s="1">
        <v>44.711784999999999</v>
      </c>
      <c r="D25" s="1">
        <v>-122.61087000000001</v>
      </c>
      <c r="E25" s="1"/>
      <c r="F25" s="1">
        <v>2</v>
      </c>
      <c r="G25" s="1">
        <v>3</v>
      </c>
      <c r="H25" s="1">
        <v>3</v>
      </c>
      <c r="I25" s="1">
        <v>0</v>
      </c>
      <c r="J25" s="1">
        <v>1</v>
      </c>
      <c r="K25" s="1">
        <v>3</v>
      </c>
      <c r="L25" s="1">
        <v>2</v>
      </c>
      <c r="M25" s="1">
        <v>2</v>
      </c>
      <c r="N25" s="1">
        <v>2</v>
      </c>
      <c r="O25" s="1">
        <v>3</v>
      </c>
      <c r="P25" s="1">
        <v>0</v>
      </c>
      <c r="Q25" s="1">
        <v>1</v>
      </c>
      <c r="R25" s="1">
        <v>2</v>
      </c>
      <c r="S25" s="1">
        <v>3</v>
      </c>
      <c r="T25" s="1">
        <v>2</v>
      </c>
      <c r="U25" s="1">
        <v>-2</v>
      </c>
      <c r="V25" s="1">
        <v>2</v>
      </c>
      <c r="W25" s="1">
        <v>1.5</v>
      </c>
      <c r="X25" s="1">
        <v>1.5</v>
      </c>
      <c r="Y25" s="1">
        <v>2.5</v>
      </c>
      <c r="Z25" s="1">
        <v>2</v>
      </c>
      <c r="AA25" s="1">
        <v>4</v>
      </c>
      <c r="AB25" s="1">
        <v>0</v>
      </c>
      <c r="AC25" s="1">
        <v>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2">
        <v>50</v>
      </c>
      <c r="AQ25" s="2">
        <v>100</v>
      </c>
      <c r="AR25" s="2">
        <v>60</v>
      </c>
      <c r="AS25" s="2">
        <v>60</v>
      </c>
      <c r="AT25" s="2">
        <v>50</v>
      </c>
      <c r="AU25" s="2">
        <v>50</v>
      </c>
      <c r="AV25" s="2">
        <v>25</v>
      </c>
      <c r="AW25" s="2">
        <v>60</v>
      </c>
      <c r="AX25" s="2">
        <v>90</v>
      </c>
      <c r="AY25" s="2">
        <v>160</v>
      </c>
      <c r="AZ25" s="2">
        <v>70</v>
      </c>
      <c r="BA25" s="2">
        <v>100</v>
      </c>
    </row>
    <row r="26" spans="1:53" x14ac:dyDescent="0.25">
      <c r="A26" s="1" t="s">
        <v>62</v>
      </c>
      <c r="B26" s="1" t="s">
        <v>7</v>
      </c>
      <c r="C26" s="1">
        <v>44.922787</v>
      </c>
      <c r="D26" s="1">
        <v>-123.327316</v>
      </c>
      <c r="E26" s="1"/>
      <c r="F26" s="1">
        <v>2</v>
      </c>
      <c r="G26" s="1">
        <v>3</v>
      </c>
      <c r="H26" s="1">
        <v>3</v>
      </c>
      <c r="I26" s="1">
        <v>0</v>
      </c>
      <c r="J26" s="1">
        <v>1</v>
      </c>
      <c r="K26" s="1">
        <v>3</v>
      </c>
      <c r="L26" s="1">
        <v>2</v>
      </c>
      <c r="M26" s="1">
        <v>2</v>
      </c>
      <c r="N26" s="1">
        <v>2</v>
      </c>
      <c r="O26" s="1">
        <v>3</v>
      </c>
      <c r="P26" s="1">
        <v>0</v>
      </c>
      <c r="Q26" s="1">
        <v>1</v>
      </c>
      <c r="R26" s="1">
        <v>2</v>
      </c>
      <c r="S26" s="1">
        <v>3</v>
      </c>
      <c r="T26" s="1">
        <v>2</v>
      </c>
      <c r="U26" s="1">
        <v>-2</v>
      </c>
      <c r="V26" s="1">
        <v>2</v>
      </c>
      <c r="W26" s="1">
        <v>1.5</v>
      </c>
      <c r="X26" s="1">
        <v>1.5</v>
      </c>
      <c r="Y26" s="1">
        <v>2.5</v>
      </c>
      <c r="Z26" s="1">
        <v>2</v>
      </c>
      <c r="AA26" s="1">
        <v>4</v>
      </c>
      <c r="AB26" s="1">
        <v>0</v>
      </c>
      <c r="AC26" s="1">
        <v>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2">
        <v>50</v>
      </c>
      <c r="AQ26" s="2">
        <v>100</v>
      </c>
      <c r="AR26" s="2">
        <v>60</v>
      </c>
      <c r="AS26" s="2">
        <v>60</v>
      </c>
      <c r="AT26" s="2">
        <v>50</v>
      </c>
      <c r="AU26" s="2">
        <v>50</v>
      </c>
      <c r="AV26" s="2">
        <v>25</v>
      </c>
      <c r="AW26" s="2">
        <v>60</v>
      </c>
      <c r="AX26" s="2">
        <v>90</v>
      </c>
      <c r="AY26" s="2">
        <v>160</v>
      </c>
      <c r="AZ26" s="2">
        <v>70</v>
      </c>
      <c r="BA26" s="2">
        <v>100</v>
      </c>
    </row>
    <row r="27" spans="1:53" x14ac:dyDescent="0.25">
      <c r="A27" s="1" t="s">
        <v>63</v>
      </c>
      <c r="B27" s="1" t="s">
        <v>8</v>
      </c>
      <c r="C27" s="1">
        <v>43.144088000000004</v>
      </c>
      <c r="D27" s="1">
        <v>-123.47505200000001</v>
      </c>
      <c r="E27" s="1"/>
      <c r="F27" s="1">
        <v>2</v>
      </c>
      <c r="G27" s="1">
        <v>3</v>
      </c>
      <c r="H27" s="1">
        <v>3</v>
      </c>
      <c r="I27" s="1">
        <v>0</v>
      </c>
      <c r="J27" s="1">
        <v>1</v>
      </c>
      <c r="K27" s="1">
        <v>3</v>
      </c>
      <c r="L27" s="1">
        <v>2</v>
      </c>
      <c r="M27" s="1">
        <v>2</v>
      </c>
      <c r="N27" s="1">
        <v>2</v>
      </c>
      <c r="O27" s="1">
        <v>3</v>
      </c>
      <c r="P27" s="1">
        <v>0</v>
      </c>
      <c r="Q27" s="1">
        <v>1</v>
      </c>
      <c r="R27" s="1">
        <v>2</v>
      </c>
      <c r="S27" s="1">
        <v>3</v>
      </c>
      <c r="T27" s="1">
        <v>2</v>
      </c>
      <c r="U27" s="1">
        <v>-2</v>
      </c>
      <c r="V27" s="1">
        <v>2</v>
      </c>
      <c r="W27" s="1">
        <v>1.5</v>
      </c>
      <c r="X27" s="1">
        <v>1.5</v>
      </c>
      <c r="Y27" s="1">
        <v>2.5</v>
      </c>
      <c r="Z27" s="1">
        <v>2</v>
      </c>
      <c r="AA27" s="1">
        <v>4</v>
      </c>
      <c r="AB27" s="1">
        <v>0</v>
      </c>
      <c r="AC27" s="1">
        <v>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2">
        <v>50</v>
      </c>
      <c r="AQ27" s="2">
        <v>100</v>
      </c>
      <c r="AR27" s="2">
        <v>60</v>
      </c>
      <c r="AS27" s="2">
        <v>60</v>
      </c>
      <c r="AT27" s="2">
        <v>50</v>
      </c>
      <c r="AU27" s="2">
        <v>50</v>
      </c>
      <c r="AV27" s="2">
        <v>25</v>
      </c>
      <c r="AW27" s="2">
        <v>60</v>
      </c>
      <c r="AX27" s="2">
        <v>90</v>
      </c>
      <c r="AY27" s="2">
        <v>160</v>
      </c>
      <c r="AZ27" s="2">
        <v>70</v>
      </c>
      <c r="BA27" s="2">
        <v>100</v>
      </c>
    </row>
    <row r="29" spans="1:53" x14ac:dyDescent="0.25">
      <c r="A29" t="s">
        <v>67</v>
      </c>
    </row>
    <row r="31" spans="1:53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 t="s">
        <v>21</v>
      </c>
      <c r="N31" t="s">
        <v>22</v>
      </c>
      <c r="O31" t="s">
        <v>23</v>
      </c>
      <c r="P31" t="s">
        <v>24</v>
      </c>
      <c r="Q31" t="s">
        <v>25</v>
      </c>
      <c r="R31" t="s">
        <v>26</v>
      </c>
      <c r="S31" t="s">
        <v>27</v>
      </c>
      <c r="T31" t="s">
        <v>28</v>
      </c>
      <c r="U31" t="s">
        <v>29</v>
      </c>
      <c r="V31" t="s">
        <v>30</v>
      </c>
      <c r="W31" t="s">
        <v>31</v>
      </c>
      <c r="X31" t="s">
        <v>32</v>
      </c>
      <c r="Y31" t="s">
        <v>33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F31" t="s">
        <v>40</v>
      </c>
      <c r="AG31" t="s">
        <v>41</v>
      </c>
      <c r="AH31" t="s">
        <v>42</v>
      </c>
      <c r="AI31" t="s">
        <v>43</v>
      </c>
      <c r="AJ31" t="s">
        <v>44</v>
      </c>
      <c r="AK31" t="s">
        <v>45</v>
      </c>
      <c r="AL31" t="s">
        <v>46</v>
      </c>
      <c r="AM31" t="s">
        <v>47</v>
      </c>
      <c r="AN31" t="s">
        <v>48</v>
      </c>
      <c r="AO31" t="s">
        <v>49</v>
      </c>
      <c r="AP31" t="s">
        <v>50</v>
      </c>
      <c r="AQ31" t="s">
        <v>51</v>
      </c>
      <c r="AR31" t="s">
        <v>52</v>
      </c>
      <c r="AS31" t="s">
        <v>53</v>
      </c>
      <c r="AT31" t="s">
        <v>54</v>
      </c>
      <c r="AU31" t="s">
        <v>55</v>
      </c>
      <c r="AV31" t="s">
        <v>56</v>
      </c>
      <c r="AW31" t="s">
        <v>57</v>
      </c>
      <c r="AX31" t="s">
        <v>58</v>
      </c>
      <c r="AY31" t="s">
        <v>59</v>
      </c>
      <c r="AZ31" t="s">
        <v>60</v>
      </c>
      <c r="BA31" t="s">
        <v>61</v>
      </c>
    </row>
    <row r="32" spans="1:53" x14ac:dyDescent="0.25">
      <c r="A32" t="s">
        <v>62</v>
      </c>
      <c r="B32" t="s">
        <v>0</v>
      </c>
      <c r="C32">
        <v>43.37876</v>
      </c>
      <c r="D32">
        <v>-122.952072</v>
      </c>
      <c r="E32">
        <v>326</v>
      </c>
      <c r="F32">
        <f>F2+(F19*1.8)</f>
        <v>11.7</v>
      </c>
      <c r="G32">
        <f t="shared" ref="G32:AC40" si="0">G2+(G19*1.8)</f>
        <v>16.100000000000001</v>
      </c>
      <c r="H32">
        <f t="shared" si="0"/>
        <v>18.5</v>
      </c>
      <c r="I32">
        <f t="shared" si="0"/>
        <v>16.2</v>
      </c>
      <c r="J32">
        <f t="shared" si="0"/>
        <v>22.5</v>
      </c>
      <c r="K32">
        <f t="shared" si="0"/>
        <v>29.299999999999997</v>
      </c>
      <c r="L32">
        <f t="shared" si="0"/>
        <v>31.900000000000002</v>
      </c>
      <c r="M32">
        <f t="shared" si="0"/>
        <v>32</v>
      </c>
      <c r="N32">
        <f t="shared" si="0"/>
        <v>28.900000000000002</v>
      </c>
      <c r="O32">
        <f t="shared" si="0"/>
        <v>23.6</v>
      </c>
      <c r="P32">
        <f t="shared" si="0"/>
        <v>11</v>
      </c>
      <c r="Q32">
        <f t="shared" si="0"/>
        <v>9.5</v>
      </c>
      <c r="R32">
        <f t="shared" si="0"/>
        <v>4.3</v>
      </c>
      <c r="S32">
        <f t="shared" si="0"/>
        <v>6.3000000000000007</v>
      </c>
      <c r="T32">
        <f t="shared" si="0"/>
        <v>5.5</v>
      </c>
      <c r="U32">
        <f t="shared" si="0"/>
        <v>-0.10000000000000009</v>
      </c>
      <c r="V32">
        <f t="shared" si="0"/>
        <v>9.6</v>
      </c>
      <c r="W32">
        <f t="shared" si="0"/>
        <v>11.600000000000001</v>
      </c>
      <c r="X32">
        <f t="shared" si="0"/>
        <v>13.600000000000001</v>
      </c>
      <c r="Y32">
        <f t="shared" si="0"/>
        <v>15.4</v>
      </c>
      <c r="Z32">
        <f t="shared" si="0"/>
        <v>12</v>
      </c>
      <c r="AA32">
        <f t="shared" si="0"/>
        <v>12.5</v>
      </c>
      <c r="AB32">
        <f t="shared" si="0"/>
        <v>2.6</v>
      </c>
      <c r="AC32">
        <f t="shared" si="0"/>
        <v>7.8</v>
      </c>
      <c r="AD32" t="s">
        <v>66</v>
      </c>
      <c r="AE32" t="s">
        <v>66</v>
      </c>
      <c r="AF32" t="s">
        <v>66</v>
      </c>
      <c r="AG32" t="s">
        <v>66</v>
      </c>
      <c r="AH32" t="s">
        <v>66</v>
      </c>
      <c r="AI32" t="s">
        <v>66</v>
      </c>
      <c r="AJ32" t="s">
        <v>66</v>
      </c>
      <c r="AK32" t="s">
        <v>66</v>
      </c>
      <c r="AL32" t="s">
        <v>66</v>
      </c>
      <c r="AM32" t="s">
        <v>66</v>
      </c>
      <c r="AN32" t="s">
        <v>66</v>
      </c>
      <c r="AO32" t="s">
        <v>66</v>
      </c>
      <c r="AP32">
        <f>AP2*(AP19/100)</f>
        <v>111.5</v>
      </c>
      <c r="AQ32">
        <f t="shared" ref="AQ32:BA32" si="1">AQ2*(AQ19/100)</f>
        <v>170</v>
      </c>
      <c r="AR32">
        <f t="shared" si="1"/>
        <v>99</v>
      </c>
      <c r="AS32">
        <f t="shared" si="1"/>
        <v>80.399999999999991</v>
      </c>
      <c r="AT32">
        <f t="shared" si="1"/>
        <v>46</v>
      </c>
      <c r="AU32">
        <f t="shared" si="1"/>
        <v>25.5</v>
      </c>
      <c r="AV32">
        <f t="shared" si="1"/>
        <v>4.25</v>
      </c>
      <c r="AW32">
        <f t="shared" si="1"/>
        <v>11.4</v>
      </c>
      <c r="AX32">
        <f t="shared" si="1"/>
        <v>41.4</v>
      </c>
      <c r="AY32">
        <f t="shared" si="1"/>
        <v>190.4</v>
      </c>
      <c r="AZ32">
        <f t="shared" si="1"/>
        <v>184.1</v>
      </c>
      <c r="BA32">
        <f t="shared" si="1"/>
        <v>285</v>
      </c>
    </row>
    <row r="33" spans="1:53" x14ac:dyDescent="0.25">
      <c r="A33" t="s">
        <v>62</v>
      </c>
      <c r="B33" t="s">
        <v>1</v>
      </c>
      <c r="C33">
        <v>43.433601000000003</v>
      </c>
      <c r="D33">
        <v>-123.088577</v>
      </c>
      <c r="E33">
        <v>327</v>
      </c>
      <c r="F33">
        <f t="shared" ref="F33:U40" si="2">F3+(F20*1.8)</f>
        <v>12</v>
      </c>
      <c r="G33">
        <f t="shared" si="2"/>
        <v>16.200000000000003</v>
      </c>
      <c r="H33">
        <f t="shared" si="2"/>
        <v>18.5</v>
      </c>
      <c r="I33">
        <f t="shared" si="2"/>
        <v>16.5</v>
      </c>
      <c r="J33">
        <f t="shared" si="2"/>
        <v>22.2</v>
      </c>
      <c r="K33">
        <f t="shared" si="2"/>
        <v>29</v>
      </c>
      <c r="L33">
        <f t="shared" si="2"/>
        <v>31.400000000000002</v>
      </c>
      <c r="M33">
        <f t="shared" si="2"/>
        <v>31.5</v>
      </c>
      <c r="N33">
        <f t="shared" si="2"/>
        <v>28.700000000000003</v>
      </c>
      <c r="O33">
        <f t="shared" si="2"/>
        <v>23.799999999999997</v>
      </c>
      <c r="P33">
        <f t="shared" si="2"/>
        <v>11.2</v>
      </c>
      <c r="Q33">
        <f t="shared" si="2"/>
        <v>9.6</v>
      </c>
      <c r="R33">
        <f t="shared" si="2"/>
        <v>4.7</v>
      </c>
      <c r="S33">
        <f t="shared" si="2"/>
        <v>6.7</v>
      </c>
      <c r="T33">
        <f t="shared" si="2"/>
        <v>5.9</v>
      </c>
      <c r="U33">
        <f t="shared" si="2"/>
        <v>0.19999999999999973</v>
      </c>
      <c r="V33">
        <f t="shared" si="0"/>
        <v>9.8000000000000007</v>
      </c>
      <c r="W33">
        <f t="shared" si="0"/>
        <v>11.5</v>
      </c>
      <c r="X33">
        <f t="shared" si="0"/>
        <v>13.5</v>
      </c>
      <c r="Y33">
        <f t="shared" si="0"/>
        <v>15.2</v>
      </c>
      <c r="Z33">
        <f t="shared" si="0"/>
        <v>12.2</v>
      </c>
      <c r="AA33">
        <f t="shared" si="0"/>
        <v>13</v>
      </c>
      <c r="AB33">
        <f t="shared" si="0"/>
        <v>3.2</v>
      </c>
      <c r="AC33">
        <f t="shared" si="0"/>
        <v>8.3000000000000007</v>
      </c>
      <c r="AD33" t="s">
        <v>66</v>
      </c>
      <c r="AE33" t="s">
        <v>66</v>
      </c>
      <c r="AF33" t="s">
        <v>66</v>
      </c>
      <c r="AG33" t="s">
        <v>66</v>
      </c>
      <c r="AH33" t="s">
        <v>66</v>
      </c>
      <c r="AI33" t="s">
        <v>66</v>
      </c>
      <c r="AJ33" t="s">
        <v>66</v>
      </c>
      <c r="AK33" t="s">
        <v>66</v>
      </c>
      <c r="AL33" t="s">
        <v>66</v>
      </c>
      <c r="AM33" t="s">
        <v>66</v>
      </c>
      <c r="AN33" t="s">
        <v>66</v>
      </c>
      <c r="AO33" t="s">
        <v>66</v>
      </c>
      <c r="AP33">
        <f t="shared" ref="AP33:BA33" si="3">AP3*(AP20/100)</f>
        <v>94.5</v>
      </c>
      <c r="AQ33">
        <f t="shared" si="3"/>
        <v>144</v>
      </c>
      <c r="AR33">
        <f t="shared" si="3"/>
        <v>84.6</v>
      </c>
      <c r="AS33">
        <f t="shared" si="3"/>
        <v>69</v>
      </c>
      <c r="AT33">
        <f t="shared" si="3"/>
        <v>43</v>
      </c>
      <c r="AU33">
        <f t="shared" si="3"/>
        <v>22.5</v>
      </c>
      <c r="AV33">
        <f t="shared" si="3"/>
        <v>4</v>
      </c>
      <c r="AW33">
        <f t="shared" si="3"/>
        <v>10.199999999999999</v>
      </c>
      <c r="AX33">
        <f t="shared" si="3"/>
        <v>35.1</v>
      </c>
      <c r="AY33">
        <f t="shared" si="3"/>
        <v>156.80000000000001</v>
      </c>
      <c r="AZ33">
        <f t="shared" si="3"/>
        <v>151.19999999999999</v>
      </c>
      <c r="BA33">
        <f t="shared" si="3"/>
        <v>234</v>
      </c>
    </row>
    <row r="34" spans="1:53" x14ac:dyDescent="0.25">
      <c r="A34" t="s">
        <v>62</v>
      </c>
      <c r="B34" t="s">
        <v>2</v>
      </c>
      <c r="C34">
        <v>43.651699999999998</v>
      </c>
      <c r="D34">
        <v>-123.08796700000001</v>
      </c>
      <c r="E34">
        <v>260</v>
      </c>
      <c r="F34">
        <f t="shared" si="2"/>
        <v>12</v>
      </c>
      <c r="G34">
        <f t="shared" si="0"/>
        <v>16.100000000000001</v>
      </c>
      <c r="H34">
        <f t="shared" si="0"/>
        <v>18.5</v>
      </c>
      <c r="I34">
        <f t="shared" si="0"/>
        <v>15.5</v>
      </c>
      <c r="J34">
        <f t="shared" si="0"/>
        <v>21</v>
      </c>
      <c r="K34">
        <f t="shared" si="0"/>
        <v>27.6</v>
      </c>
      <c r="L34">
        <f t="shared" si="0"/>
        <v>30.3</v>
      </c>
      <c r="M34">
        <f t="shared" si="0"/>
        <v>30.5</v>
      </c>
      <c r="N34">
        <f t="shared" si="0"/>
        <v>27.900000000000002</v>
      </c>
      <c r="O34">
        <f t="shared" si="0"/>
        <v>23.200000000000003</v>
      </c>
      <c r="P34">
        <f t="shared" si="0"/>
        <v>11.5</v>
      </c>
      <c r="Q34">
        <f t="shared" si="0"/>
        <v>9.8000000000000007</v>
      </c>
      <c r="R34">
        <f t="shared" si="0"/>
        <v>4.4000000000000004</v>
      </c>
      <c r="S34">
        <f t="shared" si="0"/>
        <v>6.5</v>
      </c>
      <c r="T34">
        <f t="shared" si="0"/>
        <v>5.7</v>
      </c>
      <c r="U34">
        <f t="shared" si="0"/>
        <v>0.10000000000000009</v>
      </c>
      <c r="V34">
        <f t="shared" si="0"/>
        <v>9.9</v>
      </c>
      <c r="W34">
        <f t="shared" si="0"/>
        <v>11.7</v>
      </c>
      <c r="X34">
        <f t="shared" si="0"/>
        <v>13.600000000000001</v>
      </c>
      <c r="Y34">
        <f t="shared" si="0"/>
        <v>15.3</v>
      </c>
      <c r="Z34">
        <f t="shared" si="0"/>
        <v>12.299999999999999</v>
      </c>
      <c r="AA34">
        <f t="shared" si="0"/>
        <v>13</v>
      </c>
      <c r="AB34">
        <f t="shared" si="0"/>
        <v>3</v>
      </c>
      <c r="AC34">
        <f t="shared" si="0"/>
        <v>8.1</v>
      </c>
      <c r="AD34" t="s">
        <v>66</v>
      </c>
      <c r="AE34" t="s">
        <v>66</v>
      </c>
      <c r="AF34" t="s">
        <v>66</v>
      </c>
      <c r="AG34" t="s">
        <v>66</v>
      </c>
      <c r="AH34" t="s">
        <v>66</v>
      </c>
      <c r="AI34" t="s">
        <v>66</v>
      </c>
      <c r="AJ34" t="s">
        <v>66</v>
      </c>
      <c r="AK34" t="s">
        <v>66</v>
      </c>
      <c r="AL34" t="s">
        <v>66</v>
      </c>
      <c r="AM34" t="s">
        <v>66</v>
      </c>
      <c r="AN34" t="s">
        <v>66</v>
      </c>
      <c r="AO34" t="s">
        <v>66</v>
      </c>
      <c r="AP34">
        <f t="shared" ref="AP34:BA34" si="4">AP4*(AP21/100)</f>
        <v>91</v>
      </c>
      <c r="AQ34">
        <f t="shared" si="4"/>
        <v>145</v>
      </c>
      <c r="AR34">
        <f t="shared" si="4"/>
        <v>85.2</v>
      </c>
      <c r="AS34">
        <f t="shared" si="4"/>
        <v>72</v>
      </c>
      <c r="AT34">
        <f t="shared" si="4"/>
        <v>45</v>
      </c>
      <c r="AU34">
        <f t="shared" si="4"/>
        <v>23</v>
      </c>
      <c r="AV34">
        <f t="shared" si="4"/>
        <v>3.75</v>
      </c>
      <c r="AW34">
        <f t="shared" si="4"/>
        <v>12.6</v>
      </c>
      <c r="AX34">
        <f t="shared" si="4"/>
        <v>36</v>
      </c>
      <c r="AY34">
        <f t="shared" si="4"/>
        <v>153.60000000000002</v>
      </c>
      <c r="AZ34">
        <f t="shared" si="4"/>
        <v>141.39999999999998</v>
      </c>
      <c r="BA34">
        <f t="shared" si="4"/>
        <v>218</v>
      </c>
    </row>
    <row r="35" spans="1:53" x14ac:dyDescent="0.25">
      <c r="A35" t="s">
        <v>62</v>
      </c>
      <c r="B35" t="s">
        <v>3</v>
      </c>
      <c r="C35">
        <v>43.721297999999997</v>
      </c>
      <c r="D35">
        <v>-122.976311</v>
      </c>
      <c r="E35">
        <v>243</v>
      </c>
      <c r="F35">
        <f t="shared" si="2"/>
        <v>11.9</v>
      </c>
      <c r="G35">
        <f t="shared" si="0"/>
        <v>16</v>
      </c>
      <c r="H35">
        <f t="shared" si="0"/>
        <v>18.399999999999999</v>
      </c>
      <c r="I35">
        <f t="shared" si="0"/>
        <v>15.2</v>
      </c>
      <c r="J35">
        <f t="shared" si="0"/>
        <v>20.7</v>
      </c>
      <c r="K35">
        <f t="shared" si="0"/>
        <v>27.299999999999997</v>
      </c>
      <c r="L35">
        <f t="shared" si="0"/>
        <v>30</v>
      </c>
      <c r="M35">
        <f t="shared" si="0"/>
        <v>30.3</v>
      </c>
      <c r="N35">
        <f t="shared" si="0"/>
        <v>27.5</v>
      </c>
      <c r="O35">
        <f t="shared" si="0"/>
        <v>22.799999999999997</v>
      </c>
      <c r="P35">
        <f t="shared" si="0"/>
        <v>11.5</v>
      </c>
      <c r="Q35">
        <f t="shared" si="0"/>
        <v>9.8000000000000007</v>
      </c>
      <c r="R35">
        <f t="shared" si="0"/>
        <v>4.5</v>
      </c>
      <c r="S35">
        <f t="shared" si="0"/>
        <v>6.5</v>
      </c>
      <c r="T35">
        <f t="shared" si="0"/>
        <v>5.7</v>
      </c>
      <c r="U35">
        <f t="shared" si="0"/>
        <v>0.10000000000000009</v>
      </c>
      <c r="V35">
        <f t="shared" si="0"/>
        <v>9.8000000000000007</v>
      </c>
      <c r="W35">
        <f t="shared" si="0"/>
        <v>11.600000000000001</v>
      </c>
      <c r="X35">
        <f t="shared" si="0"/>
        <v>13.5</v>
      </c>
      <c r="Y35">
        <f t="shared" si="0"/>
        <v>15.1</v>
      </c>
      <c r="Z35">
        <f t="shared" si="0"/>
        <v>12.2</v>
      </c>
      <c r="AA35">
        <f t="shared" si="0"/>
        <v>13.100000000000001</v>
      </c>
      <c r="AB35">
        <f t="shared" si="0"/>
        <v>3</v>
      </c>
      <c r="AC35">
        <f t="shared" si="0"/>
        <v>8.1</v>
      </c>
      <c r="AD35" t="s">
        <v>66</v>
      </c>
      <c r="AE35" t="s">
        <v>66</v>
      </c>
      <c r="AF35" t="s">
        <v>66</v>
      </c>
      <c r="AG35" t="s">
        <v>66</v>
      </c>
      <c r="AH35" t="s">
        <v>66</v>
      </c>
      <c r="AI35" t="s">
        <v>66</v>
      </c>
      <c r="AJ35" t="s">
        <v>66</v>
      </c>
      <c r="AK35" t="s">
        <v>66</v>
      </c>
      <c r="AL35" t="s">
        <v>66</v>
      </c>
      <c r="AM35" t="s">
        <v>66</v>
      </c>
      <c r="AN35" t="s">
        <v>66</v>
      </c>
      <c r="AO35" t="s">
        <v>66</v>
      </c>
      <c r="AP35">
        <f t="shared" ref="AP35:BA35" si="5">AP5*(AP22/100)</f>
        <v>86.5</v>
      </c>
      <c r="AQ35">
        <f t="shared" si="5"/>
        <v>134</v>
      </c>
      <c r="AR35">
        <f t="shared" si="5"/>
        <v>82.2</v>
      </c>
      <c r="AS35">
        <f t="shared" si="5"/>
        <v>69</v>
      </c>
      <c r="AT35">
        <f t="shared" si="5"/>
        <v>44.5</v>
      </c>
      <c r="AU35">
        <f t="shared" si="5"/>
        <v>24.5</v>
      </c>
      <c r="AV35">
        <f t="shared" si="5"/>
        <v>4.5</v>
      </c>
      <c r="AW35">
        <f t="shared" si="5"/>
        <v>11.4</v>
      </c>
      <c r="AX35">
        <f t="shared" si="5"/>
        <v>36.9</v>
      </c>
      <c r="AY35">
        <f t="shared" si="5"/>
        <v>148.80000000000001</v>
      </c>
      <c r="AZ35">
        <f t="shared" si="5"/>
        <v>136.5</v>
      </c>
      <c r="BA35">
        <f t="shared" si="5"/>
        <v>204</v>
      </c>
    </row>
    <row r="36" spans="1:53" x14ac:dyDescent="0.25">
      <c r="A36" t="s">
        <v>62</v>
      </c>
      <c r="B36" t="s">
        <v>4</v>
      </c>
      <c r="C36">
        <v>44.359642000000001</v>
      </c>
      <c r="D36">
        <v>-122.84290300000001</v>
      </c>
      <c r="E36">
        <v>146</v>
      </c>
      <c r="F36">
        <f t="shared" si="2"/>
        <v>11.9</v>
      </c>
      <c r="G36">
        <f t="shared" si="0"/>
        <v>15.8</v>
      </c>
      <c r="H36">
        <f t="shared" si="0"/>
        <v>18.399999999999999</v>
      </c>
      <c r="I36">
        <f t="shared" si="0"/>
        <v>15.8</v>
      </c>
      <c r="J36">
        <f t="shared" si="0"/>
        <v>21.2</v>
      </c>
      <c r="K36">
        <f t="shared" si="0"/>
        <v>28</v>
      </c>
      <c r="L36">
        <f t="shared" si="0"/>
        <v>30.5</v>
      </c>
      <c r="M36">
        <f t="shared" si="0"/>
        <v>30.900000000000002</v>
      </c>
      <c r="N36">
        <f t="shared" si="0"/>
        <v>27.900000000000002</v>
      </c>
      <c r="O36">
        <f t="shared" si="0"/>
        <v>23.1</v>
      </c>
      <c r="P36">
        <f t="shared" si="0"/>
        <v>11.3</v>
      </c>
      <c r="Q36">
        <f t="shared" si="0"/>
        <v>9.7000000000000011</v>
      </c>
      <c r="R36">
        <f t="shared" si="0"/>
        <v>4.9000000000000004</v>
      </c>
      <c r="S36">
        <f t="shared" si="0"/>
        <v>7</v>
      </c>
      <c r="T36">
        <f t="shared" si="0"/>
        <v>6.4</v>
      </c>
      <c r="U36">
        <f t="shared" si="0"/>
        <v>0.80000000000000027</v>
      </c>
      <c r="V36">
        <f t="shared" si="0"/>
        <v>10.5</v>
      </c>
      <c r="W36">
        <f t="shared" si="0"/>
        <v>12.2</v>
      </c>
      <c r="X36">
        <f t="shared" si="0"/>
        <v>13.8</v>
      </c>
      <c r="Y36">
        <f t="shared" si="0"/>
        <v>15.3</v>
      </c>
      <c r="Z36">
        <f t="shared" si="0"/>
        <v>12.5</v>
      </c>
      <c r="AA36">
        <f t="shared" si="0"/>
        <v>13.4</v>
      </c>
      <c r="AB36">
        <f t="shared" si="0"/>
        <v>3.4</v>
      </c>
      <c r="AC36">
        <f t="shared" si="0"/>
        <v>8.6</v>
      </c>
      <c r="AD36" t="s">
        <v>66</v>
      </c>
      <c r="AE36" t="s">
        <v>66</v>
      </c>
      <c r="AF36" t="s">
        <v>66</v>
      </c>
      <c r="AG36" t="s">
        <v>66</v>
      </c>
      <c r="AH36" t="s">
        <v>66</v>
      </c>
      <c r="AI36" t="s">
        <v>66</v>
      </c>
      <c r="AJ36" t="s">
        <v>66</v>
      </c>
      <c r="AK36" t="s">
        <v>66</v>
      </c>
      <c r="AL36" t="s">
        <v>66</v>
      </c>
      <c r="AM36" t="s">
        <v>66</v>
      </c>
      <c r="AN36" t="s">
        <v>66</v>
      </c>
      <c r="AO36" t="s">
        <v>66</v>
      </c>
      <c r="AP36">
        <f t="shared" ref="AP36:BA36" si="6">AP6*(AP23/100)</f>
        <v>88</v>
      </c>
      <c r="AQ36">
        <f t="shared" si="6"/>
        <v>142</v>
      </c>
      <c r="AR36">
        <f t="shared" si="6"/>
        <v>81</v>
      </c>
      <c r="AS36">
        <f t="shared" si="6"/>
        <v>62.4</v>
      </c>
      <c r="AT36">
        <f t="shared" si="6"/>
        <v>41</v>
      </c>
      <c r="AU36">
        <f t="shared" si="6"/>
        <v>29</v>
      </c>
      <c r="AV36">
        <f t="shared" si="6"/>
        <v>4.25</v>
      </c>
      <c r="AW36">
        <f t="shared" si="6"/>
        <v>12</v>
      </c>
      <c r="AX36">
        <f t="shared" si="6"/>
        <v>35.1</v>
      </c>
      <c r="AY36">
        <f t="shared" si="6"/>
        <v>161.60000000000002</v>
      </c>
      <c r="AZ36">
        <f t="shared" si="6"/>
        <v>139.29999999999998</v>
      </c>
      <c r="BA36">
        <f t="shared" si="6"/>
        <v>199</v>
      </c>
    </row>
    <row r="37" spans="1:53" x14ac:dyDescent="0.25">
      <c r="A37" t="s">
        <v>62</v>
      </c>
      <c r="B37" t="s">
        <v>5</v>
      </c>
      <c r="C37">
        <v>44.412022</v>
      </c>
      <c r="D37">
        <v>-122.67544599999999</v>
      </c>
      <c r="E37">
        <v>176</v>
      </c>
      <c r="F37">
        <f t="shared" si="2"/>
        <v>11.7</v>
      </c>
      <c r="G37">
        <f t="shared" si="0"/>
        <v>15.8</v>
      </c>
      <c r="H37">
        <f t="shared" si="0"/>
        <v>18.3</v>
      </c>
      <c r="I37">
        <f t="shared" si="0"/>
        <v>15.8</v>
      </c>
      <c r="J37">
        <f t="shared" si="0"/>
        <v>21.2</v>
      </c>
      <c r="K37">
        <f t="shared" si="0"/>
        <v>27.9</v>
      </c>
      <c r="L37">
        <f t="shared" si="0"/>
        <v>30.5</v>
      </c>
      <c r="M37">
        <f t="shared" si="0"/>
        <v>30.900000000000002</v>
      </c>
      <c r="N37">
        <f t="shared" si="0"/>
        <v>27.700000000000003</v>
      </c>
      <c r="O37">
        <f t="shared" si="0"/>
        <v>23</v>
      </c>
      <c r="P37">
        <f t="shared" si="0"/>
        <v>11.2</v>
      </c>
      <c r="Q37">
        <f t="shared" si="0"/>
        <v>9.4</v>
      </c>
      <c r="R37">
        <f t="shared" si="0"/>
        <v>4.7</v>
      </c>
      <c r="S37">
        <f t="shared" si="0"/>
        <v>6.5</v>
      </c>
      <c r="T37">
        <f t="shared" si="0"/>
        <v>6.2</v>
      </c>
      <c r="U37">
        <f t="shared" si="0"/>
        <v>0.49999999999999956</v>
      </c>
      <c r="V37">
        <f t="shared" si="0"/>
        <v>10.3</v>
      </c>
      <c r="W37">
        <f t="shared" si="0"/>
        <v>11.899999999999999</v>
      </c>
      <c r="X37">
        <f t="shared" si="0"/>
        <v>13.5</v>
      </c>
      <c r="Y37">
        <f t="shared" si="0"/>
        <v>14.9</v>
      </c>
      <c r="Z37">
        <f t="shared" si="0"/>
        <v>12</v>
      </c>
      <c r="AA37">
        <f t="shared" si="0"/>
        <v>12.9</v>
      </c>
      <c r="AB37">
        <f t="shared" si="0"/>
        <v>3.1</v>
      </c>
      <c r="AC37">
        <f t="shared" si="0"/>
        <v>8.3000000000000007</v>
      </c>
      <c r="AD37" t="s">
        <v>66</v>
      </c>
      <c r="AE37" t="s">
        <v>66</v>
      </c>
      <c r="AF37" t="s">
        <v>66</v>
      </c>
      <c r="AG37" t="s">
        <v>66</v>
      </c>
      <c r="AH37" t="s">
        <v>66</v>
      </c>
      <c r="AI37" t="s">
        <v>66</v>
      </c>
      <c r="AJ37" t="s">
        <v>66</v>
      </c>
      <c r="AK37" t="s">
        <v>66</v>
      </c>
      <c r="AL37" t="s">
        <v>66</v>
      </c>
      <c r="AM37" t="s">
        <v>66</v>
      </c>
      <c r="AN37" t="s">
        <v>66</v>
      </c>
      <c r="AO37" t="s">
        <v>66</v>
      </c>
      <c r="AP37">
        <f t="shared" ref="AP37:BA37" si="7">AP7*(AP24/100)</f>
        <v>87.5</v>
      </c>
      <c r="AQ37">
        <f t="shared" si="7"/>
        <v>143</v>
      </c>
      <c r="AR37">
        <f t="shared" si="7"/>
        <v>82.8</v>
      </c>
      <c r="AS37">
        <f t="shared" si="7"/>
        <v>67.2</v>
      </c>
      <c r="AT37">
        <f t="shared" si="7"/>
        <v>49</v>
      </c>
      <c r="AU37">
        <f t="shared" si="7"/>
        <v>34</v>
      </c>
      <c r="AV37">
        <f t="shared" si="7"/>
        <v>4.75</v>
      </c>
      <c r="AW37">
        <f t="shared" si="7"/>
        <v>13.2</v>
      </c>
      <c r="AX37">
        <f t="shared" si="7"/>
        <v>38.700000000000003</v>
      </c>
      <c r="AY37">
        <f t="shared" si="7"/>
        <v>168</v>
      </c>
      <c r="AZ37">
        <f t="shared" si="7"/>
        <v>146.29999999999998</v>
      </c>
      <c r="BA37">
        <f t="shared" si="7"/>
        <v>202</v>
      </c>
    </row>
    <row r="38" spans="1:53" x14ac:dyDescent="0.25">
      <c r="A38" t="s">
        <v>62</v>
      </c>
      <c r="B38" t="s">
        <v>6</v>
      </c>
      <c r="C38">
        <v>44.711784999999999</v>
      </c>
      <c r="D38">
        <v>-122.61087000000001</v>
      </c>
      <c r="E38">
        <v>229</v>
      </c>
      <c r="F38">
        <f t="shared" si="2"/>
        <v>11.1</v>
      </c>
      <c r="G38">
        <f t="shared" si="0"/>
        <v>14.9</v>
      </c>
      <c r="H38">
        <f t="shared" si="0"/>
        <v>17.100000000000001</v>
      </c>
      <c r="I38">
        <f t="shared" si="0"/>
        <v>14.8</v>
      </c>
      <c r="J38">
        <f t="shared" si="0"/>
        <v>20.5</v>
      </c>
      <c r="K38">
        <f t="shared" si="0"/>
        <v>27</v>
      </c>
      <c r="L38">
        <f t="shared" si="0"/>
        <v>29.6</v>
      </c>
      <c r="M38">
        <f t="shared" si="0"/>
        <v>29.8</v>
      </c>
      <c r="N38">
        <f t="shared" si="0"/>
        <v>26.6</v>
      </c>
      <c r="O38">
        <f t="shared" si="0"/>
        <v>21.9</v>
      </c>
      <c r="P38">
        <f t="shared" si="0"/>
        <v>10.4</v>
      </c>
      <c r="Q38">
        <f t="shared" si="0"/>
        <v>8.8000000000000007</v>
      </c>
      <c r="R38">
        <f t="shared" si="0"/>
        <v>4.4000000000000004</v>
      </c>
      <c r="S38">
        <f t="shared" si="0"/>
        <v>6.4</v>
      </c>
      <c r="T38">
        <f t="shared" si="0"/>
        <v>5.9</v>
      </c>
      <c r="U38">
        <f t="shared" si="0"/>
        <v>0.19999999999999973</v>
      </c>
      <c r="V38">
        <f t="shared" si="0"/>
        <v>10.1</v>
      </c>
      <c r="W38">
        <f t="shared" si="0"/>
        <v>11.8</v>
      </c>
      <c r="X38">
        <f t="shared" si="0"/>
        <v>13.7</v>
      </c>
      <c r="Y38">
        <f t="shared" si="0"/>
        <v>15.3</v>
      </c>
      <c r="Z38">
        <f t="shared" si="0"/>
        <v>12.6</v>
      </c>
      <c r="AA38">
        <f t="shared" si="0"/>
        <v>13</v>
      </c>
      <c r="AB38">
        <f t="shared" si="0"/>
        <v>3</v>
      </c>
      <c r="AC38">
        <f t="shared" si="0"/>
        <v>8</v>
      </c>
      <c r="AD38" t="s">
        <v>66</v>
      </c>
      <c r="AE38" t="s">
        <v>66</v>
      </c>
      <c r="AF38" t="s">
        <v>66</v>
      </c>
      <c r="AG38" t="s">
        <v>66</v>
      </c>
      <c r="AH38" t="s">
        <v>66</v>
      </c>
      <c r="AI38" t="s">
        <v>66</v>
      </c>
      <c r="AJ38" t="s">
        <v>66</v>
      </c>
      <c r="AK38" t="s">
        <v>66</v>
      </c>
      <c r="AL38" t="s">
        <v>66</v>
      </c>
      <c r="AM38" t="s">
        <v>66</v>
      </c>
      <c r="AN38" t="s">
        <v>66</v>
      </c>
      <c r="AO38" t="s">
        <v>66</v>
      </c>
      <c r="AP38">
        <f t="shared" ref="AP38:BA38" si="8">AP8*(AP25/100)</f>
        <v>112</v>
      </c>
      <c r="AQ38">
        <f t="shared" si="8"/>
        <v>181</v>
      </c>
      <c r="AR38">
        <f t="shared" si="8"/>
        <v>107.39999999999999</v>
      </c>
      <c r="AS38">
        <f t="shared" si="8"/>
        <v>88.2</v>
      </c>
      <c r="AT38">
        <f t="shared" si="8"/>
        <v>58</v>
      </c>
      <c r="AU38">
        <f t="shared" si="8"/>
        <v>46</v>
      </c>
      <c r="AV38">
        <f t="shared" si="8"/>
        <v>7</v>
      </c>
      <c r="AW38">
        <f t="shared" si="8"/>
        <v>16.2</v>
      </c>
      <c r="AX38">
        <f t="shared" si="8"/>
        <v>54</v>
      </c>
      <c r="AY38">
        <f t="shared" si="8"/>
        <v>217.60000000000002</v>
      </c>
      <c r="AZ38">
        <f t="shared" si="8"/>
        <v>178.5</v>
      </c>
      <c r="BA38">
        <f t="shared" si="8"/>
        <v>245</v>
      </c>
    </row>
    <row r="39" spans="1:53" x14ac:dyDescent="0.25">
      <c r="A39" t="s">
        <v>62</v>
      </c>
      <c r="B39" t="s">
        <v>7</v>
      </c>
      <c r="C39">
        <v>44.922787</v>
      </c>
      <c r="D39">
        <v>-123.327316</v>
      </c>
      <c r="E39">
        <v>101</v>
      </c>
      <c r="F39">
        <f t="shared" si="2"/>
        <v>11.9</v>
      </c>
      <c r="G39">
        <f t="shared" si="0"/>
        <v>16.100000000000001</v>
      </c>
      <c r="H39">
        <f t="shared" si="0"/>
        <v>18.399999999999999</v>
      </c>
      <c r="I39">
        <f t="shared" si="0"/>
        <v>16</v>
      </c>
      <c r="J39">
        <f t="shared" si="0"/>
        <v>21.8</v>
      </c>
      <c r="K39">
        <f t="shared" si="0"/>
        <v>28.700000000000003</v>
      </c>
      <c r="L39">
        <f t="shared" si="0"/>
        <v>31</v>
      </c>
      <c r="M39">
        <f t="shared" si="0"/>
        <v>31.3</v>
      </c>
      <c r="N39">
        <f t="shared" si="0"/>
        <v>28.400000000000002</v>
      </c>
      <c r="O39">
        <f t="shared" si="0"/>
        <v>23.6</v>
      </c>
      <c r="P39">
        <f t="shared" si="0"/>
        <v>11.7</v>
      </c>
      <c r="Q39">
        <f t="shared" si="0"/>
        <v>9.8000000000000007</v>
      </c>
      <c r="R39">
        <f t="shared" si="0"/>
        <v>4.8</v>
      </c>
      <c r="S39">
        <f t="shared" si="0"/>
        <v>6.8000000000000007</v>
      </c>
      <c r="T39">
        <f t="shared" si="0"/>
        <v>6.3000000000000007</v>
      </c>
      <c r="U39">
        <f t="shared" si="0"/>
        <v>0.60000000000000009</v>
      </c>
      <c r="V39">
        <f t="shared" si="0"/>
        <v>10.199999999999999</v>
      </c>
      <c r="W39">
        <f t="shared" si="0"/>
        <v>11.899999999999999</v>
      </c>
      <c r="X39">
        <f t="shared" si="0"/>
        <v>13.399999999999999</v>
      </c>
      <c r="Y39">
        <f t="shared" si="0"/>
        <v>15</v>
      </c>
      <c r="Z39">
        <f t="shared" si="0"/>
        <v>12.299999999999999</v>
      </c>
      <c r="AA39">
        <f t="shared" si="0"/>
        <v>12.9</v>
      </c>
      <c r="AB39">
        <f t="shared" si="0"/>
        <v>3.1</v>
      </c>
      <c r="AC39">
        <f t="shared" si="0"/>
        <v>8.5</v>
      </c>
      <c r="AD39" t="s">
        <v>66</v>
      </c>
      <c r="AE39" t="s">
        <v>66</v>
      </c>
      <c r="AF39" t="s">
        <v>66</v>
      </c>
      <c r="AG39" t="s">
        <v>66</v>
      </c>
      <c r="AH39" t="s">
        <v>66</v>
      </c>
      <c r="AI39" t="s">
        <v>66</v>
      </c>
      <c r="AJ39" t="s">
        <v>66</v>
      </c>
      <c r="AK39" t="s">
        <v>66</v>
      </c>
      <c r="AL39" t="s">
        <v>66</v>
      </c>
      <c r="AM39" t="s">
        <v>66</v>
      </c>
      <c r="AN39" t="s">
        <v>66</v>
      </c>
      <c r="AO39" t="s">
        <v>66</v>
      </c>
      <c r="AP39">
        <f t="shared" ref="AP39:BA39" si="9">AP9*(AP26/100)</f>
        <v>100</v>
      </c>
      <c r="AQ39">
        <f t="shared" si="9"/>
        <v>150</v>
      </c>
      <c r="AR39">
        <f t="shared" si="9"/>
        <v>79.2</v>
      </c>
      <c r="AS39">
        <f t="shared" si="9"/>
        <v>48</v>
      </c>
      <c r="AT39">
        <f t="shared" si="9"/>
        <v>28</v>
      </c>
      <c r="AU39">
        <f t="shared" si="9"/>
        <v>18.5</v>
      </c>
      <c r="AV39">
        <f t="shared" si="9"/>
        <v>3</v>
      </c>
      <c r="AW39">
        <f t="shared" si="9"/>
        <v>7.8</v>
      </c>
      <c r="AX39">
        <f t="shared" si="9"/>
        <v>27.900000000000002</v>
      </c>
      <c r="AY39">
        <f t="shared" si="9"/>
        <v>139.20000000000002</v>
      </c>
      <c r="AZ39">
        <f t="shared" si="9"/>
        <v>142.1</v>
      </c>
      <c r="BA39">
        <f t="shared" si="9"/>
        <v>228</v>
      </c>
    </row>
    <row r="40" spans="1:53" x14ac:dyDescent="0.25">
      <c r="A40" t="s">
        <v>63</v>
      </c>
      <c r="B40" t="s">
        <v>8</v>
      </c>
      <c r="C40">
        <v>43.144088000000004</v>
      </c>
      <c r="D40">
        <v>-123.47505200000001</v>
      </c>
      <c r="E40">
        <v>176</v>
      </c>
      <c r="F40">
        <f t="shared" si="2"/>
        <v>13.2</v>
      </c>
      <c r="G40">
        <f t="shared" si="0"/>
        <v>17.3</v>
      </c>
      <c r="H40">
        <f t="shared" si="0"/>
        <v>19.899999999999999</v>
      </c>
      <c r="I40">
        <f t="shared" si="0"/>
        <v>17.2</v>
      </c>
      <c r="J40">
        <f t="shared" si="0"/>
        <v>22.900000000000002</v>
      </c>
      <c r="K40">
        <f t="shared" si="0"/>
        <v>29.799999999999997</v>
      </c>
      <c r="L40">
        <f t="shared" si="0"/>
        <v>32.4</v>
      </c>
      <c r="M40">
        <f t="shared" si="0"/>
        <v>32.5</v>
      </c>
      <c r="N40">
        <f t="shared" si="0"/>
        <v>29.6</v>
      </c>
      <c r="O40">
        <f t="shared" si="0"/>
        <v>24.5</v>
      </c>
      <c r="P40">
        <f t="shared" si="0"/>
        <v>12.4</v>
      </c>
      <c r="Q40">
        <f t="shared" si="0"/>
        <v>10.8</v>
      </c>
      <c r="R40">
        <f t="shared" si="0"/>
        <v>5.0999999999999996</v>
      </c>
      <c r="S40">
        <f t="shared" si="0"/>
        <v>6.9</v>
      </c>
      <c r="T40">
        <f t="shared" si="0"/>
        <v>6.2</v>
      </c>
      <c r="U40">
        <f t="shared" si="0"/>
        <v>0.49999999999999956</v>
      </c>
      <c r="V40">
        <f t="shared" si="0"/>
        <v>10.199999999999999</v>
      </c>
      <c r="W40">
        <f t="shared" si="0"/>
        <v>12</v>
      </c>
      <c r="X40">
        <f t="shared" si="0"/>
        <v>14</v>
      </c>
      <c r="Y40">
        <f t="shared" si="0"/>
        <v>15.4</v>
      </c>
      <c r="Z40">
        <f t="shared" si="0"/>
        <v>11.799999999999999</v>
      </c>
      <c r="AA40">
        <f t="shared" si="0"/>
        <v>12.5</v>
      </c>
      <c r="AB40">
        <f t="shared" si="0"/>
        <v>3.5</v>
      </c>
      <c r="AC40">
        <f t="shared" si="0"/>
        <v>8.6999999999999993</v>
      </c>
      <c r="AD40" t="s">
        <v>66</v>
      </c>
      <c r="AE40" t="s">
        <v>66</v>
      </c>
      <c r="AF40" t="s">
        <v>66</v>
      </c>
      <c r="AG40" t="s">
        <v>66</v>
      </c>
      <c r="AH40" t="s">
        <v>66</v>
      </c>
      <c r="AI40" t="s">
        <v>66</v>
      </c>
      <c r="AJ40" t="s">
        <v>66</v>
      </c>
      <c r="AK40" t="s">
        <v>66</v>
      </c>
      <c r="AL40" t="s">
        <v>66</v>
      </c>
      <c r="AM40" t="s">
        <v>66</v>
      </c>
      <c r="AN40" t="s">
        <v>66</v>
      </c>
      <c r="AO40" t="s">
        <v>66</v>
      </c>
      <c r="AP40">
        <f t="shared" ref="AP40:BA40" si="10">AP10*(AP27/100)</f>
        <v>78</v>
      </c>
      <c r="AQ40">
        <f t="shared" si="10"/>
        <v>113</v>
      </c>
      <c r="AR40">
        <f t="shared" si="10"/>
        <v>58.8</v>
      </c>
      <c r="AS40">
        <f t="shared" si="10"/>
        <v>46.199999999999996</v>
      </c>
      <c r="AT40">
        <f t="shared" si="10"/>
        <v>25.5</v>
      </c>
      <c r="AU40">
        <f t="shared" si="10"/>
        <v>12</v>
      </c>
      <c r="AV40">
        <f t="shared" si="10"/>
        <v>2</v>
      </c>
      <c r="AW40">
        <f t="shared" si="10"/>
        <v>6.6</v>
      </c>
      <c r="AX40">
        <f t="shared" si="10"/>
        <v>22.5</v>
      </c>
      <c r="AY40">
        <f t="shared" si="10"/>
        <v>108.80000000000001</v>
      </c>
      <c r="AZ40">
        <f t="shared" si="10"/>
        <v>114.1</v>
      </c>
      <c r="BA40">
        <f>BA10*(BA27/100)</f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2015-11-11T23:19:05Z</dcterms:created>
  <dcterms:modified xsi:type="dcterms:W3CDTF">2015-11-12T00:04:19Z</dcterms:modified>
</cp:coreProperties>
</file>