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W\Desktop\transplant_analysis\Data\raw_data\Deviations\"/>
    </mc:Choice>
  </mc:AlternateContent>
  <bookViews>
    <workbookView xWindow="0" yWindow="0" windowWidth="20490" windowHeight="7455"/>
  </bookViews>
  <sheets>
    <sheet name="site_preds_annual" sheetId="1" r:id="rId1"/>
  </sheets>
  <calcPr calcId="0"/>
</workbook>
</file>

<file path=xl/calcChain.xml><?xml version="1.0" encoding="utf-8"?>
<calcChain xmlns="http://schemas.openxmlformats.org/spreadsheetml/2006/main">
  <c r="BZ14" i="1" l="1"/>
  <c r="BZ11" i="1"/>
  <c r="BZ31" i="1"/>
  <c r="BZ29" i="1"/>
  <c r="BZ33" i="1" s="1"/>
  <c r="BZ28" i="1"/>
  <c r="BZ30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3" i="1"/>
  <c r="BZ4" i="1"/>
  <c r="BZ5" i="1"/>
  <c r="BZ6" i="1"/>
  <c r="BZ7" i="1"/>
  <c r="BZ8" i="1"/>
  <c r="BZ9" i="1"/>
  <c r="BZ10" i="1"/>
  <c r="BZ12" i="1"/>
  <c r="BZ13" i="1"/>
  <c r="BZ2" i="1"/>
</calcChain>
</file>

<file path=xl/sharedStrings.xml><?xml version="1.0" encoding="utf-8"?>
<sst xmlns="http://schemas.openxmlformats.org/spreadsheetml/2006/main" count="344" uniqueCount="97">
  <si>
    <t>ID1</t>
  </si>
  <si>
    <t>ID2</t>
  </si>
  <si>
    <t>Latitude</t>
  </si>
  <si>
    <t>Longitude</t>
  </si>
  <si>
    <t>Elevation</t>
  </si>
  <si>
    <t>Tmax01</t>
  </si>
  <si>
    <t>Tmax02</t>
  </si>
  <si>
    <t>Tmax03</t>
  </si>
  <si>
    <t>Tmax04</t>
  </si>
  <si>
    <t>Tmax05</t>
  </si>
  <si>
    <t>Tmax06</t>
  </si>
  <si>
    <t>Tmax07</t>
  </si>
  <si>
    <t>Tmax08</t>
  </si>
  <si>
    <t>Tmax09</t>
  </si>
  <si>
    <t>Tmax10</t>
  </si>
  <si>
    <t>Tmax11</t>
  </si>
  <si>
    <t>Tmax12</t>
  </si>
  <si>
    <t>Tmin01</t>
  </si>
  <si>
    <t>Tmin02</t>
  </si>
  <si>
    <t>Tmin03</t>
  </si>
  <si>
    <t>Tmin04</t>
  </si>
  <si>
    <t>Tmin05</t>
  </si>
  <si>
    <t>Tmin06</t>
  </si>
  <si>
    <t>Tmin07</t>
  </si>
  <si>
    <t>Tmin08</t>
  </si>
  <si>
    <t>Tmin09</t>
  </si>
  <si>
    <t>Tmin10</t>
  </si>
  <si>
    <t>Tmin11</t>
  </si>
  <si>
    <t>Tmin12</t>
  </si>
  <si>
    <t>Tave01</t>
  </si>
  <si>
    <t>Tave02</t>
  </si>
  <si>
    <t>Tave03</t>
  </si>
  <si>
    <t>Tave04</t>
  </si>
  <si>
    <t>Tave05</t>
  </si>
  <si>
    <t>Tave06</t>
  </si>
  <si>
    <t>Tave07</t>
  </si>
  <si>
    <t>Tave08</t>
  </si>
  <si>
    <t>Tave09</t>
  </si>
  <si>
    <t>Tave10</t>
  </si>
  <si>
    <t>Tave11</t>
  </si>
  <si>
    <t>Tave12</t>
  </si>
  <si>
    <t>PPT01</t>
  </si>
  <si>
    <t>PPT02</t>
  </si>
  <si>
    <t>PPT03</t>
  </si>
  <si>
    <t>PPT04</t>
  </si>
  <si>
    <t>PPT05</t>
  </si>
  <si>
    <t>PPT06</t>
  </si>
  <si>
    <t>PPT07</t>
  </si>
  <si>
    <t>PPT08</t>
  </si>
  <si>
    <t>PPT09</t>
  </si>
  <si>
    <t>PPT10</t>
  </si>
  <si>
    <t>PPT11</t>
  </si>
  <si>
    <t>PPT12</t>
  </si>
  <si>
    <t>bio1</t>
  </si>
  <si>
    <t>bio2</t>
  </si>
  <si>
    <t>bio3</t>
  </si>
  <si>
    <t>bio4</t>
  </si>
  <si>
    <t>bio5</t>
  </si>
  <si>
    <t>bio6</t>
  </si>
  <si>
    <t>bio7</t>
  </si>
  <si>
    <t>bio8</t>
  </si>
  <si>
    <t>bio9</t>
  </si>
  <si>
    <t>bio10</t>
  </si>
  <si>
    <t>bio11</t>
  </si>
  <si>
    <t>bio12</t>
  </si>
  <si>
    <t>bio13</t>
  </si>
  <si>
    <t>bio14</t>
  </si>
  <si>
    <t>bio15</t>
  </si>
  <si>
    <t>bio16</t>
  </si>
  <si>
    <t>bio17</t>
  </si>
  <si>
    <t>bio18</t>
  </si>
  <si>
    <t>bio19</t>
  </si>
  <si>
    <t>LRavg</t>
  </si>
  <si>
    <t>GAMavg</t>
  </si>
  <si>
    <t>RFavg</t>
  </si>
  <si>
    <t>BRTavg</t>
  </si>
  <si>
    <t>MAXavg</t>
  </si>
  <si>
    <t>normal1981to2010</t>
  </si>
  <si>
    <t>Rock Creek</t>
  </si>
  <si>
    <t>NA</t>
  </si>
  <si>
    <t>Hinkle Creek</t>
  </si>
  <si>
    <t>Coast Fork Willamette</t>
  </si>
  <si>
    <t>Mosby Creek</t>
  </si>
  <si>
    <t>Calapooia Creek</t>
  </si>
  <si>
    <t>Wiley Creek</t>
  </si>
  <si>
    <t>Thomas</t>
  </si>
  <si>
    <t>Hunter</t>
  </si>
  <si>
    <t>normal1981to2011</t>
  </si>
  <si>
    <t>Looking Glass</t>
  </si>
  <si>
    <t>avg20012To003</t>
  </si>
  <si>
    <t>Jamestown</t>
  </si>
  <si>
    <t>Mather</t>
  </si>
  <si>
    <t>Timberline</t>
  </si>
  <si>
    <t>White Wolf</t>
  </si>
  <si>
    <t>EN</t>
  </si>
  <si>
    <t>trans</t>
  </si>
  <si>
    <t>elev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</si>
</sst>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9C04BB23-86E6-4CEA-BBF2-23F3ACC61A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C5960EA-071C-4CF8-88E4-33450E9D3C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39D734F-6B39-42B2-9E6A-13853108D5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D4F7B85-E74E-4002-ADA6-5E212930A1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BDCB0B7-3048-4046-846C-2007F24C78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2B1B028-82A7-4815-B04D-5FDD99013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9A048D3-0238-4FA2-AD3A-237B269CA5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B6DD00D4-8F9C-4FC8-AEB4-0BA3B96D59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ABED57E-E4A6-4CAD-AA54-CC63EBE48F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site_preds_annual!$BZ$19:$BZ$28</c:f>
              <c:numCache>
                <c:formatCode>General</c:formatCode>
                <c:ptCount val="10"/>
                <c:pt idx="0">
                  <c:v>0.56277098756989197</c:v>
                </c:pt>
                <c:pt idx="1">
                  <c:v>0.54883119002356007</c:v>
                </c:pt>
                <c:pt idx="2">
                  <c:v>0.42511000321972825</c:v>
                </c:pt>
                <c:pt idx="3">
                  <c:v>0.34482445503576609</c:v>
                </c:pt>
                <c:pt idx="4">
                  <c:v>0.30228180636132457</c:v>
                </c:pt>
                <c:pt idx="5">
                  <c:v>0.388173863485412</c:v>
                </c:pt>
                <c:pt idx="6">
                  <c:v>0.19995927260094898</c:v>
                </c:pt>
                <c:pt idx="7">
                  <c:v>0.43113122521316799</c:v>
                </c:pt>
                <c:pt idx="8">
                  <c:v>0.52003423389204617</c:v>
                </c:pt>
                <c:pt idx="9">
                  <c:v>0.57116211484119184</c:v>
                </c:pt>
              </c:numCache>
            </c:numRef>
          </c:xVal>
          <c:yVal>
            <c:numRef>
              <c:f>site_preds_annual!$BZ$2:$BZ$10</c:f>
              <c:numCache>
                <c:formatCode>General</c:formatCode>
                <c:ptCount val="9"/>
                <c:pt idx="0">
                  <c:v>0.74806220295720016</c:v>
                </c:pt>
                <c:pt idx="1">
                  <c:v>0.71588452171468064</c:v>
                </c:pt>
                <c:pt idx="2">
                  <c:v>0.68615177069265054</c:v>
                </c:pt>
                <c:pt idx="3">
                  <c:v>0.66863495062589107</c:v>
                </c:pt>
                <c:pt idx="4">
                  <c:v>0.65905236817610668</c:v>
                </c:pt>
                <c:pt idx="5">
                  <c:v>0.65940867754727372</c:v>
                </c:pt>
                <c:pt idx="6">
                  <c:v>0.47550816041439237</c:v>
                </c:pt>
                <c:pt idx="7">
                  <c:v>0.71284789999149711</c:v>
                </c:pt>
                <c:pt idx="8">
                  <c:v>0.6858282209027291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site_preds_annual!$B$2:$B$10</c15:f>
                <c15:dlblRangeCache>
                  <c:ptCount val="9"/>
                  <c:pt idx="0">
                    <c:v>Rock Creek</c:v>
                  </c:pt>
                  <c:pt idx="1">
                    <c:v>Hinkle Creek</c:v>
                  </c:pt>
                  <c:pt idx="2">
                    <c:v>Coast Fork Willamette</c:v>
                  </c:pt>
                  <c:pt idx="3">
                    <c:v>Mosby Creek</c:v>
                  </c:pt>
                  <c:pt idx="4">
                    <c:v>Calapooia Creek</c:v>
                  </c:pt>
                  <c:pt idx="5">
                    <c:v>Wiley Creek</c:v>
                  </c:pt>
                  <c:pt idx="6">
                    <c:v>Thomas</c:v>
                  </c:pt>
                  <c:pt idx="7">
                    <c:v>Hunter</c:v>
                  </c:pt>
                  <c:pt idx="8">
                    <c:v>Looking Glass</c:v>
                  </c:pt>
                </c15:dlblRangeCache>
              </c15:datalabelsRange>
            </c:ext>
          </c:extLst>
        </c:ser>
        <c:ser>
          <c:idx val="1"/>
          <c:order val="1"/>
          <c:tx>
            <c:v>elev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E4FC5FD-8806-4DCE-BB28-4801939CC1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A316C82-5D31-494D-90B3-C98A8937D2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CC3DCE8-5602-48C0-B57D-34640C71DB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9F6B093-5BFE-45B3-AD14-63CCA8D316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site_preds_annual!$BZ$28:$BZ$31</c:f>
              <c:numCache>
                <c:formatCode>General</c:formatCode>
                <c:ptCount val="4"/>
                <c:pt idx="0">
                  <c:v>0.57116211484119184</c:v>
                </c:pt>
                <c:pt idx="1">
                  <c:v>0.61113166004563868</c:v>
                </c:pt>
                <c:pt idx="2" formatCode="0.00E+00">
                  <c:v>4.1725838902536019E-2</c:v>
                </c:pt>
                <c:pt idx="3">
                  <c:v>0.14743023967268737</c:v>
                </c:pt>
              </c:numCache>
            </c:numRef>
          </c:xVal>
          <c:yVal>
            <c:numRef>
              <c:f>site_preds_annual!$BZ$11:$BZ$14</c:f>
              <c:numCache>
                <c:formatCode>General</c:formatCode>
                <c:ptCount val="4"/>
                <c:pt idx="0">
                  <c:v>0.68666317583257741</c:v>
                </c:pt>
                <c:pt idx="1">
                  <c:v>0.83080717102347224</c:v>
                </c:pt>
                <c:pt idx="2">
                  <c:v>0.1634377759547351</c:v>
                </c:pt>
                <c:pt idx="3">
                  <c:v>0.50906699162331015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site_preds_annual!$B$28:$B$31</c15:f>
                <c15:dlblRangeCache>
                  <c:ptCount val="4"/>
                  <c:pt idx="0">
                    <c:v>Jamestown</c:v>
                  </c:pt>
                  <c:pt idx="1">
                    <c:v>Mather</c:v>
                  </c:pt>
                  <c:pt idx="2">
                    <c:v>Timberline</c:v>
                  </c:pt>
                  <c:pt idx="3">
                    <c:v>White Wolf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16208"/>
        <c:axId val="89515648"/>
      </c:scatterChart>
      <c:valAx>
        <c:axId val="8951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5648"/>
        <c:crosses val="autoZero"/>
        <c:crossBetween val="midCat"/>
      </c:valAx>
      <c:valAx>
        <c:axId val="895156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390524</xdr:colOff>
      <xdr:row>34</xdr:row>
      <xdr:rowOff>119062</xdr:rowOff>
    </xdr:from>
    <xdr:to>
      <xdr:col>81</xdr:col>
      <xdr:colOff>304799</xdr:colOff>
      <xdr:row>55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3"/>
  <sheetViews>
    <sheetView tabSelected="1" topLeftCell="BJ37" workbookViewId="0">
      <selection activeCell="BW28" sqref="BW28:BW31"/>
    </sheetView>
  </sheetViews>
  <sheetFormatPr defaultRowHeight="15" x14ac:dyDescent="0.25"/>
  <sheetData>
    <row r="1" spans="1:7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94</v>
      </c>
      <c r="CA1" t="s">
        <v>1</v>
      </c>
    </row>
    <row r="2" spans="1:79" x14ac:dyDescent="0.25">
      <c r="A2" t="s">
        <v>77</v>
      </c>
      <c r="B2" t="s">
        <v>78</v>
      </c>
      <c r="C2">
        <v>43.37876</v>
      </c>
      <c r="D2">
        <v>-122.952072</v>
      </c>
      <c r="E2">
        <v>326</v>
      </c>
      <c r="F2">
        <v>11.7</v>
      </c>
      <c r="G2">
        <v>16.100000000000001</v>
      </c>
      <c r="H2">
        <v>18.5</v>
      </c>
      <c r="I2">
        <v>16.2</v>
      </c>
      <c r="J2">
        <v>22.5</v>
      </c>
      <c r="K2">
        <v>29.3</v>
      </c>
      <c r="L2">
        <v>31.9</v>
      </c>
      <c r="M2">
        <v>32</v>
      </c>
      <c r="N2">
        <v>28.9</v>
      </c>
      <c r="O2">
        <v>23.6</v>
      </c>
      <c r="P2">
        <v>11</v>
      </c>
      <c r="Q2">
        <v>9.5</v>
      </c>
      <c r="R2">
        <v>4.3</v>
      </c>
      <c r="S2">
        <v>6.3</v>
      </c>
      <c r="T2">
        <v>5.5</v>
      </c>
      <c r="U2">
        <v>-0.1</v>
      </c>
      <c r="V2">
        <v>9.6</v>
      </c>
      <c r="W2">
        <v>11.6</v>
      </c>
      <c r="X2">
        <v>13.6</v>
      </c>
      <c r="Y2">
        <v>15.4</v>
      </c>
      <c r="Z2">
        <v>12</v>
      </c>
      <c r="AA2">
        <v>12.5</v>
      </c>
      <c r="AB2">
        <v>2.6</v>
      </c>
      <c r="AC2">
        <v>7.8</v>
      </c>
      <c r="AD2" t="s">
        <v>79</v>
      </c>
      <c r="AE2" t="s">
        <v>79</v>
      </c>
      <c r="AF2" t="s">
        <v>79</v>
      </c>
      <c r="AG2" t="s">
        <v>79</v>
      </c>
      <c r="AH2" t="s">
        <v>79</v>
      </c>
      <c r="AI2" t="s">
        <v>79</v>
      </c>
      <c r="AJ2" t="s">
        <v>79</v>
      </c>
      <c r="AK2" t="s">
        <v>79</v>
      </c>
      <c r="AL2" t="s">
        <v>79</v>
      </c>
      <c r="AM2" t="s">
        <v>79</v>
      </c>
      <c r="AN2" t="s">
        <v>79</v>
      </c>
      <c r="AO2" t="s">
        <v>79</v>
      </c>
      <c r="AP2">
        <v>111.5</v>
      </c>
      <c r="AQ2">
        <v>170</v>
      </c>
      <c r="AR2">
        <v>99</v>
      </c>
      <c r="AS2">
        <v>80.400000000000006</v>
      </c>
      <c r="AT2">
        <v>46</v>
      </c>
      <c r="AU2">
        <v>25.5</v>
      </c>
      <c r="AV2">
        <v>4.25</v>
      </c>
      <c r="AW2">
        <v>11.4</v>
      </c>
      <c r="AX2">
        <v>41.4</v>
      </c>
      <c r="AY2">
        <v>190.4</v>
      </c>
      <c r="AZ2">
        <v>184.1</v>
      </c>
      <c r="BA2">
        <v>285</v>
      </c>
      <c r="BB2">
        <v>14.679166666666699</v>
      </c>
      <c r="BC2">
        <v>12.508333333333301</v>
      </c>
      <c r="BD2">
        <v>38.966770508826599</v>
      </c>
      <c r="BE2">
        <v>627.13800979794996</v>
      </c>
      <c r="BF2">
        <v>32</v>
      </c>
      <c r="BG2">
        <v>-0.1</v>
      </c>
      <c r="BH2">
        <v>32.1</v>
      </c>
      <c r="BI2">
        <v>11.1666666666667</v>
      </c>
      <c r="BJ2">
        <v>22.3</v>
      </c>
      <c r="BK2">
        <v>22.3</v>
      </c>
      <c r="BL2">
        <v>7.81666666666667</v>
      </c>
      <c r="BM2">
        <v>1248.95</v>
      </c>
      <c r="BN2">
        <v>285</v>
      </c>
      <c r="BO2">
        <v>4.25</v>
      </c>
      <c r="BP2">
        <v>82.967040262787606</v>
      </c>
      <c r="BQ2">
        <v>659.5</v>
      </c>
      <c r="BR2">
        <v>41.15</v>
      </c>
      <c r="BS2">
        <v>41.15</v>
      </c>
      <c r="BT2">
        <v>580.6</v>
      </c>
      <c r="BU2">
        <v>0.86723295341335305</v>
      </c>
      <c r="BV2">
        <v>0.87147711168303499</v>
      </c>
      <c r="BW2">
        <v>0.66559999999999997</v>
      </c>
      <c r="BX2">
        <v>0.81868496889756703</v>
      </c>
      <c r="BY2">
        <v>0.51731598079204599</v>
      </c>
      <c r="BZ2">
        <f>AVERAGE(BU2:BY2)</f>
        <v>0.74806220295720016</v>
      </c>
      <c r="CA2" t="s">
        <v>78</v>
      </c>
    </row>
    <row r="3" spans="1:79" x14ac:dyDescent="0.25">
      <c r="A3" t="s">
        <v>77</v>
      </c>
      <c r="B3" t="s">
        <v>80</v>
      </c>
      <c r="C3">
        <v>43.433601000000003</v>
      </c>
      <c r="D3">
        <v>-123.088577</v>
      </c>
      <c r="E3">
        <v>327</v>
      </c>
      <c r="F3">
        <v>12</v>
      </c>
      <c r="G3">
        <v>16.2</v>
      </c>
      <c r="H3">
        <v>18.5</v>
      </c>
      <c r="I3">
        <v>16.5</v>
      </c>
      <c r="J3">
        <v>22.2</v>
      </c>
      <c r="K3">
        <v>29</v>
      </c>
      <c r="L3">
        <v>31.4</v>
      </c>
      <c r="M3">
        <v>31.5</v>
      </c>
      <c r="N3">
        <v>28.7</v>
      </c>
      <c r="O3">
        <v>23.8</v>
      </c>
      <c r="P3">
        <v>11.2</v>
      </c>
      <c r="Q3">
        <v>9.6</v>
      </c>
      <c r="R3">
        <v>4.7</v>
      </c>
      <c r="S3">
        <v>6.7</v>
      </c>
      <c r="T3">
        <v>5.9</v>
      </c>
      <c r="U3">
        <v>0.2</v>
      </c>
      <c r="V3">
        <v>9.8000000000000007</v>
      </c>
      <c r="W3">
        <v>11.5</v>
      </c>
      <c r="X3">
        <v>13.5</v>
      </c>
      <c r="Y3">
        <v>15.2</v>
      </c>
      <c r="Z3">
        <v>12.2</v>
      </c>
      <c r="AA3">
        <v>13</v>
      </c>
      <c r="AB3">
        <v>3.2</v>
      </c>
      <c r="AC3">
        <v>8.3000000000000007</v>
      </c>
      <c r="AD3" t="s">
        <v>79</v>
      </c>
      <c r="AE3" t="s">
        <v>79</v>
      </c>
      <c r="AF3" t="s">
        <v>79</v>
      </c>
      <c r="AG3" t="s">
        <v>79</v>
      </c>
      <c r="AH3" t="s">
        <v>79</v>
      </c>
      <c r="AI3" t="s">
        <v>79</v>
      </c>
      <c r="AJ3" t="s">
        <v>79</v>
      </c>
      <c r="AK3" t="s">
        <v>79</v>
      </c>
      <c r="AL3" t="s">
        <v>79</v>
      </c>
      <c r="AM3" t="s">
        <v>79</v>
      </c>
      <c r="AN3" t="s">
        <v>79</v>
      </c>
      <c r="AO3" t="s">
        <v>79</v>
      </c>
      <c r="AP3">
        <v>94.5</v>
      </c>
      <c r="AQ3">
        <v>144</v>
      </c>
      <c r="AR3">
        <v>84.6</v>
      </c>
      <c r="AS3">
        <v>69</v>
      </c>
      <c r="AT3">
        <v>43</v>
      </c>
      <c r="AU3">
        <v>22.5</v>
      </c>
      <c r="AV3">
        <v>4</v>
      </c>
      <c r="AW3">
        <v>10.199999999999999</v>
      </c>
      <c r="AX3">
        <v>35.1</v>
      </c>
      <c r="AY3">
        <v>156.80000000000001</v>
      </c>
      <c r="AZ3">
        <v>151.19999999999999</v>
      </c>
      <c r="BA3">
        <v>234</v>
      </c>
      <c r="BB3">
        <v>14.783333333333299</v>
      </c>
      <c r="BC3">
        <v>12.2</v>
      </c>
      <c r="BD3">
        <v>38.977635782747598</v>
      </c>
      <c r="BE3">
        <v>603.63796093253404</v>
      </c>
      <c r="BF3">
        <v>31.5</v>
      </c>
      <c r="BG3">
        <v>0.2</v>
      </c>
      <c r="BH3">
        <v>31.3</v>
      </c>
      <c r="BI3">
        <v>11.516666666666699</v>
      </c>
      <c r="BJ3">
        <v>22.016666666666701</v>
      </c>
      <c r="BK3">
        <v>22.0833333333333</v>
      </c>
      <c r="BL3">
        <v>8.1666666666666696</v>
      </c>
      <c r="BM3">
        <v>1048.9000000000001</v>
      </c>
      <c r="BN3">
        <v>234</v>
      </c>
      <c r="BO3">
        <v>4</v>
      </c>
      <c r="BP3">
        <v>80.570733467833094</v>
      </c>
      <c r="BQ3">
        <v>542</v>
      </c>
      <c r="BR3">
        <v>36.700000000000003</v>
      </c>
      <c r="BS3">
        <v>49.3</v>
      </c>
      <c r="BT3">
        <v>479.7</v>
      </c>
      <c r="BU3">
        <v>0.86303793342409296</v>
      </c>
      <c r="BV3">
        <v>0.87654339851645602</v>
      </c>
      <c r="BW3">
        <v>0.62139999999999995</v>
      </c>
      <c r="BX3">
        <v>0.71717478521973799</v>
      </c>
      <c r="BY3">
        <v>0.50126649141311597</v>
      </c>
      <c r="BZ3">
        <f t="shared" ref="BZ3:BZ31" si="0">AVERAGE(BU3:BY3)</f>
        <v>0.71588452171468064</v>
      </c>
      <c r="CA3" t="s">
        <v>80</v>
      </c>
    </row>
    <row r="4" spans="1:79" x14ac:dyDescent="0.25">
      <c r="A4" t="s">
        <v>77</v>
      </c>
      <c r="B4" t="s">
        <v>81</v>
      </c>
      <c r="C4">
        <v>43.651699999999998</v>
      </c>
      <c r="D4">
        <v>-123.08796700000001</v>
      </c>
      <c r="E4">
        <v>260</v>
      </c>
      <c r="F4">
        <v>12</v>
      </c>
      <c r="G4">
        <v>16.100000000000001</v>
      </c>
      <c r="H4">
        <v>18.5</v>
      </c>
      <c r="I4">
        <v>15.5</v>
      </c>
      <c r="J4">
        <v>21</v>
      </c>
      <c r="K4">
        <v>27.6</v>
      </c>
      <c r="L4">
        <v>30.3</v>
      </c>
      <c r="M4">
        <v>30.5</v>
      </c>
      <c r="N4">
        <v>27.9</v>
      </c>
      <c r="O4">
        <v>23.2</v>
      </c>
      <c r="P4">
        <v>11.5</v>
      </c>
      <c r="Q4">
        <v>9.8000000000000007</v>
      </c>
      <c r="R4">
        <v>4.4000000000000004</v>
      </c>
      <c r="S4">
        <v>6.5</v>
      </c>
      <c r="T4">
        <v>5.7</v>
      </c>
      <c r="U4">
        <v>0.1</v>
      </c>
      <c r="V4">
        <v>9.9</v>
      </c>
      <c r="W4">
        <v>11.7</v>
      </c>
      <c r="X4">
        <v>13.6</v>
      </c>
      <c r="Y4">
        <v>15.3</v>
      </c>
      <c r="Z4">
        <v>12.3</v>
      </c>
      <c r="AA4">
        <v>13</v>
      </c>
      <c r="AB4">
        <v>3</v>
      </c>
      <c r="AC4">
        <v>8.1</v>
      </c>
      <c r="AD4" t="s">
        <v>79</v>
      </c>
      <c r="AE4" t="s">
        <v>79</v>
      </c>
      <c r="AF4" t="s">
        <v>79</v>
      </c>
      <c r="AG4" t="s">
        <v>79</v>
      </c>
      <c r="AH4" t="s">
        <v>79</v>
      </c>
      <c r="AI4" t="s">
        <v>79</v>
      </c>
      <c r="AJ4" t="s">
        <v>79</v>
      </c>
      <c r="AK4" t="s">
        <v>79</v>
      </c>
      <c r="AL4" t="s">
        <v>79</v>
      </c>
      <c r="AM4" t="s">
        <v>79</v>
      </c>
      <c r="AN4" t="s">
        <v>79</v>
      </c>
      <c r="AO4" t="s">
        <v>79</v>
      </c>
      <c r="AP4">
        <v>91</v>
      </c>
      <c r="AQ4">
        <v>145</v>
      </c>
      <c r="AR4">
        <v>85.2</v>
      </c>
      <c r="AS4">
        <v>72</v>
      </c>
      <c r="AT4">
        <v>45</v>
      </c>
      <c r="AU4">
        <v>23</v>
      </c>
      <c r="AV4">
        <v>3.75</v>
      </c>
      <c r="AW4">
        <v>12.6</v>
      </c>
      <c r="AX4">
        <v>36</v>
      </c>
      <c r="AY4">
        <v>153.6</v>
      </c>
      <c r="AZ4">
        <v>141.4</v>
      </c>
      <c r="BA4">
        <v>218</v>
      </c>
      <c r="BB4">
        <v>14.4791666666667</v>
      </c>
      <c r="BC4">
        <v>11.6916666666667</v>
      </c>
      <c r="BD4">
        <v>38.459429824561397</v>
      </c>
      <c r="BE4">
        <v>589.103549831642</v>
      </c>
      <c r="BF4">
        <v>30.5</v>
      </c>
      <c r="BG4">
        <v>0.1</v>
      </c>
      <c r="BH4">
        <v>30.4</v>
      </c>
      <c r="BI4">
        <v>11.4333333333333</v>
      </c>
      <c r="BJ4">
        <v>21.5</v>
      </c>
      <c r="BK4">
        <v>21.65</v>
      </c>
      <c r="BL4">
        <v>8.1333333333333293</v>
      </c>
      <c r="BM4">
        <v>1026.55</v>
      </c>
      <c r="BN4">
        <v>218</v>
      </c>
      <c r="BO4">
        <v>3.75</v>
      </c>
      <c r="BP4">
        <v>77.169649058978806</v>
      </c>
      <c r="BQ4">
        <v>513</v>
      </c>
      <c r="BR4">
        <v>39.35</v>
      </c>
      <c r="BS4">
        <v>52.35</v>
      </c>
      <c r="BT4">
        <v>450.4</v>
      </c>
      <c r="BU4">
        <v>0.84382441094996397</v>
      </c>
      <c r="BV4">
        <v>0.85483300697341202</v>
      </c>
      <c r="BW4">
        <v>0.51280000000000003</v>
      </c>
      <c r="BX4">
        <v>0.73650222439543001</v>
      </c>
      <c r="BY4">
        <v>0.48279921114444702</v>
      </c>
      <c r="BZ4">
        <f t="shared" si="0"/>
        <v>0.68615177069265054</v>
      </c>
      <c r="CA4" t="s">
        <v>81</v>
      </c>
    </row>
    <row r="5" spans="1:79" x14ac:dyDescent="0.25">
      <c r="A5" t="s">
        <v>77</v>
      </c>
      <c r="B5" t="s">
        <v>82</v>
      </c>
      <c r="C5">
        <v>43.721297999999997</v>
      </c>
      <c r="D5">
        <v>-122.976311</v>
      </c>
      <c r="E5">
        <v>243</v>
      </c>
      <c r="F5">
        <v>11.9</v>
      </c>
      <c r="G5">
        <v>16</v>
      </c>
      <c r="H5">
        <v>18.399999999999999</v>
      </c>
      <c r="I5">
        <v>15.2</v>
      </c>
      <c r="J5">
        <v>20.7</v>
      </c>
      <c r="K5">
        <v>27.3</v>
      </c>
      <c r="L5">
        <v>30</v>
      </c>
      <c r="M5">
        <v>30.3</v>
      </c>
      <c r="N5">
        <v>27.5</v>
      </c>
      <c r="O5">
        <v>22.8</v>
      </c>
      <c r="P5">
        <v>11.5</v>
      </c>
      <c r="Q5">
        <v>9.8000000000000007</v>
      </c>
      <c r="R5">
        <v>4.5</v>
      </c>
      <c r="S5">
        <v>6.5</v>
      </c>
      <c r="T5">
        <v>5.7</v>
      </c>
      <c r="U5">
        <v>0.1</v>
      </c>
      <c r="V5">
        <v>9.8000000000000007</v>
      </c>
      <c r="W5">
        <v>11.6</v>
      </c>
      <c r="X5">
        <v>13.5</v>
      </c>
      <c r="Y5">
        <v>15.1</v>
      </c>
      <c r="Z5">
        <v>12.2</v>
      </c>
      <c r="AA5">
        <v>13.1</v>
      </c>
      <c r="AB5">
        <v>3</v>
      </c>
      <c r="AC5">
        <v>8.1</v>
      </c>
      <c r="AD5" t="s">
        <v>79</v>
      </c>
      <c r="AE5" t="s">
        <v>79</v>
      </c>
      <c r="AF5" t="s">
        <v>79</v>
      </c>
      <c r="AG5" t="s">
        <v>79</v>
      </c>
      <c r="AH5" t="s">
        <v>79</v>
      </c>
      <c r="AI5" t="s">
        <v>79</v>
      </c>
      <c r="AJ5" t="s">
        <v>79</v>
      </c>
      <c r="AK5" t="s">
        <v>79</v>
      </c>
      <c r="AL5" t="s">
        <v>79</v>
      </c>
      <c r="AM5" t="s">
        <v>79</v>
      </c>
      <c r="AN5" t="s">
        <v>79</v>
      </c>
      <c r="AO5" t="s">
        <v>79</v>
      </c>
      <c r="AP5">
        <v>86.5</v>
      </c>
      <c r="AQ5">
        <v>134</v>
      </c>
      <c r="AR5">
        <v>82.2</v>
      </c>
      <c r="AS5">
        <v>69</v>
      </c>
      <c r="AT5">
        <v>44.5</v>
      </c>
      <c r="AU5">
        <v>24.5</v>
      </c>
      <c r="AV5">
        <v>4.5</v>
      </c>
      <c r="AW5">
        <v>11.4</v>
      </c>
      <c r="AX5">
        <v>36.9</v>
      </c>
      <c r="AY5">
        <v>148.80000000000001</v>
      </c>
      <c r="AZ5">
        <v>136.5</v>
      </c>
      <c r="BA5">
        <v>204</v>
      </c>
      <c r="BB5">
        <v>14.358333333333301</v>
      </c>
      <c r="BC5">
        <v>11.516666666666699</v>
      </c>
      <c r="BD5">
        <v>38.1346578366446</v>
      </c>
      <c r="BE5">
        <v>581.29492332101802</v>
      </c>
      <c r="BF5">
        <v>30.3</v>
      </c>
      <c r="BG5">
        <v>0.1</v>
      </c>
      <c r="BH5">
        <v>30.2</v>
      </c>
      <c r="BI5">
        <v>11.383333333333301</v>
      </c>
      <c r="BJ5">
        <v>21.3</v>
      </c>
      <c r="BK5">
        <v>21.433333333333302</v>
      </c>
      <c r="BL5">
        <v>8.1333333333333293</v>
      </c>
      <c r="BM5">
        <v>982.8</v>
      </c>
      <c r="BN5">
        <v>204</v>
      </c>
      <c r="BO5">
        <v>4.5</v>
      </c>
      <c r="BP5">
        <v>75.372762093173904</v>
      </c>
      <c r="BQ5">
        <v>489.3</v>
      </c>
      <c r="BR5">
        <v>40.4</v>
      </c>
      <c r="BS5">
        <v>52.8</v>
      </c>
      <c r="BT5">
        <v>427</v>
      </c>
      <c r="BU5">
        <v>0.84312193826190696</v>
      </c>
      <c r="BV5">
        <v>0.85090216221683102</v>
      </c>
      <c r="BW5">
        <v>0.48699999999999999</v>
      </c>
      <c r="BX5">
        <v>0.69493601763618296</v>
      </c>
      <c r="BY5">
        <v>0.46721463501453397</v>
      </c>
      <c r="BZ5">
        <f t="shared" si="0"/>
        <v>0.66863495062589107</v>
      </c>
      <c r="CA5" t="s">
        <v>82</v>
      </c>
    </row>
    <row r="6" spans="1:79" x14ac:dyDescent="0.25">
      <c r="A6" t="s">
        <v>77</v>
      </c>
      <c r="B6" t="s">
        <v>83</v>
      </c>
      <c r="C6">
        <v>44.359642000000001</v>
      </c>
      <c r="D6">
        <v>-122.84290300000001</v>
      </c>
      <c r="E6">
        <v>146</v>
      </c>
      <c r="F6">
        <v>11.9</v>
      </c>
      <c r="G6">
        <v>15.8</v>
      </c>
      <c r="H6">
        <v>18.399999999999999</v>
      </c>
      <c r="I6">
        <v>15.8</v>
      </c>
      <c r="J6">
        <v>21.2</v>
      </c>
      <c r="K6">
        <v>28</v>
      </c>
      <c r="L6">
        <v>30.5</v>
      </c>
      <c r="M6">
        <v>30.9</v>
      </c>
      <c r="N6">
        <v>27.9</v>
      </c>
      <c r="O6">
        <v>23.1</v>
      </c>
      <c r="P6">
        <v>11.3</v>
      </c>
      <c r="Q6">
        <v>9.6999999999999993</v>
      </c>
      <c r="R6">
        <v>4.9000000000000004</v>
      </c>
      <c r="S6">
        <v>7</v>
      </c>
      <c r="T6">
        <v>6.4</v>
      </c>
      <c r="U6">
        <v>0.8</v>
      </c>
      <c r="V6">
        <v>10.5</v>
      </c>
      <c r="W6">
        <v>12.2</v>
      </c>
      <c r="X6">
        <v>13.8</v>
      </c>
      <c r="Y6">
        <v>15.3</v>
      </c>
      <c r="Z6">
        <v>12.5</v>
      </c>
      <c r="AA6">
        <v>13.4</v>
      </c>
      <c r="AB6">
        <v>3.4</v>
      </c>
      <c r="AC6">
        <v>8.6</v>
      </c>
      <c r="AD6" t="s">
        <v>79</v>
      </c>
      <c r="AE6" t="s">
        <v>79</v>
      </c>
      <c r="AF6" t="s">
        <v>79</v>
      </c>
      <c r="AG6" t="s">
        <v>79</v>
      </c>
      <c r="AH6" t="s">
        <v>79</v>
      </c>
      <c r="AI6" t="s">
        <v>79</v>
      </c>
      <c r="AJ6" t="s">
        <v>79</v>
      </c>
      <c r="AK6" t="s">
        <v>79</v>
      </c>
      <c r="AL6" t="s">
        <v>79</v>
      </c>
      <c r="AM6" t="s">
        <v>79</v>
      </c>
      <c r="AN6" t="s">
        <v>79</v>
      </c>
      <c r="AO6" t="s">
        <v>79</v>
      </c>
      <c r="AP6">
        <v>88</v>
      </c>
      <c r="AQ6">
        <v>142</v>
      </c>
      <c r="AR6">
        <v>81</v>
      </c>
      <c r="AS6">
        <v>62.4</v>
      </c>
      <c r="AT6">
        <v>41</v>
      </c>
      <c r="AU6">
        <v>29</v>
      </c>
      <c r="AV6">
        <v>4.25</v>
      </c>
      <c r="AW6">
        <v>12</v>
      </c>
      <c r="AX6">
        <v>35.1</v>
      </c>
      <c r="AY6">
        <v>161.6</v>
      </c>
      <c r="AZ6">
        <v>139.30000000000001</v>
      </c>
      <c r="BA6">
        <v>199</v>
      </c>
      <c r="BB6">
        <v>14.720833333333299</v>
      </c>
      <c r="BC6">
        <v>11.3083333333333</v>
      </c>
      <c r="BD6">
        <v>37.5692137320044</v>
      </c>
      <c r="BE6">
        <v>588.56319014008898</v>
      </c>
      <c r="BF6">
        <v>30.9</v>
      </c>
      <c r="BG6">
        <v>0.8</v>
      </c>
      <c r="BH6">
        <v>30.1</v>
      </c>
      <c r="BI6">
        <v>11.5833333333333</v>
      </c>
      <c r="BJ6">
        <v>21.783333333333299</v>
      </c>
      <c r="BK6">
        <v>21.816666666666698</v>
      </c>
      <c r="BL6">
        <v>8.3000000000000007</v>
      </c>
      <c r="BM6">
        <v>994.65</v>
      </c>
      <c r="BN6">
        <v>199</v>
      </c>
      <c r="BO6">
        <v>4.25</v>
      </c>
      <c r="BP6">
        <v>76.2069514174202</v>
      </c>
      <c r="BQ6">
        <v>499.9</v>
      </c>
      <c r="BR6">
        <v>45.25</v>
      </c>
      <c r="BS6">
        <v>51.35</v>
      </c>
      <c r="BT6">
        <v>426.3</v>
      </c>
      <c r="BU6">
        <v>0.82641345792925203</v>
      </c>
      <c r="BV6">
        <v>0.83881647981123098</v>
      </c>
      <c r="BW6">
        <v>0.48080000000000001</v>
      </c>
      <c r="BX6">
        <v>0.67837742108534005</v>
      </c>
      <c r="BY6">
        <v>0.47085448205470998</v>
      </c>
      <c r="BZ6">
        <f t="shared" si="0"/>
        <v>0.65905236817610668</v>
      </c>
      <c r="CA6" t="s">
        <v>83</v>
      </c>
    </row>
    <row r="7" spans="1:79" x14ac:dyDescent="0.25">
      <c r="A7" t="s">
        <v>77</v>
      </c>
      <c r="B7" t="s">
        <v>84</v>
      </c>
      <c r="C7">
        <v>44.412022</v>
      </c>
      <c r="D7">
        <v>-122.67544599999999</v>
      </c>
      <c r="E7">
        <v>176</v>
      </c>
      <c r="F7">
        <v>11.7</v>
      </c>
      <c r="G7">
        <v>15.8</v>
      </c>
      <c r="H7">
        <v>18.3</v>
      </c>
      <c r="I7">
        <v>15.8</v>
      </c>
      <c r="J7">
        <v>21.2</v>
      </c>
      <c r="K7">
        <v>27.9</v>
      </c>
      <c r="L7">
        <v>30.5</v>
      </c>
      <c r="M7">
        <v>30.9</v>
      </c>
      <c r="N7">
        <v>27.7</v>
      </c>
      <c r="O7">
        <v>23</v>
      </c>
      <c r="P7">
        <v>11.2</v>
      </c>
      <c r="Q7">
        <v>9.4</v>
      </c>
      <c r="R7">
        <v>4.7</v>
      </c>
      <c r="S7">
        <v>6.5</v>
      </c>
      <c r="T7">
        <v>6.2</v>
      </c>
      <c r="U7">
        <v>0.5</v>
      </c>
      <c r="V7">
        <v>10.3</v>
      </c>
      <c r="W7">
        <v>11.9</v>
      </c>
      <c r="X7">
        <v>13.5</v>
      </c>
      <c r="Y7">
        <v>14.9</v>
      </c>
      <c r="Z7">
        <v>12</v>
      </c>
      <c r="AA7">
        <v>12.9</v>
      </c>
      <c r="AB7">
        <v>3.1</v>
      </c>
      <c r="AC7">
        <v>8.3000000000000007</v>
      </c>
      <c r="AD7" t="s">
        <v>79</v>
      </c>
      <c r="AE7" t="s">
        <v>79</v>
      </c>
      <c r="AF7" t="s">
        <v>79</v>
      </c>
      <c r="AG7" t="s">
        <v>79</v>
      </c>
      <c r="AH7" t="s">
        <v>79</v>
      </c>
      <c r="AI7" t="s">
        <v>79</v>
      </c>
      <c r="AJ7" t="s">
        <v>79</v>
      </c>
      <c r="AK7" t="s">
        <v>79</v>
      </c>
      <c r="AL7" t="s">
        <v>79</v>
      </c>
      <c r="AM7" t="s">
        <v>79</v>
      </c>
      <c r="AN7" t="s">
        <v>79</v>
      </c>
      <c r="AO7" t="s">
        <v>79</v>
      </c>
      <c r="AP7">
        <v>87.5</v>
      </c>
      <c r="AQ7">
        <v>143</v>
      </c>
      <c r="AR7">
        <v>82.8</v>
      </c>
      <c r="AS7">
        <v>67.2</v>
      </c>
      <c r="AT7">
        <v>49</v>
      </c>
      <c r="AU7">
        <v>34</v>
      </c>
      <c r="AV7">
        <v>4.75</v>
      </c>
      <c r="AW7">
        <v>13.2</v>
      </c>
      <c r="AX7">
        <v>38.700000000000003</v>
      </c>
      <c r="AY7">
        <v>168</v>
      </c>
      <c r="AZ7">
        <v>146.30000000000001</v>
      </c>
      <c r="BA7">
        <v>202</v>
      </c>
      <c r="BB7">
        <v>14.508333333333301</v>
      </c>
      <c r="BC7">
        <v>11.55</v>
      </c>
      <c r="BD7">
        <v>37.993421052631597</v>
      </c>
      <c r="BE7">
        <v>587.98513174358004</v>
      </c>
      <c r="BF7">
        <v>30.9</v>
      </c>
      <c r="BG7">
        <v>0.5</v>
      </c>
      <c r="BH7">
        <v>30.4</v>
      </c>
      <c r="BI7">
        <v>11.3166666666667</v>
      </c>
      <c r="BJ7">
        <v>21.6</v>
      </c>
      <c r="BK7">
        <v>21.6</v>
      </c>
      <c r="BL7">
        <v>8.06666666666667</v>
      </c>
      <c r="BM7">
        <v>1036.45</v>
      </c>
      <c r="BN7">
        <v>202</v>
      </c>
      <c r="BO7">
        <v>4.75</v>
      </c>
      <c r="BP7">
        <v>73.725045873315906</v>
      </c>
      <c r="BQ7">
        <v>516.29999999999995</v>
      </c>
      <c r="BR7">
        <v>51.95</v>
      </c>
      <c r="BS7">
        <v>51.95</v>
      </c>
      <c r="BT7">
        <v>435.8</v>
      </c>
      <c r="BU7">
        <v>0.83266384473716903</v>
      </c>
      <c r="BV7">
        <v>0.83959027188216495</v>
      </c>
      <c r="BW7">
        <v>0.4662</v>
      </c>
      <c r="BX7">
        <v>0.69419222812730397</v>
      </c>
      <c r="BY7">
        <v>0.464397042989731</v>
      </c>
      <c r="BZ7">
        <f t="shared" si="0"/>
        <v>0.65940867754727372</v>
      </c>
      <c r="CA7" t="s">
        <v>84</v>
      </c>
    </row>
    <row r="8" spans="1:79" x14ac:dyDescent="0.25">
      <c r="A8" t="s">
        <v>77</v>
      </c>
      <c r="B8" t="s">
        <v>85</v>
      </c>
      <c r="C8">
        <v>44.711784999999999</v>
      </c>
      <c r="D8">
        <v>-122.61087000000001</v>
      </c>
      <c r="E8">
        <v>229</v>
      </c>
      <c r="F8">
        <v>11.1</v>
      </c>
      <c r="G8">
        <v>14.9</v>
      </c>
      <c r="H8">
        <v>17.100000000000001</v>
      </c>
      <c r="I8">
        <v>14.8</v>
      </c>
      <c r="J8">
        <v>20.5</v>
      </c>
      <c r="K8">
        <v>27</v>
      </c>
      <c r="L8">
        <v>29.6</v>
      </c>
      <c r="M8">
        <v>29.8</v>
      </c>
      <c r="N8">
        <v>26.6</v>
      </c>
      <c r="O8">
        <v>21.9</v>
      </c>
      <c r="P8">
        <v>10.4</v>
      </c>
      <c r="Q8">
        <v>8.8000000000000007</v>
      </c>
      <c r="R8">
        <v>4.4000000000000004</v>
      </c>
      <c r="S8">
        <v>6.4</v>
      </c>
      <c r="T8">
        <v>5.9</v>
      </c>
      <c r="U8">
        <v>0.2</v>
      </c>
      <c r="V8">
        <v>10.1</v>
      </c>
      <c r="W8">
        <v>11.8</v>
      </c>
      <c r="X8">
        <v>13.7</v>
      </c>
      <c r="Y8">
        <v>15.3</v>
      </c>
      <c r="Z8">
        <v>12.6</v>
      </c>
      <c r="AA8">
        <v>13</v>
      </c>
      <c r="AB8">
        <v>3</v>
      </c>
      <c r="AC8">
        <v>8</v>
      </c>
      <c r="AD8" t="s">
        <v>79</v>
      </c>
      <c r="AE8" t="s">
        <v>79</v>
      </c>
      <c r="AF8" t="s">
        <v>79</v>
      </c>
      <c r="AG8" t="s">
        <v>79</v>
      </c>
      <c r="AH8" t="s">
        <v>79</v>
      </c>
      <c r="AI8" t="s">
        <v>79</v>
      </c>
      <c r="AJ8" t="s">
        <v>79</v>
      </c>
      <c r="AK8" t="s">
        <v>79</v>
      </c>
      <c r="AL8" t="s">
        <v>79</v>
      </c>
      <c r="AM8" t="s">
        <v>79</v>
      </c>
      <c r="AN8" t="s">
        <v>79</v>
      </c>
      <c r="AO8" t="s">
        <v>79</v>
      </c>
      <c r="AP8">
        <v>112</v>
      </c>
      <c r="AQ8">
        <v>181</v>
      </c>
      <c r="AR8">
        <v>107.4</v>
      </c>
      <c r="AS8">
        <v>88.2</v>
      </c>
      <c r="AT8">
        <v>58</v>
      </c>
      <c r="AU8">
        <v>46</v>
      </c>
      <c r="AV8">
        <v>7</v>
      </c>
      <c r="AW8">
        <v>16.2</v>
      </c>
      <c r="AX8">
        <v>54</v>
      </c>
      <c r="AY8">
        <v>217.6</v>
      </c>
      <c r="AZ8">
        <v>178.5</v>
      </c>
      <c r="BA8">
        <v>245</v>
      </c>
      <c r="BB8">
        <v>14.0375</v>
      </c>
      <c r="BC8">
        <v>10.675000000000001</v>
      </c>
      <c r="BD8">
        <v>36.0641891891892</v>
      </c>
      <c r="BE8">
        <v>594.79226702193296</v>
      </c>
      <c r="BF8">
        <v>29.8</v>
      </c>
      <c r="BG8">
        <v>0.2</v>
      </c>
      <c r="BH8">
        <v>29.6</v>
      </c>
      <c r="BI8">
        <v>10.85</v>
      </c>
      <c r="BJ8">
        <v>21.2</v>
      </c>
      <c r="BK8">
        <v>21.266666666666701</v>
      </c>
      <c r="BL8">
        <v>7.6166666666666698</v>
      </c>
      <c r="BM8">
        <v>1310.9</v>
      </c>
      <c r="BN8">
        <v>245</v>
      </c>
      <c r="BO8">
        <v>7</v>
      </c>
      <c r="BP8">
        <v>72.029083201319196</v>
      </c>
      <c r="BQ8">
        <v>641.1</v>
      </c>
      <c r="BR8">
        <v>69.2</v>
      </c>
      <c r="BS8">
        <v>77.2</v>
      </c>
      <c r="BT8">
        <v>535.5</v>
      </c>
      <c r="BU8">
        <v>0.75720959246311803</v>
      </c>
      <c r="BV8">
        <v>0.71753538901236802</v>
      </c>
      <c r="BW8">
        <v>0.26700000000000002</v>
      </c>
      <c r="BX8">
        <v>0.21706216120984101</v>
      </c>
      <c r="BY8">
        <v>0.41873365938663498</v>
      </c>
      <c r="BZ8">
        <f t="shared" si="0"/>
        <v>0.47550816041439237</v>
      </c>
      <c r="CA8" t="s">
        <v>85</v>
      </c>
    </row>
    <row r="9" spans="1:79" x14ac:dyDescent="0.25">
      <c r="A9" t="s">
        <v>77</v>
      </c>
      <c r="B9" t="s">
        <v>86</v>
      </c>
      <c r="C9">
        <v>44.922787</v>
      </c>
      <c r="D9">
        <v>-123.327316</v>
      </c>
      <c r="E9">
        <v>101</v>
      </c>
      <c r="F9">
        <v>11.9</v>
      </c>
      <c r="G9">
        <v>16.100000000000001</v>
      </c>
      <c r="H9">
        <v>18.399999999999999</v>
      </c>
      <c r="I9">
        <v>16</v>
      </c>
      <c r="J9">
        <v>21.8</v>
      </c>
      <c r="K9">
        <v>28.7</v>
      </c>
      <c r="L9">
        <v>31</v>
      </c>
      <c r="M9">
        <v>31.3</v>
      </c>
      <c r="N9">
        <v>28.4</v>
      </c>
      <c r="O9">
        <v>23.6</v>
      </c>
      <c r="P9">
        <v>11.7</v>
      </c>
      <c r="Q9">
        <v>9.8000000000000007</v>
      </c>
      <c r="R9">
        <v>4.8</v>
      </c>
      <c r="S9">
        <v>6.8</v>
      </c>
      <c r="T9">
        <v>6.3</v>
      </c>
      <c r="U9">
        <v>0.6</v>
      </c>
      <c r="V9">
        <v>10.199999999999999</v>
      </c>
      <c r="W9">
        <v>11.9</v>
      </c>
      <c r="X9">
        <v>13.4</v>
      </c>
      <c r="Y9">
        <v>15</v>
      </c>
      <c r="Z9">
        <v>12.3</v>
      </c>
      <c r="AA9">
        <v>12.9</v>
      </c>
      <c r="AB9">
        <v>3.1</v>
      </c>
      <c r="AC9">
        <v>8.5</v>
      </c>
      <c r="AD9" t="s">
        <v>79</v>
      </c>
      <c r="AE9" t="s">
        <v>79</v>
      </c>
      <c r="AF9" t="s">
        <v>79</v>
      </c>
      <c r="AG9" t="s">
        <v>79</v>
      </c>
      <c r="AH9" t="s">
        <v>79</v>
      </c>
      <c r="AI9" t="s">
        <v>79</v>
      </c>
      <c r="AJ9" t="s">
        <v>79</v>
      </c>
      <c r="AK9" t="s">
        <v>79</v>
      </c>
      <c r="AL9" t="s">
        <v>79</v>
      </c>
      <c r="AM9" t="s">
        <v>79</v>
      </c>
      <c r="AN9" t="s">
        <v>79</v>
      </c>
      <c r="AO9" t="s">
        <v>79</v>
      </c>
      <c r="AP9">
        <v>100</v>
      </c>
      <c r="AQ9">
        <v>150</v>
      </c>
      <c r="AR9">
        <v>79.2</v>
      </c>
      <c r="AS9">
        <v>48</v>
      </c>
      <c r="AT9">
        <v>28</v>
      </c>
      <c r="AU9">
        <v>18.5</v>
      </c>
      <c r="AV9">
        <v>3</v>
      </c>
      <c r="AW9">
        <v>7.8</v>
      </c>
      <c r="AX9">
        <v>27.9</v>
      </c>
      <c r="AY9">
        <v>139.19999999999999</v>
      </c>
      <c r="AZ9">
        <v>142.1</v>
      </c>
      <c r="BA9">
        <v>228</v>
      </c>
      <c r="BB9">
        <v>14.7708333333333</v>
      </c>
      <c r="BC9">
        <v>11.908333333333299</v>
      </c>
      <c r="BD9">
        <v>38.789359391965299</v>
      </c>
      <c r="BE9">
        <v>592.85694400977195</v>
      </c>
      <c r="BF9">
        <v>31.3</v>
      </c>
      <c r="BG9">
        <v>0.6</v>
      </c>
      <c r="BH9">
        <v>30.7</v>
      </c>
      <c r="BI9">
        <v>11.6</v>
      </c>
      <c r="BJ9">
        <v>21.883333333333301</v>
      </c>
      <c r="BK9">
        <v>21.9</v>
      </c>
      <c r="BL9">
        <v>8.3000000000000007</v>
      </c>
      <c r="BM9">
        <v>971.7</v>
      </c>
      <c r="BN9">
        <v>228</v>
      </c>
      <c r="BO9">
        <v>3</v>
      </c>
      <c r="BP9">
        <v>86.9778868201183</v>
      </c>
      <c r="BQ9">
        <v>509.3</v>
      </c>
      <c r="BR9">
        <v>29.3</v>
      </c>
      <c r="BS9">
        <v>38.700000000000003</v>
      </c>
      <c r="BT9">
        <v>470.1</v>
      </c>
      <c r="BU9">
        <v>0.87565424797478997</v>
      </c>
      <c r="BV9">
        <v>0.88009545631591102</v>
      </c>
      <c r="BW9">
        <v>0.65559999999999996</v>
      </c>
      <c r="BX9">
        <v>0.631805430418105</v>
      </c>
      <c r="BY9">
        <v>0.52108436524867996</v>
      </c>
      <c r="BZ9">
        <f t="shared" si="0"/>
        <v>0.71284789999149711</v>
      </c>
      <c r="CA9" t="s">
        <v>86</v>
      </c>
    </row>
    <row r="10" spans="1:79" x14ac:dyDescent="0.25">
      <c r="A10" t="s">
        <v>87</v>
      </c>
      <c r="B10" t="s">
        <v>88</v>
      </c>
      <c r="C10">
        <v>43.144088000000004</v>
      </c>
      <c r="D10">
        <v>-123.47505200000001</v>
      </c>
      <c r="E10">
        <v>176</v>
      </c>
      <c r="F10">
        <v>13.2</v>
      </c>
      <c r="G10">
        <v>17.3</v>
      </c>
      <c r="H10">
        <v>19.899999999999999</v>
      </c>
      <c r="I10">
        <v>17.2</v>
      </c>
      <c r="J10">
        <v>22.9</v>
      </c>
      <c r="K10">
        <v>29.8</v>
      </c>
      <c r="L10">
        <v>32.4</v>
      </c>
      <c r="M10">
        <v>32.5</v>
      </c>
      <c r="N10">
        <v>29.6</v>
      </c>
      <c r="O10">
        <v>24.5</v>
      </c>
      <c r="P10">
        <v>12.4</v>
      </c>
      <c r="Q10">
        <v>10.8</v>
      </c>
      <c r="R10">
        <v>5.0999999999999996</v>
      </c>
      <c r="S10">
        <v>6.9</v>
      </c>
      <c r="T10">
        <v>6.2</v>
      </c>
      <c r="U10">
        <v>0.5</v>
      </c>
      <c r="V10">
        <v>10.199999999999999</v>
      </c>
      <c r="W10">
        <v>12</v>
      </c>
      <c r="X10">
        <v>14</v>
      </c>
      <c r="Y10">
        <v>15.4</v>
      </c>
      <c r="Z10">
        <v>11.8</v>
      </c>
      <c r="AA10">
        <v>12.5</v>
      </c>
      <c r="AB10">
        <v>3.5</v>
      </c>
      <c r="AC10">
        <v>8.6999999999999993</v>
      </c>
      <c r="AD10" t="s">
        <v>79</v>
      </c>
      <c r="AE10" t="s">
        <v>79</v>
      </c>
      <c r="AF10" t="s">
        <v>79</v>
      </c>
      <c r="AG10" t="s">
        <v>79</v>
      </c>
      <c r="AH10" t="s">
        <v>79</v>
      </c>
      <c r="AI10" t="s">
        <v>79</v>
      </c>
      <c r="AJ10" t="s">
        <v>79</v>
      </c>
      <c r="AK10" t="s">
        <v>79</v>
      </c>
      <c r="AL10" t="s">
        <v>79</v>
      </c>
      <c r="AM10" t="s">
        <v>79</v>
      </c>
      <c r="AN10" t="s">
        <v>79</v>
      </c>
      <c r="AO10" t="s">
        <v>79</v>
      </c>
      <c r="AP10">
        <v>78</v>
      </c>
      <c r="AQ10">
        <v>113</v>
      </c>
      <c r="AR10">
        <v>58.8</v>
      </c>
      <c r="AS10">
        <v>46.2</v>
      </c>
      <c r="AT10">
        <v>25.5</v>
      </c>
      <c r="AU10">
        <v>12</v>
      </c>
      <c r="AV10">
        <v>2</v>
      </c>
      <c r="AW10">
        <v>6.6</v>
      </c>
      <c r="AX10">
        <v>22.5</v>
      </c>
      <c r="AY10">
        <v>108.8</v>
      </c>
      <c r="AZ10">
        <v>114.1</v>
      </c>
      <c r="BA10">
        <v>195</v>
      </c>
      <c r="BB10">
        <v>15.387499999999999</v>
      </c>
      <c r="BC10">
        <v>12.975</v>
      </c>
      <c r="BD10">
        <v>40.546875</v>
      </c>
      <c r="BE10">
        <v>594.68526817285294</v>
      </c>
      <c r="BF10">
        <v>32.5</v>
      </c>
      <c r="BG10">
        <v>0.5</v>
      </c>
      <c r="BH10">
        <v>32</v>
      </c>
      <c r="BI10">
        <v>12.0666666666667</v>
      </c>
      <c r="BJ10">
        <v>22.683333333333302</v>
      </c>
      <c r="BK10">
        <v>22.683333333333302</v>
      </c>
      <c r="BL10">
        <v>8.9499999999999993</v>
      </c>
      <c r="BM10">
        <v>782.5</v>
      </c>
      <c r="BN10">
        <v>195</v>
      </c>
      <c r="BO10">
        <v>2</v>
      </c>
      <c r="BP10">
        <v>88.362056815040006</v>
      </c>
      <c r="BQ10">
        <v>417.9</v>
      </c>
      <c r="BR10">
        <v>20.6</v>
      </c>
      <c r="BS10">
        <v>20.6</v>
      </c>
      <c r="BT10">
        <v>387.1</v>
      </c>
      <c r="BU10">
        <v>0.89382940980279102</v>
      </c>
      <c r="BV10">
        <v>0.88567966030281298</v>
      </c>
      <c r="BW10">
        <v>0.7248</v>
      </c>
      <c r="BX10">
        <v>0.39104560345310801</v>
      </c>
      <c r="BY10">
        <v>0.53378643095493294</v>
      </c>
      <c r="BZ10">
        <f t="shared" si="0"/>
        <v>0.6858282209027291</v>
      </c>
      <c r="CA10" t="s">
        <v>88</v>
      </c>
    </row>
    <row r="11" spans="1:79" x14ac:dyDescent="0.25">
      <c r="A11" t="s">
        <v>89</v>
      </c>
      <c r="B11" t="s">
        <v>90</v>
      </c>
      <c r="C11">
        <v>37.917380000000001</v>
      </c>
      <c r="D11">
        <v>-120.42128</v>
      </c>
      <c r="E11">
        <v>420</v>
      </c>
      <c r="F11">
        <v>13.93333333</v>
      </c>
      <c r="G11">
        <v>15.03333333</v>
      </c>
      <c r="H11">
        <v>18.333333329999999</v>
      </c>
      <c r="I11">
        <v>18.366666670000001</v>
      </c>
      <c r="J11">
        <v>27.233333330000001</v>
      </c>
      <c r="K11">
        <v>31.766666669999999</v>
      </c>
      <c r="L11">
        <v>35.5</v>
      </c>
      <c r="M11">
        <v>34.266666669999999</v>
      </c>
      <c r="N11">
        <v>32</v>
      </c>
      <c r="O11">
        <v>26.166666670000001</v>
      </c>
      <c r="P11">
        <v>17.766666669999999</v>
      </c>
      <c r="Q11">
        <v>14.53333333</v>
      </c>
      <c r="R11">
        <v>2.1333333329999999</v>
      </c>
      <c r="S11">
        <v>2.766666667</v>
      </c>
      <c r="T11">
        <v>4.1333333330000004</v>
      </c>
      <c r="U11">
        <v>5.4666666670000001</v>
      </c>
      <c r="V11">
        <v>10.766666669999999</v>
      </c>
      <c r="W11">
        <v>14.1</v>
      </c>
      <c r="X11">
        <v>17.7</v>
      </c>
      <c r="Y11">
        <v>15.866666670000001</v>
      </c>
      <c r="Z11">
        <v>13.7</v>
      </c>
      <c r="AA11">
        <v>9.6666666669999994</v>
      </c>
      <c r="AB11">
        <v>5.5</v>
      </c>
      <c r="AC11">
        <v>4.6333333330000004</v>
      </c>
      <c r="AD11">
        <v>8.0333333329999999</v>
      </c>
      <c r="AE11">
        <v>8.8666666670000005</v>
      </c>
      <c r="AF11">
        <v>11.233333330000001</v>
      </c>
      <c r="AG11">
        <v>11.93333333</v>
      </c>
      <c r="AH11">
        <v>19</v>
      </c>
      <c r="AI11">
        <v>22.93333333</v>
      </c>
      <c r="AJ11">
        <v>26.6</v>
      </c>
      <c r="AK11">
        <v>25.06666667</v>
      </c>
      <c r="AL11">
        <v>22.866666670000001</v>
      </c>
      <c r="AM11">
        <v>17.93333333</v>
      </c>
      <c r="AN11">
        <v>11.6</v>
      </c>
      <c r="AO11">
        <v>9.6</v>
      </c>
      <c r="AP11">
        <v>73.666666669999998</v>
      </c>
      <c r="AQ11">
        <v>74.333333330000002</v>
      </c>
      <c r="AR11">
        <v>73.666666669999998</v>
      </c>
      <c r="AS11">
        <v>74</v>
      </c>
      <c r="AT11">
        <v>24.666666670000001</v>
      </c>
      <c r="AU11">
        <v>1.6666666670000001</v>
      </c>
      <c r="AV11">
        <v>1</v>
      </c>
      <c r="AW11">
        <v>4</v>
      </c>
      <c r="AX11">
        <v>4</v>
      </c>
      <c r="AY11">
        <v>7.3333333329999997</v>
      </c>
      <c r="AZ11">
        <v>90.666666669999998</v>
      </c>
      <c r="BA11">
        <v>217.66666670000001</v>
      </c>
      <c r="BB11">
        <v>16.305555555833301</v>
      </c>
      <c r="BC11">
        <v>14.8722222216667</v>
      </c>
      <c r="BD11">
        <v>44.572094569984301</v>
      </c>
      <c r="BE11">
        <v>683.989091709749</v>
      </c>
      <c r="BF11">
        <v>35.5</v>
      </c>
      <c r="BG11">
        <v>2.1333333329999999</v>
      </c>
      <c r="BH11">
        <v>33.366666666999997</v>
      </c>
      <c r="BI11">
        <v>9.7499999993333297</v>
      </c>
      <c r="BJ11">
        <v>24.866666668333298</v>
      </c>
      <c r="BK11">
        <v>24.866666668333298</v>
      </c>
      <c r="BL11">
        <v>8.8388888871666698</v>
      </c>
      <c r="BM11">
        <v>646.66666670999996</v>
      </c>
      <c r="BN11">
        <v>217.66666670000001</v>
      </c>
      <c r="BO11">
        <v>1</v>
      </c>
      <c r="BP11">
        <v>114.309834625476</v>
      </c>
      <c r="BQ11">
        <v>382.00000003999997</v>
      </c>
      <c r="BR11">
        <v>6.6666666670000003</v>
      </c>
      <c r="BS11">
        <v>6.6666666670000003</v>
      </c>
      <c r="BT11">
        <v>365.66666670000001</v>
      </c>
      <c r="BU11">
        <v>0.93017215683035104</v>
      </c>
      <c r="BV11">
        <v>0.84230201423833795</v>
      </c>
      <c r="BW11">
        <v>0.54379999999999995</v>
      </c>
      <c r="BX11">
        <v>0.47811266885431503</v>
      </c>
      <c r="BY11">
        <v>0.63892903923988298</v>
      </c>
      <c r="BZ11">
        <f>AVERAGE(BU11:BY11)</f>
        <v>0.68666317583257741</v>
      </c>
      <c r="CA11" t="s">
        <v>90</v>
      </c>
    </row>
    <row r="12" spans="1:79" x14ac:dyDescent="0.25">
      <c r="A12" t="s">
        <v>89</v>
      </c>
      <c r="B12" t="s">
        <v>91</v>
      </c>
      <c r="C12">
        <v>37.885579999999997</v>
      </c>
      <c r="D12">
        <v>-119.855377</v>
      </c>
      <c r="E12">
        <v>1398</v>
      </c>
      <c r="F12">
        <v>11.1</v>
      </c>
      <c r="G12">
        <v>10.766666669999999</v>
      </c>
      <c r="H12">
        <v>14.3</v>
      </c>
      <c r="I12">
        <v>13.6</v>
      </c>
      <c r="J12">
        <v>21.56666667</v>
      </c>
      <c r="K12">
        <v>26.166666670000001</v>
      </c>
      <c r="L12">
        <v>30.43333333</v>
      </c>
      <c r="M12">
        <v>29.766666669999999</v>
      </c>
      <c r="N12">
        <v>27.666666670000001</v>
      </c>
      <c r="O12">
        <v>21.866666670000001</v>
      </c>
      <c r="P12">
        <v>13.93333333</v>
      </c>
      <c r="Q12">
        <v>11.4</v>
      </c>
      <c r="R12">
        <v>-2.0666666669999998</v>
      </c>
      <c r="S12">
        <v>-3.0333333329999999</v>
      </c>
      <c r="T12">
        <v>-0.53333333299999997</v>
      </c>
      <c r="U12">
        <v>1.0333333330000001</v>
      </c>
      <c r="V12">
        <v>6.6666666670000003</v>
      </c>
      <c r="W12">
        <v>10.43333333</v>
      </c>
      <c r="X12">
        <v>14.7</v>
      </c>
      <c r="Y12">
        <v>13</v>
      </c>
      <c r="Z12">
        <v>10.8</v>
      </c>
      <c r="AA12">
        <v>5.9333333330000002</v>
      </c>
      <c r="AB12">
        <v>2</v>
      </c>
      <c r="AC12">
        <v>0.6</v>
      </c>
      <c r="AD12">
        <v>4.5</v>
      </c>
      <c r="AE12">
        <v>3.8666666670000001</v>
      </c>
      <c r="AF12">
        <v>6.9</v>
      </c>
      <c r="AG12">
        <v>7.3</v>
      </c>
      <c r="AH12">
        <v>14.133333329999999</v>
      </c>
      <c r="AI12">
        <v>18.3</v>
      </c>
      <c r="AJ12">
        <v>22.6</v>
      </c>
      <c r="AK12">
        <v>21.4</v>
      </c>
      <c r="AL12">
        <v>19.233333330000001</v>
      </c>
      <c r="AM12">
        <v>13.866666670000001</v>
      </c>
      <c r="AN12">
        <v>7.9666666670000001</v>
      </c>
      <c r="AO12">
        <v>6</v>
      </c>
      <c r="AP12">
        <v>85.666666669999998</v>
      </c>
      <c r="AQ12">
        <v>86.333333330000002</v>
      </c>
      <c r="AR12">
        <v>93.666666669999998</v>
      </c>
      <c r="AS12">
        <v>119.33333330000001</v>
      </c>
      <c r="AT12">
        <v>40.333333330000002</v>
      </c>
      <c r="AU12">
        <v>2.3333333330000001</v>
      </c>
      <c r="AV12">
        <v>3.3333333330000001</v>
      </c>
      <c r="AW12">
        <v>4.6666666670000003</v>
      </c>
      <c r="AX12">
        <v>6.3333333329999997</v>
      </c>
      <c r="AY12">
        <v>10.33333333</v>
      </c>
      <c r="AZ12">
        <v>134</v>
      </c>
      <c r="BA12">
        <v>276</v>
      </c>
      <c r="BB12">
        <v>12.17083333375</v>
      </c>
      <c r="BC12">
        <v>14.4194444458333</v>
      </c>
      <c r="BD12">
        <v>43.085989384700703</v>
      </c>
      <c r="BE12">
        <v>688.86311149596497</v>
      </c>
      <c r="BF12">
        <v>30.43333333</v>
      </c>
      <c r="BG12">
        <v>-3.0333333329999999</v>
      </c>
      <c r="BH12">
        <v>33.466666662999998</v>
      </c>
      <c r="BI12">
        <v>6.1611111105000003</v>
      </c>
      <c r="BJ12">
        <v>20.75</v>
      </c>
      <c r="BK12">
        <v>21.061111111666701</v>
      </c>
      <c r="BL12">
        <v>4.7944444449999999</v>
      </c>
      <c r="BM12">
        <v>862.33333329599998</v>
      </c>
      <c r="BN12">
        <v>276</v>
      </c>
      <c r="BO12">
        <v>2.3333333330000001</v>
      </c>
      <c r="BP12">
        <v>110.87031482576199</v>
      </c>
      <c r="BQ12">
        <v>495.66666666999998</v>
      </c>
      <c r="BR12">
        <v>10.333333333000001</v>
      </c>
      <c r="BS12">
        <v>14.333333333000001</v>
      </c>
      <c r="BT12">
        <v>448</v>
      </c>
      <c r="BU12">
        <v>0.933282500276295</v>
      </c>
      <c r="BV12">
        <v>0.89157471591256299</v>
      </c>
      <c r="BW12">
        <v>0.76880000000000004</v>
      </c>
      <c r="BX12">
        <v>0.96033268374738101</v>
      </c>
      <c r="BY12">
        <v>0.60004595518112203</v>
      </c>
      <c r="BZ12">
        <f t="shared" si="0"/>
        <v>0.83080717102347224</v>
      </c>
      <c r="CA12" t="s">
        <v>91</v>
      </c>
    </row>
    <row r="13" spans="1:79" x14ac:dyDescent="0.25">
      <c r="A13" t="s">
        <v>89</v>
      </c>
      <c r="B13" t="s">
        <v>92</v>
      </c>
      <c r="C13">
        <v>37.961579999999998</v>
      </c>
      <c r="D13">
        <v>-119.280884</v>
      </c>
      <c r="E13">
        <v>3008</v>
      </c>
      <c r="F13">
        <v>2.766666667</v>
      </c>
      <c r="G13">
        <v>1.566666667</v>
      </c>
      <c r="H13">
        <v>4.7</v>
      </c>
      <c r="I13">
        <v>3.5</v>
      </c>
      <c r="J13">
        <v>10.83333333</v>
      </c>
      <c r="K13">
        <v>15.8</v>
      </c>
      <c r="L13">
        <v>19.56666667</v>
      </c>
      <c r="M13">
        <v>18.600000000000001</v>
      </c>
      <c r="N13">
        <v>16.3</v>
      </c>
      <c r="O13">
        <v>11.33333333</v>
      </c>
      <c r="P13">
        <v>4.9000000000000004</v>
      </c>
      <c r="Q13">
        <v>2.733333333</v>
      </c>
      <c r="R13">
        <v>-10.03333333</v>
      </c>
      <c r="S13">
        <v>-11.66666667</v>
      </c>
      <c r="T13">
        <v>-8.7666666670000009</v>
      </c>
      <c r="U13">
        <v>-7.266666667</v>
      </c>
      <c r="V13">
        <v>-0.63333333300000005</v>
      </c>
      <c r="W13">
        <v>3.2</v>
      </c>
      <c r="X13">
        <v>8.0333333329999999</v>
      </c>
      <c r="Y13">
        <v>7.4333333330000002</v>
      </c>
      <c r="Z13">
        <v>4.4000000000000004</v>
      </c>
      <c r="AA13">
        <v>-0.6</v>
      </c>
      <c r="AB13">
        <v>-6.0333333329999999</v>
      </c>
      <c r="AC13">
        <v>-7.3666666669999996</v>
      </c>
      <c r="AD13">
        <v>-3.6333333329999999</v>
      </c>
      <c r="AE13">
        <v>-5.0333333329999999</v>
      </c>
      <c r="AF13">
        <v>-2.0333333329999999</v>
      </c>
      <c r="AG13">
        <v>-1.8666666670000001</v>
      </c>
      <c r="AH13">
        <v>5.0666666669999998</v>
      </c>
      <c r="AI13">
        <v>9.5</v>
      </c>
      <c r="AJ13">
        <v>13.83333333</v>
      </c>
      <c r="AK13">
        <v>13.03333333</v>
      </c>
      <c r="AL13">
        <v>10.366666670000001</v>
      </c>
      <c r="AM13">
        <v>5.3333333329999997</v>
      </c>
      <c r="AN13">
        <v>-0.56666666700000001</v>
      </c>
      <c r="AO13">
        <v>-2.2999999999999998</v>
      </c>
      <c r="AP13">
        <v>108.66666669999999</v>
      </c>
      <c r="AQ13">
        <v>95.666666669999998</v>
      </c>
      <c r="AR13">
        <v>82</v>
      </c>
      <c r="AS13">
        <v>63.666666669999998</v>
      </c>
      <c r="AT13">
        <v>38.333333330000002</v>
      </c>
      <c r="AU13">
        <v>2.3333333330000001</v>
      </c>
      <c r="AV13">
        <v>18.666666670000001</v>
      </c>
      <c r="AW13">
        <v>18</v>
      </c>
      <c r="AX13">
        <v>11.33333333</v>
      </c>
      <c r="AY13">
        <v>11</v>
      </c>
      <c r="AZ13">
        <v>187.33333329999999</v>
      </c>
      <c r="BA13">
        <v>268.66666670000001</v>
      </c>
      <c r="BB13">
        <v>3.4708333331666701</v>
      </c>
      <c r="BC13">
        <v>11.824999999833301</v>
      </c>
      <c r="BD13">
        <v>37.860192093839899</v>
      </c>
      <c r="BE13">
        <v>687.267361939951</v>
      </c>
      <c r="BF13">
        <v>19.56666667</v>
      </c>
      <c r="BG13">
        <v>-11.66666667</v>
      </c>
      <c r="BH13">
        <v>31.233333340000001</v>
      </c>
      <c r="BI13">
        <v>-2.17222222166667</v>
      </c>
      <c r="BJ13">
        <v>12.105555556000001</v>
      </c>
      <c r="BK13">
        <v>12.3888888893333</v>
      </c>
      <c r="BL13">
        <v>-3.6666666666666701</v>
      </c>
      <c r="BM13">
        <v>905.66666670300003</v>
      </c>
      <c r="BN13">
        <v>268.66666670000001</v>
      </c>
      <c r="BO13">
        <v>2.3333333330000001</v>
      </c>
      <c r="BP13">
        <v>106.56947297266601</v>
      </c>
      <c r="BQ13">
        <v>564.66666669999995</v>
      </c>
      <c r="BR13">
        <v>39.000000002999997</v>
      </c>
      <c r="BS13">
        <v>48</v>
      </c>
      <c r="BT13">
        <v>473.00000007</v>
      </c>
      <c r="BU13">
        <v>2.50427872367198E-3</v>
      </c>
      <c r="BV13">
        <v>8.8020385388132505E-2</v>
      </c>
      <c r="BW13">
        <v>0.28100000000000003</v>
      </c>
      <c r="BX13">
        <v>0.33427145575760597</v>
      </c>
      <c r="BY13">
        <v>0.111392759904265</v>
      </c>
      <c r="BZ13">
        <f t="shared" si="0"/>
        <v>0.1634377759547351</v>
      </c>
      <c r="CA13" t="s">
        <v>92</v>
      </c>
    </row>
    <row r="14" spans="1:79" x14ac:dyDescent="0.25">
      <c r="A14" t="s">
        <v>89</v>
      </c>
      <c r="B14" t="s">
        <v>93</v>
      </c>
      <c r="C14">
        <v>37.871879999999997</v>
      </c>
      <c r="D14">
        <v>-119.65078</v>
      </c>
      <c r="E14">
        <v>2417</v>
      </c>
      <c r="F14">
        <v>8.2666666670000009</v>
      </c>
      <c r="G14">
        <v>6.6666666670000003</v>
      </c>
      <c r="H14">
        <v>10.366666670000001</v>
      </c>
      <c r="I14">
        <v>8.8333333330000006</v>
      </c>
      <c r="J14">
        <v>15.733333330000001</v>
      </c>
      <c r="K14">
        <v>20.5</v>
      </c>
      <c r="L14">
        <v>24.2</v>
      </c>
      <c r="M14">
        <v>23.466666669999999</v>
      </c>
      <c r="N14">
        <v>21.56666667</v>
      </c>
      <c r="O14">
        <v>16.3</v>
      </c>
      <c r="P14">
        <v>10.266666669999999</v>
      </c>
      <c r="Q14">
        <v>8.6</v>
      </c>
      <c r="R14">
        <v>-6.0666666669999998</v>
      </c>
      <c r="S14">
        <v>-8.1333333329999995</v>
      </c>
      <c r="T14">
        <v>-5.733333333</v>
      </c>
      <c r="U14">
        <v>-4.5666666669999998</v>
      </c>
      <c r="V14">
        <v>2</v>
      </c>
      <c r="W14">
        <v>6.3666666669999996</v>
      </c>
      <c r="X14">
        <v>10.83333333</v>
      </c>
      <c r="Y14">
        <v>9</v>
      </c>
      <c r="Z14">
        <v>7.4</v>
      </c>
      <c r="AA14">
        <v>2.5333333329999999</v>
      </c>
      <c r="AB14">
        <v>-1.3333333329999999</v>
      </c>
      <c r="AC14">
        <v>-4.0999999999999996</v>
      </c>
      <c r="AD14">
        <v>1.1000000000000001</v>
      </c>
      <c r="AE14">
        <v>-0.73333333300000003</v>
      </c>
      <c r="AF14">
        <v>2.2999999999999998</v>
      </c>
      <c r="AG14">
        <v>2.1333333329999999</v>
      </c>
      <c r="AH14">
        <v>8.8666666670000005</v>
      </c>
      <c r="AI14">
        <v>13.4</v>
      </c>
      <c r="AJ14">
        <v>17.5</v>
      </c>
      <c r="AK14">
        <v>16.233333330000001</v>
      </c>
      <c r="AL14">
        <v>14.46666667</v>
      </c>
      <c r="AM14">
        <v>9.4</v>
      </c>
      <c r="AN14">
        <v>4.4333333330000002</v>
      </c>
      <c r="AO14">
        <v>2.266666667</v>
      </c>
      <c r="AP14">
        <v>139.66666670000001</v>
      </c>
      <c r="AQ14">
        <v>123.33333330000001</v>
      </c>
      <c r="AR14">
        <v>118</v>
      </c>
      <c r="AS14">
        <v>146.66666670000001</v>
      </c>
      <c r="AT14">
        <v>53.333333330000002</v>
      </c>
      <c r="AU14">
        <v>2.3333333330000001</v>
      </c>
      <c r="AV14">
        <v>5.3333333329999997</v>
      </c>
      <c r="AW14">
        <v>6.6666666670000003</v>
      </c>
      <c r="AX14">
        <v>7</v>
      </c>
      <c r="AY14">
        <v>11</v>
      </c>
      <c r="AZ14">
        <v>167</v>
      </c>
      <c r="BA14">
        <v>502</v>
      </c>
      <c r="BB14">
        <v>7.62361111141667</v>
      </c>
      <c r="BC14">
        <v>13.8805555566667</v>
      </c>
      <c r="BD14">
        <v>42.929553268483801</v>
      </c>
      <c r="BE14">
        <v>651.65076253647101</v>
      </c>
      <c r="BF14">
        <v>24.2</v>
      </c>
      <c r="BG14">
        <v>-8.1333333329999995</v>
      </c>
      <c r="BH14">
        <v>32.333333332999999</v>
      </c>
      <c r="BI14">
        <v>2.6055555561666699</v>
      </c>
      <c r="BJ14">
        <v>15.7277777778333</v>
      </c>
      <c r="BK14">
        <v>16.077777778333299</v>
      </c>
      <c r="BL14">
        <v>0.87222222233333402</v>
      </c>
      <c r="BM14">
        <v>1282.3333333630001</v>
      </c>
      <c r="BN14">
        <v>502</v>
      </c>
      <c r="BO14">
        <v>2.3333333330000001</v>
      </c>
      <c r="BP14">
        <v>129.94913676174301</v>
      </c>
      <c r="BQ14">
        <v>808.66666669999995</v>
      </c>
      <c r="BR14">
        <v>14.333333333000001</v>
      </c>
      <c r="BS14">
        <v>19</v>
      </c>
      <c r="BT14">
        <v>765</v>
      </c>
      <c r="BU14">
        <v>0.77118299353201802</v>
      </c>
      <c r="BV14">
        <v>0.630376275361755</v>
      </c>
      <c r="BW14">
        <v>0.30199999999999999</v>
      </c>
      <c r="BX14">
        <v>0.47785598407026603</v>
      </c>
      <c r="BY14">
        <v>0.36391970515251199</v>
      </c>
      <c r="BZ14">
        <f>AVERAGE(BU14:BY14)</f>
        <v>0.50906699162331015</v>
      </c>
      <c r="CA14" t="s">
        <v>93</v>
      </c>
    </row>
    <row r="15" spans="1:79" x14ac:dyDescent="0.25">
      <c r="BZ15" t="e">
        <f t="shared" si="0"/>
        <v>#DIV/0!</v>
      </c>
    </row>
    <row r="16" spans="1:79" x14ac:dyDescent="0.25">
      <c r="BZ16" t="e">
        <f t="shared" si="0"/>
        <v>#DIV/0!</v>
      </c>
    </row>
    <row r="17" spans="1:79" x14ac:dyDescent="0.25">
      <c r="BZ17" t="e">
        <f t="shared" si="0"/>
        <v>#DIV/0!</v>
      </c>
    </row>
    <row r="18" spans="1:79" x14ac:dyDescent="0.25">
      <c r="BZ18" t="e">
        <f t="shared" si="0"/>
        <v>#DIV/0!</v>
      </c>
    </row>
    <row r="19" spans="1:79" x14ac:dyDescent="0.25">
      <c r="A19" t="s">
        <v>95</v>
      </c>
      <c r="B19" t="s">
        <v>78</v>
      </c>
      <c r="C19">
        <v>43.37876</v>
      </c>
      <c r="D19">
        <v>-122.952072</v>
      </c>
      <c r="E19">
        <v>326</v>
      </c>
      <c r="F19">
        <v>8.1</v>
      </c>
      <c r="G19">
        <v>10.7</v>
      </c>
      <c r="H19">
        <v>13.1</v>
      </c>
      <c r="I19">
        <v>16.2</v>
      </c>
      <c r="J19">
        <v>20.7</v>
      </c>
      <c r="K19">
        <v>23.9</v>
      </c>
      <c r="L19">
        <v>28.3</v>
      </c>
      <c r="M19">
        <v>28.4</v>
      </c>
      <c r="N19">
        <v>25.3</v>
      </c>
      <c r="O19">
        <v>18.2</v>
      </c>
      <c r="P19">
        <v>11</v>
      </c>
      <c r="Q19">
        <v>7.7</v>
      </c>
      <c r="R19">
        <v>0.7</v>
      </c>
      <c r="S19">
        <v>0.9</v>
      </c>
      <c r="T19">
        <v>1.9</v>
      </c>
      <c r="U19">
        <v>3.5</v>
      </c>
      <c r="V19">
        <v>6</v>
      </c>
      <c r="W19">
        <v>8.9</v>
      </c>
      <c r="X19">
        <v>10.9</v>
      </c>
      <c r="Y19">
        <v>10.9</v>
      </c>
      <c r="Z19">
        <v>8.4</v>
      </c>
      <c r="AA19">
        <v>5.3</v>
      </c>
      <c r="AB19">
        <v>2.6</v>
      </c>
      <c r="AC19">
        <v>0.6</v>
      </c>
      <c r="AD19">
        <v>4.4000000000000004</v>
      </c>
      <c r="AE19">
        <v>5.8</v>
      </c>
      <c r="AF19">
        <v>7.5</v>
      </c>
      <c r="AG19">
        <v>9.8000000000000007</v>
      </c>
      <c r="AH19">
        <v>13.3</v>
      </c>
      <c r="AI19">
        <v>16.399999999999999</v>
      </c>
      <c r="AJ19">
        <v>19.600000000000001</v>
      </c>
      <c r="AK19">
        <v>19.600000000000001</v>
      </c>
      <c r="AL19">
        <v>16.8</v>
      </c>
      <c r="AM19">
        <v>11.7</v>
      </c>
      <c r="AN19">
        <v>6.8</v>
      </c>
      <c r="AO19">
        <v>4.2</v>
      </c>
      <c r="AP19">
        <v>223</v>
      </c>
      <c r="AQ19">
        <v>170</v>
      </c>
      <c r="AR19">
        <v>165</v>
      </c>
      <c r="AS19">
        <v>134</v>
      </c>
      <c r="AT19">
        <v>92</v>
      </c>
      <c r="AU19">
        <v>51</v>
      </c>
      <c r="AV19">
        <v>17</v>
      </c>
      <c r="AW19">
        <v>19</v>
      </c>
      <c r="AX19">
        <v>46</v>
      </c>
      <c r="AY19">
        <v>119</v>
      </c>
      <c r="AZ19">
        <v>263</v>
      </c>
      <c r="BA19">
        <v>285</v>
      </c>
      <c r="BB19">
        <v>11.34166667</v>
      </c>
      <c r="BC19">
        <v>12.58333333</v>
      </c>
      <c r="BD19">
        <v>45.26378897</v>
      </c>
      <c r="BE19">
        <v>576.49739150000005</v>
      </c>
      <c r="BF19">
        <v>28.4</v>
      </c>
      <c r="BG19">
        <v>0.6</v>
      </c>
      <c r="BH19">
        <v>27.8</v>
      </c>
      <c r="BI19">
        <v>5.1166666669999996</v>
      </c>
      <c r="BJ19">
        <v>18.7</v>
      </c>
      <c r="BK19">
        <v>18.7</v>
      </c>
      <c r="BL19">
        <v>4.7833333329999999</v>
      </c>
      <c r="BM19">
        <v>1584</v>
      </c>
      <c r="BN19">
        <v>285</v>
      </c>
      <c r="BO19">
        <v>17</v>
      </c>
      <c r="BP19">
        <v>69.174418239999994</v>
      </c>
      <c r="BQ19">
        <v>771</v>
      </c>
      <c r="BR19">
        <v>82</v>
      </c>
      <c r="BS19">
        <v>82</v>
      </c>
      <c r="BT19">
        <v>678</v>
      </c>
      <c r="BU19">
        <v>0.40450324357031298</v>
      </c>
      <c r="BV19">
        <v>0.41186031908196702</v>
      </c>
      <c r="BW19">
        <v>0.83699999999999997</v>
      </c>
      <c r="BX19">
        <v>0.75193606423259596</v>
      </c>
      <c r="BY19">
        <v>0.40855531096458397</v>
      </c>
      <c r="BZ19">
        <f t="shared" si="0"/>
        <v>0.56277098756989197</v>
      </c>
      <c r="CA19" t="s">
        <v>78</v>
      </c>
    </row>
    <row r="20" spans="1:79" x14ac:dyDescent="0.25">
      <c r="A20" t="s">
        <v>95</v>
      </c>
      <c r="B20" t="s">
        <v>80</v>
      </c>
      <c r="C20">
        <v>43.433601000000003</v>
      </c>
      <c r="D20">
        <v>-123.088577</v>
      </c>
      <c r="E20">
        <v>327</v>
      </c>
      <c r="F20">
        <v>8.4</v>
      </c>
      <c r="G20">
        <v>10.8</v>
      </c>
      <c r="H20">
        <v>13.1</v>
      </c>
      <c r="I20">
        <v>16.5</v>
      </c>
      <c r="J20">
        <v>20.399999999999999</v>
      </c>
      <c r="K20">
        <v>23.6</v>
      </c>
      <c r="L20">
        <v>27.8</v>
      </c>
      <c r="M20">
        <v>27.9</v>
      </c>
      <c r="N20">
        <v>25.1</v>
      </c>
      <c r="O20">
        <v>18.399999999999999</v>
      </c>
      <c r="P20">
        <v>11.2</v>
      </c>
      <c r="Q20">
        <v>7.8</v>
      </c>
      <c r="R20">
        <v>1.1000000000000001</v>
      </c>
      <c r="S20">
        <v>1.3</v>
      </c>
      <c r="T20">
        <v>2.2999999999999998</v>
      </c>
      <c r="U20">
        <v>3.8</v>
      </c>
      <c r="V20">
        <v>6.2</v>
      </c>
      <c r="W20">
        <v>8.8000000000000007</v>
      </c>
      <c r="X20">
        <v>10.8</v>
      </c>
      <c r="Y20">
        <v>10.7</v>
      </c>
      <c r="Z20">
        <v>8.6</v>
      </c>
      <c r="AA20">
        <v>5.8</v>
      </c>
      <c r="AB20">
        <v>3.2</v>
      </c>
      <c r="AC20">
        <v>1.1000000000000001</v>
      </c>
      <c r="AD20">
        <v>4.7</v>
      </c>
      <c r="AE20">
        <v>6.1</v>
      </c>
      <c r="AF20">
        <v>7.7</v>
      </c>
      <c r="AG20">
        <v>10.1</v>
      </c>
      <c r="AH20">
        <v>13.3</v>
      </c>
      <c r="AI20">
        <v>16.2</v>
      </c>
      <c r="AJ20">
        <v>19.3</v>
      </c>
      <c r="AK20">
        <v>19.3</v>
      </c>
      <c r="AL20">
        <v>16.899999999999999</v>
      </c>
      <c r="AM20">
        <v>12.1</v>
      </c>
      <c r="AN20">
        <v>7.2</v>
      </c>
      <c r="AO20">
        <v>4.4000000000000004</v>
      </c>
      <c r="AP20">
        <v>189</v>
      </c>
      <c r="AQ20">
        <v>144</v>
      </c>
      <c r="AR20">
        <v>141</v>
      </c>
      <c r="AS20">
        <v>115</v>
      </c>
      <c r="AT20">
        <v>86</v>
      </c>
      <c r="AU20">
        <v>45</v>
      </c>
      <c r="AV20">
        <v>16</v>
      </c>
      <c r="AW20">
        <v>17</v>
      </c>
      <c r="AX20">
        <v>39</v>
      </c>
      <c r="AY20">
        <v>98</v>
      </c>
      <c r="AZ20">
        <v>216</v>
      </c>
      <c r="BA20">
        <v>234</v>
      </c>
      <c r="BB20">
        <v>11.445833329999999</v>
      </c>
      <c r="BC20">
        <v>12.275</v>
      </c>
      <c r="BD20">
        <v>45.802238809999999</v>
      </c>
      <c r="BE20">
        <v>552.41395190000003</v>
      </c>
      <c r="BF20">
        <v>27.9</v>
      </c>
      <c r="BG20">
        <v>1.1000000000000001</v>
      </c>
      <c r="BH20">
        <v>26.8</v>
      </c>
      <c r="BI20">
        <v>5.4666666670000001</v>
      </c>
      <c r="BJ20">
        <v>18.483333330000001</v>
      </c>
      <c r="BK20">
        <v>18.483333330000001</v>
      </c>
      <c r="BL20">
        <v>5.0833333329999997</v>
      </c>
      <c r="BM20">
        <v>1340</v>
      </c>
      <c r="BN20">
        <v>234</v>
      </c>
      <c r="BO20">
        <v>16</v>
      </c>
      <c r="BP20">
        <v>66.867356520000001</v>
      </c>
      <c r="BQ20">
        <v>639</v>
      </c>
      <c r="BR20">
        <v>72</v>
      </c>
      <c r="BS20">
        <v>72</v>
      </c>
      <c r="BT20">
        <v>567</v>
      </c>
      <c r="BU20">
        <v>0.38230676608320602</v>
      </c>
      <c r="BV20">
        <v>0.397548619427257</v>
      </c>
      <c r="BW20">
        <v>0.79200000000000004</v>
      </c>
      <c r="BX20">
        <v>0.77137468393678998</v>
      </c>
      <c r="BY20">
        <v>0.40092588067054702</v>
      </c>
      <c r="BZ20">
        <f t="shared" si="0"/>
        <v>0.54883119002356007</v>
      </c>
      <c r="CA20" t="s">
        <v>80</v>
      </c>
    </row>
    <row r="21" spans="1:79" x14ac:dyDescent="0.25">
      <c r="A21" t="s">
        <v>95</v>
      </c>
      <c r="B21" t="s">
        <v>81</v>
      </c>
      <c r="C21">
        <v>43.651699999999998</v>
      </c>
      <c r="D21">
        <v>-123.08796700000001</v>
      </c>
      <c r="E21">
        <v>260</v>
      </c>
      <c r="F21">
        <v>8.4</v>
      </c>
      <c r="G21">
        <v>10.7</v>
      </c>
      <c r="H21">
        <v>13.1</v>
      </c>
      <c r="I21">
        <v>15.5</v>
      </c>
      <c r="J21">
        <v>19.2</v>
      </c>
      <c r="K21">
        <v>22.2</v>
      </c>
      <c r="L21">
        <v>26.7</v>
      </c>
      <c r="M21">
        <v>26.9</v>
      </c>
      <c r="N21">
        <v>24.3</v>
      </c>
      <c r="O21">
        <v>17.8</v>
      </c>
      <c r="P21">
        <v>11.5</v>
      </c>
      <c r="Q21">
        <v>8</v>
      </c>
      <c r="R21">
        <v>0.8</v>
      </c>
      <c r="S21">
        <v>1.1000000000000001</v>
      </c>
      <c r="T21">
        <v>2.1</v>
      </c>
      <c r="U21">
        <v>3.7</v>
      </c>
      <c r="V21">
        <v>6.3</v>
      </c>
      <c r="W21">
        <v>9</v>
      </c>
      <c r="X21">
        <v>10.9</v>
      </c>
      <c r="Y21">
        <v>10.8</v>
      </c>
      <c r="Z21">
        <v>8.6999999999999993</v>
      </c>
      <c r="AA21">
        <v>5.8</v>
      </c>
      <c r="AB21">
        <v>3</v>
      </c>
      <c r="AC21">
        <v>0.9</v>
      </c>
      <c r="AD21">
        <v>4.5999999999999996</v>
      </c>
      <c r="AE21">
        <v>5.9</v>
      </c>
      <c r="AF21">
        <v>7.6</v>
      </c>
      <c r="AG21">
        <v>9.6</v>
      </c>
      <c r="AH21">
        <v>12.7</v>
      </c>
      <c r="AI21">
        <v>15.6</v>
      </c>
      <c r="AJ21">
        <v>18.8</v>
      </c>
      <c r="AK21">
        <v>18.899999999999999</v>
      </c>
      <c r="AL21">
        <v>16.5</v>
      </c>
      <c r="AM21">
        <v>11.8</v>
      </c>
      <c r="AN21">
        <v>7.3</v>
      </c>
      <c r="AO21">
        <v>4.5</v>
      </c>
      <c r="AP21">
        <v>182</v>
      </c>
      <c r="AQ21">
        <v>145</v>
      </c>
      <c r="AR21">
        <v>142</v>
      </c>
      <c r="AS21">
        <v>120</v>
      </c>
      <c r="AT21">
        <v>90</v>
      </c>
      <c r="AU21">
        <v>46</v>
      </c>
      <c r="AV21">
        <v>15</v>
      </c>
      <c r="AW21">
        <v>21</v>
      </c>
      <c r="AX21">
        <v>40</v>
      </c>
      <c r="AY21">
        <v>96</v>
      </c>
      <c r="AZ21">
        <v>202</v>
      </c>
      <c r="BA21">
        <v>218</v>
      </c>
      <c r="BB21">
        <v>11.141666669999999</v>
      </c>
      <c r="BC21">
        <v>11.766666669999999</v>
      </c>
      <c r="BD21">
        <v>45.083014050000003</v>
      </c>
      <c r="BE21">
        <v>534.95043669999995</v>
      </c>
      <c r="BF21">
        <v>26.9</v>
      </c>
      <c r="BG21">
        <v>0.8</v>
      </c>
      <c r="BH21">
        <v>26.1</v>
      </c>
      <c r="BI21">
        <v>5.4333333330000002</v>
      </c>
      <c r="BJ21">
        <v>18.05</v>
      </c>
      <c r="BK21">
        <v>18.05</v>
      </c>
      <c r="BL21">
        <v>4.983333333</v>
      </c>
      <c r="BM21">
        <v>1317</v>
      </c>
      <c r="BN21">
        <v>218</v>
      </c>
      <c r="BO21">
        <v>15</v>
      </c>
      <c r="BP21">
        <v>63.380046640000003</v>
      </c>
      <c r="BQ21">
        <v>602</v>
      </c>
      <c r="BR21">
        <v>76</v>
      </c>
      <c r="BS21">
        <v>76</v>
      </c>
      <c r="BT21">
        <v>545</v>
      </c>
      <c r="BU21">
        <v>0.327113577474058</v>
      </c>
      <c r="BV21">
        <v>0.3350237566841</v>
      </c>
      <c r="BW21">
        <v>0.57699999999999996</v>
      </c>
      <c r="BX21">
        <v>0.512826966050552</v>
      </c>
      <c r="BY21">
        <v>0.373585715889931</v>
      </c>
      <c r="BZ21">
        <f t="shared" si="0"/>
        <v>0.42511000321972825</v>
      </c>
      <c r="CA21" t="s">
        <v>81</v>
      </c>
    </row>
    <row r="22" spans="1:79" x14ac:dyDescent="0.25">
      <c r="A22" t="s">
        <v>95</v>
      </c>
      <c r="B22" t="s">
        <v>82</v>
      </c>
      <c r="C22">
        <v>43.721297999999997</v>
      </c>
      <c r="D22">
        <v>-122.976311</v>
      </c>
      <c r="E22">
        <v>243</v>
      </c>
      <c r="F22">
        <v>8.3000000000000007</v>
      </c>
      <c r="G22">
        <v>10.6</v>
      </c>
      <c r="H22">
        <v>13</v>
      </c>
      <c r="I22">
        <v>15.2</v>
      </c>
      <c r="J22">
        <v>18.899999999999999</v>
      </c>
      <c r="K22">
        <v>21.9</v>
      </c>
      <c r="L22">
        <v>26.4</v>
      </c>
      <c r="M22">
        <v>26.7</v>
      </c>
      <c r="N22">
        <v>23.9</v>
      </c>
      <c r="O22">
        <v>17.399999999999999</v>
      </c>
      <c r="P22">
        <v>11.5</v>
      </c>
      <c r="Q22">
        <v>8</v>
      </c>
      <c r="R22">
        <v>0.9</v>
      </c>
      <c r="S22">
        <v>1.1000000000000001</v>
      </c>
      <c r="T22">
        <v>2.1</v>
      </c>
      <c r="U22">
        <v>3.7</v>
      </c>
      <c r="V22">
        <v>6.2</v>
      </c>
      <c r="W22">
        <v>8.9</v>
      </c>
      <c r="X22">
        <v>10.8</v>
      </c>
      <c r="Y22">
        <v>10.6</v>
      </c>
      <c r="Z22">
        <v>8.6</v>
      </c>
      <c r="AA22">
        <v>5.9</v>
      </c>
      <c r="AB22">
        <v>3</v>
      </c>
      <c r="AC22">
        <v>0.9</v>
      </c>
      <c r="AD22">
        <v>4.5999999999999996</v>
      </c>
      <c r="AE22">
        <v>5.9</v>
      </c>
      <c r="AF22">
        <v>7.5</v>
      </c>
      <c r="AG22">
        <v>9.5</v>
      </c>
      <c r="AH22">
        <v>12.5</v>
      </c>
      <c r="AI22">
        <v>15.4</v>
      </c>
      <c r="AJ22">
        <v>18.600000000000001</v>
      </c>
      <c r="AK22">
        <v>18.600000000000001</v>
      </c>
      <c r="AL22">
        <v>16.3</v>
      </c>
      <c r="AM22">
        <v>11.6</v>
      </c>
      <c r="AN22">
        <v>7.3</v>
      </c>
      <c r="AO22">
        <v>4.5</v>
      </c>
      <c r="AP22">
        <v>173</v>
      </c>
      <c r="AQ22">
        <v>134</v>
      </c>
      <c r="AR22">
        <v>137</v>
      </c>
      <c r="AS22">
        <v>115</v>
      </c>
      <c r="AT22">
        <v>89</v>
      </c>
      <c r="AU22">
        <v>49</v>
      </c>
      <c r="AV22">
        <v>18</v>
      </c>
      <c r="AW22">
        <v>19</v>
      </c>
      <c r="AX22">
        <v>41</v>
      </c>
      <c r="AY22">
        <v>93</v>
      </c>
      <c r="AZ22">
        <v>195</v>
      </c>
      <c r="BA22">
        <v>204</v>
      </c>
      <c r="BB22">
        <v>11.02083333</v>
      </c>
      <c r="BC22">
        <v>11.59166667</v>
      </c>
      <c r="BD22">
        <v>44.928940570000002</v>
      </c>
      <c r="BE22">
        <v>526.3746433</v>
      </c>
      <c r="BF22">
        <v>26.7</v>
      </c>
      <c r="BG22">
        <v>0.9</v>
      </c>
      <c r="BH22">
        <v>25.8</v>
      </c>
      <c r="BI22">
        <v>5.4333333330000002</v>
      </c>
      <c r="BJ22">
        <v>17.833333329999999</v>
      </c>
      <c r="BK22">
        <v>17.833333329999999</v>
      </c>
      <c r="BL22">
        <v>4.9666666670000001</v>
      </c>
      <c r="BM22">
        <v>1267</v>
      </c>
      <c r="BN22">
        <v>204</v>
      </c>
      <c r="BO22">
        <v>18</v>
      </c>
      <c r="BP22">
        <v>61.382707160000002</v>
      </c>
      <c r="BQ22">
        <v>572</v>
      </c>
      <c r="BR22">
        <v>78</v>
      </c>
      <c r="BS22">
        <v>78</v>
      </c>
      <c r="BT22">
        <v>511</v>
      </c>
      <c r="BU22">
        <v>0.32274322771285902</v>
      </c>
      <c r="BV22">
        <v>0.32690447622070801</v>
      </c>
      <c r="BW22">
        <v>0.41899999999999998</v>
      </c>
      <c r="BX22">
        <v>0.30146277036006203</v>
      </c>
      <c r="BY22">
        <v>0.35401180088520101</v>
      </c>
      <c r="BZ22">
        <f t="shared" si="0"/>
        <v>0.34482445503576609</v>
      </c>
      <c r="CA22" t="s">
        <v>82</v>
      </c>
    </row>
    <row r="23" spans="1:79" x14ac:dyDescent="0.25">
      <c r="A23" t="s">
        <v>95</v>
      </c>
      <c r="B23" t="s">
        <v>83</v>
      </c>
      <c r="C23">
        <v>44.359642000000001</v>
      </c>
      <c r="D23">
        <v>-122.84290300000001</v>
      </c>
      <c r="E23">
        <v>146</v>
      </c>
      <c r="F23">
        <v>8.3000000000000007</v>
      </c>
      <c r="G23">
        <v>10.4</v>
      </c>
      <c r="H23">
        <v>13</v>
      </c>
      <c r="I23">
        <v>15.8</v>
      </c>
      <c r="J23">
        <v>19.399999999999999</v>
      </c>
      <c r="K23">
        <v>22.6</v>
      </c>
      <c r="L23">
        <v>26.9</v>
      </c>
      <c r="M23">
        <v>27.3</v>
      </c>
      <c r="N23">
        <v>24.3</v>
      </c>
      <c r="O23">
        <v>17.7</v>
      </c>
      <c r="P23">
        <v>11.3</v>
      </c>
      <c r="Q23">
        <v>7.9</v>
      </c>
      <c r="R23">
        <v>1.3</v>
      </c>
      <c r="S23">
        <v>1.6</v>
      </c>
      <c r="T23">
        <v>2.8</v>
      </c>
      <c r="U23">
        <v>4.4000000000000004</v>
      </c>
      <c r="V23">
        <v>6.9</v>
      </c>
      <c r="W23">
        <v>9.5</v>
      </c>
      <c r="X23">
        <v>11.1</v>
      </c>
      <c r="Y23">
        <v>10.8</v>
      </c>
      <c r="Z23">
        <v>8.9</v>
      </c>
      <c r="AA23">
        <v>6.2</v>
      </c>
      <c r="AB23">
        <v>3.4</v>
      </c>
      <c r="AC23">
        <v>1.4</v>
      </c>
      <c r="AD23">
        <v>4.8</v>
      </c>
      <c r="AE23">
        <v>6</v>
      </c>
      <c r="AF23">
        <v>7.9</v>
      </c>
      <c r="AG23">
        <v>10.1</v>
      </c>
      <c r="AH23">
        <v>13.2</v>
      </c>
      <c r="AI23">
        <v>16.100000000000001</v>
      </c>
      <c r="AJ23">
        <v>19</v>
      </c>
      <c r="AK23">
        <v>19.100000000000001</v>
      </c>
      <c r="AL23">
        <v>16.600000000000001</v>
      </c>
      <c r="AM23">
        <v>11.9</v>
      </c>
      <c r="AN23">
        <v>7.3</v>
      </c>
      <c r="AO23">
        <v>4.5999999999999996</v>
      </c>
      <c r="AP23">
        <v>176</v>
      </c>
      <c r="AQ23">
        <v>142</v>
      </c>
      <c r="AR23">
        <v>135</v>
      </c>
      <c r="AS23">
        <v>104</v>
      </c>
      <c r="AT23">
        <v>82</v>
      </c>
      <c r="AU23">
        <v>58</v>
      </c>
      <c r="AV23">
        <v>17</v>
      </c>
      <c r="AW23">
        <v>20</v>
      </c>
      <c r="AX23">
        <v>39</v>
      </c>
      <c r="AY23">
        <v>101</v>
      </c>
      <c r="AZ23">
        <v>199</v>
      </c>
      <c r="BA23">
        <v>199</v>
      </c>
      <c r="BB23">
        <v>11.383333329999999</v>
      </c>
      <c r="BC23">
        <v>11.383333329999999</v>
      </c>
      <c r="BD23">
        <v>43.782051279999997</v>
      </c>
      <c r="BE23">
        <v>536.76782409999998</v>
      </c>
      <c r="BF23">
        <v>27.3</v>
      </c>
      <c r="BG23">
        <v>1.3</v>
      </c>
      <c r="BH23">
        <v>26</v>
      </c>
      <c r="BI23">
        <v>5.6</v>
      </c>
      <c r="BJ23">
        <v>18.216666669999999</v>
      </c>
      <c r="BK23">
        <v>18.216666669999999</v>
      </c>
      <c r="BL23">
        <v>5.15</v>
      </c>
      <c r="BM23">
        <v>1272</v>
      </c>
      <c r="BN23">
        <v>199</v>
      </c>
      <c r="BO23">
        <v>17</v>
      </c>
      <c r="BP23">
        <v>61.122300770000003</v>
      </c>
      <c r="BQ23">
        <v>574</v>
      </c>
      <c r="BR23">
        <v>76</v>
      </c>
      <c r="BS23">
        <v>76</v>
      </c>
      <c r="BT23">
        <v>517</v>
      </c>
      <c r="BU23">
        <v>0.36539878418966898</v>
      </c>
      <c r="BV23">
        <v>0.33442398078117702</v>
      </c>
      <c r="BW23">
        <v>0.2606</v>
      </c>
      <c r="BX23">
        <v>0.19146108697280101</v>
      </c>
      <c r="BY23">
        <v>0.359525179862976</v>
      </c>
      <c r="BZ23">
        <f t="shared" si="0"/>
        <v>0.30228180636132457</v>
      </c>
      <c r="CA23" t="s">
        <v>83</v>
      </c>
    </row>
    <row r="24" spans="1:79" x14ac:dyDescent="0.25">
      <c r="A24" t="s">
        <v>95</v>
      </c>
      <c r="B24" t="s">
        <v>84</v>
      </c>
      <c r="C24">
        <v>44.412022</v>
      </c>
      <c r="D24">
        <v>-122.67544599999999</v>
      </c>
      <c r="E24">
        <v>176</v>
      </c>
      <c r="F24">
        <v>8.1</v>
      </c>
      <c r="G24">
        <v>10.4</v>
      </c>
      <c r="H24">
        <v>12.9</v>
      </c>
      <c r="I24">
        <v>15.8</v>
      </c>
      <c r="J24">
        <v>19.399999999999999</v>
      </c>
      <c r="K24">
        <v>22.5</v>
      </c>
      <c r="L24">
        <v>26.9</v>
      </c>
      <c r="M24">
        <v>27.3</v>
      </c>
      <c r="N24">
        <v>24.1</v>
      </c>
      <c r="O24">
        <v>17.600000000000001</v>
      </c>
      <c r="P24">
        <v>11.2</v>
      </c>
      <c r="Q24">
        <v>7.6</v>
      </c>
      <c r="R24">
        <v>1.1000000000000001</v>
      </c>
      <c r="S24">
        <v>1.1000000000000001</v>
      </c>
      <c r="T24">
        <v>2.6</v>
      </c>
      <c r="U24">
        <v>4.0999999999999996</v>
      </c>
      <c r="V24">
        <v>6.7</v>
      </c>
      <c r="W24">
        <v>9.1999999999999993</v>
      </c>
      <c r="X24">
        <v>10.8</v>
      </c>
      <c r="Y24">
        <v>10.4</v>
      </c>
      <c r="Z24">
        <v>8.4</v>
      </c>
      <c r="AA24">
        <v>5.7</v>
      </c>
      <c r="AB24">
        <v>3.1</v>
      </c>
      <c r="AC24">
        <v>1.1000000000000001</v>
      </c>
      <c r="AD24">
        <v>4.5999999999999996</v>
      </c>
      <c r="AE24">
        <v>5.7</v>
      </c>
      <c r="AF24">
        <v>7.8</v>
      </c>
      <c r="AG24">
        <v>9.9</v>
      </c>
      <c r="AH24">
        <v>13.1</v>
      </c>
      <c r="AI24">
        <v>15.9</v>
      </c>
      <c r="AJ24">
        <v>18.8</v>
      </c>
      <c r="AK24">
        <v>18.899999999999999</v>
      </c>
      <c r="AL24">
        <v>16.3</v>
      </c>
      <c r="AM24">
        <v>11.7</v>
      </c>
      <c r="AN24">
        <v>7.1</v>
      </c>
      <c r="AO24">
        <v>4.3</v>
      </c>
      <c r="AP24">
        <v>175</v>
      </c>
      <c r="AQ24">
        <v>143</v>
      </c>
      <c r="AR24">
        <v>138</v>
      </c>
      <c r="AS24">
        <v>112</v>
      </c>
      <c r="AT24">
        <v>98</v>
      </c>
      <c r="AU24">
        <v>68</v>
      </c>
      <c r="AV24">
        <v>19</v>
      </c>
      <c r="AW24">
        <v>22</v>
      </c>
      <c r="AX24">
        <v>43</v>
      </c>
      <c r="AY24">
        <v>105</v>
      </c>
      <c r="AZ24">
        <v>209</v>
      </c>
      <c r="BA24">
        <v>202</v>
      </c>
      <c r="BB24">
        <v>11.170833330000001</v>
      </c>
      <c r="BC24">
        <v>11.625</v>
      </c>
      <c r="BD24">
        <v>44.370229010000003</v>
      </c>
      <c r="BE24">
        <v>537.53417790000003</v>
      </c>
      <c r="BF24">
        <v>27.3</v>
      </c>
      <c r="BG24">
        <v>1.1000000000000001</v>
      </c>
      <c r="BH24">
        <v>26.2</v>
      </c>
      <c r="BI24">
        <v>5.3666666669999996</v>
      </c>
      <c r="BJ24">
        <v>17.983333330000001</v>
      </c>
      <c r="BK24">
        <v>17.983333330000001</v>
      </c>
      <c r="BL24">
        <v>4.9000000000000004</v>
      </c>
      <c r="BM24">
        <v>1334</v>
      </c>
      <c r="BN24">
        <v>209</v>
      </c>
      <c r="BO24">
        <v>19</v>
      </c>
      <c r="BP24">
        <v>58.15029783</v>
      </c>
      <c r="BQ24">
        <v>586</v>
      </c>
      <c r="BR24">
        <v>84</v>
      </c>
      <c r="BS24">
        <v>84</v>
      </c>
      <c r="BT24">
        <v>520</v>
      </c>
      <c r="BU24">
        <v>0.343854815267081</v>
      </c>
      <c r="BV24">
        <v>0.32501989159185801</v>
      </c>
      <c r="BW24">
        <v>0.4118</v>
      </c>
      <c r="BX24">
        <v>0.51244403919799597</v>
      </c>
      <c r="BY24">
        <v>0.34775057137012499</v>
      </c>
      <c r="BZ24">
        <f t="shared" si="0"/>
        <v>0.388173863485412</v>
      </c>
      <c r="CA24" t="s">
        <v>84</v>
      </c>
    </row>
    <row r="25" spans="1:79" x14ac:dyDescent="0.25">
      <c r="A25" t="s">
        <v>95</v>
      </c>
      <c r="B25" t="s">
        <v>85</v>
      </c>
      <c r="C25">
        <v>44.711784999999999</v>
      </c>
      <c r="D25">
        <v>-122.61087000000001</v>
      </c>
      <c r="E25">
        <v>229</v>
      </c>
      <c r="F25">
        <v>7.5</v>
      </c>
      <c r="G25">
        <v>9.5</v>
      </c>
      <c r="H25">
        <v>11.7</v>
      </c>
      <c r="I25">
        <v>14.8</v>
      </c>
      <c r="J25">
        <v>18.7</v>
      </c>
      <c r="K25">
        <v>21.6</v>
      </c>
      <c r="L25">
        <v>26</v>
      </c>
      <c r="M25">
        <v>26.2</v>
      </c>
      <c r="N25">
        <v>23</v>
      </c>
      <c r="O25">
        <v>16.5</v>
      </c>
      <c r="P25">
        <v>10.4</v>
      </c>
      <c r="Q25">
        <v>7</v>
      </c>
      <c r="R25">
        <v>0.8</v>
      </c>
      <c r="S25">
        <v>1</v>
      </c>
      <c r="T25">
        <v>2.2999999999999998</v>
      </c>
      <c r="U25">
        <v>3.8</v>
      </c>
      <c r="V25">
        <v>6.5</v>
      </c>
      <c r="W25">
        <v>9.1</v>
      </c>
      <c r="X25">
        <v>11</v>
      </c>
      <c r="Y25">
        <v>10.8</v>
      </c>
      <c r="Z25">
        <v>9</v>
      </c>
      <c r="AA25">
        <v>5.8</v>
      </c>
      <c r="AB25">
        <v>3</v>
      </c>
      <c r="AC25">
        <v>0.8</v>
      </c>
      <c r="AD25">
        <v>4.2</v>
      </c>
      <c r="AE25">
        <v>5.3</v>
      </c>
      <c r="AF25">
        <v>7</v>
      </c>
      <c r="AG25">
        <v>9.3000000000000007</v>
      </c>
      <c r="AH25">
        <v>12.6</v>
      </c>
      <c r="AI25">
        <v>15.4</v>
      </c>
      <c r="AJ25">
        <v>18.5</v>
      </c>
      <c r="AK25">
        <v>18.5</v>
      </c>
      <c r="AL25">
        <v>16</v>
      </c>
      <c r="AM25">
        <v>11.2</v>
      </c>
      <c r="AN25">
        <v>6.7</v>
      </c>
      <c r="AO25">
        <v>3.9</v>
      </c>
      <c r="AP25">
        <v>224</v>
      </c>
      <c r="AQ25">
        <v>181</v>
      </c>
      <c r="AR25">
        <v>179</v>
      </c>
      <c r="AS25">
        <v>147</v>
      </c>
      <c r="AT25">
        <v>116</v>
      </c>
      <c r="AU25">
        <v>92</v>
      </c>
      <c r="AV25">
        <v>28</v>
      </c>
      <c r="AW25">
        <v>27</v>
      </c>
      <c r="AX25">
        <v>60</v>
      </c>
      <c r="AY25">
        <v>136</v>
      </c>
      <c r="AZ25">
        <v>255</v>
      </c>
      <c r="BA25">
        <v>245</v>
      </c>
      <c r="BB25">
        <v>10.7</v>
      </c>
      <c r="BC25">
        <v>10.75</v>
      </c>
      <c r="BD25">
        <v>42.322834649999997</v>
      </c>
      <c r="BE25">
        <v>544.14236110000002</v>
      </c>
      <c r="BF25">
        <v>26.2</v>
      </c>
      <c r="BG25">
        <v>0.8</v>
      </c>
      <c r="BH25">
        <v>25.4</v>
      </c>
      <c r="BI25">
        <v>4.9166666670000003</v>
      </c>
      <c r="BJ25">
        <v>17.666666670000001</v>
      </c>
      <c r="BK25">
        <v>17.666666670000001</v>
      </c>
      <c r="BL25">
        <v>4.4333333330000002</v>
      </c>
      <c r="BM25">
        <v>1690</v>
      </c>
      <c r="BN25">
        <v>255</v>
      </c>
      <c r="BO25">
        <v>27</v>
      </c>
      <c r="BP25">
        <v>55.904338600000003</v>
      </c>
      <c r="BQ25">
        <v>724</v>
      </c>
      <c r="BR25">
        <v>115</v>
      </c>
      <c r="BS25">
        <v>115</v>
      </c>
      <c r="BT25">
        <v>650</v>
      </c>
      <c r="BU25">
        <v>0.22346346483813001</v>
      </c>
      <c r="BV25">
        <v>0.18636199379526699</v>
      </c>
      <c r="BW25">
        <v>0.13539999999999999</v>
      </c>
      <c r="BX25">
        <v>0.172426539656725</v>
      </c>
      <c r="BY25">
        <v>0.28214436471462301</v>
      </c>
      <c r="BZ25">
        <f t="shared" si="0"/>
        <v>0.19995927260094898</v>
      </c>
      <c r="CA25" t="s">
        <v>85</v>
      </c>
    </row>
    <row r="26" spans="1:79" x14ac:dyDescent="0.25">
      <c r="A26" t="s">
        <v>95</v>
      </c>
      <c r="B26" t="s">
        <v>86</v>
      </c>
      <c r="C26">
        <v>44.922787</v>
      </c>
      <c r="D26">
        <v>-123.327316</v>
      </c>
      <c r="E26">
        <v>101</v>
      </c>
      <c r="F26">
        <v>8.3000000000000007</v>
      </c>
      <c r="G26">
        <v>10.7</v>
      </c>
      <c r="H26">
        <v>13</v>
      </c>
      <c r="I26">
        <v>16</v>
      </c>
      <c r="J26">
        <v>20</v>
      </c>
      <c r="K26">
        <v>23.3</v>
      </c>
      <c r="L26">
        <v>27.4</v>
      </c>
      <c r="M26">
        <v>27.7</v>
      </c>
      <c r="N26">
        <v>24.8</v>
      </c>
      <c r="O26">
        <v>18.2</v>
      </c>
      <c r="P26">
        <v>11.7</v>
      </c>
      <c r="Q26">
        <v>8</v>
      </c>
      <c r="R26">
        <v>1.2</v>
      </c>
      <c r="S26">
        <v>1.4</v>
      </c>
      <c r="T26">
        <v>2.7</v>
      </c>
      <c r="U26">
        <v>4.2</v>
      </c>
      <c r="V26">
        <v>6.6</v>
      </c>
      <c r="W26">
        <v>9.1999999999999993</v>
      </c>
      <c r="X26">
        <v>10.7</v>
      </c>
      <c r="Y26">
        <v>10.5</v>
      </c>
      <c r="Z26">
        <v>8.6999999999999993</v>
      </c>
      <c r="AA26">
        <v>5.7</v>
      </c>
      <c r="AB26">
        <v>3.1</v>
      </c>
      <c r="AC26">
        <v>1.3</v>
      </c>
      <c r="AD26">
        <v>4.8</v>
      </c>
      <c r="AE26">
        <v>6</v>
      </c>
      <c r="AF26">
        <v>7.8</v>
      </c>
      <c r="AG26">
        <v>10.1</v>
      </c>
      <c r="AH26">
        <v>13.3</v>
      </c>
      <c r="AI26">
        <v>16.2</v>
      </c>
      <c r="AJ26">
        <v>19.100000000000001</v>
      </c>
      <c r="AK26">
        <v>19.100000000000001</v>
      </c>
      <c r="AL26">
        <v>16.8</v>
      </c>
      <c r="AM26">
        <v>12</v>
      </c>
      <c r="AN26">
        <v>7.4</v>
      </c>
      <c r="AO26">
        <v>4.7</v>
      </c>
      <c r="AP26">
        <v>200</v>
      </c>
      <c r="AQ26">
        <v>150</v>
      </c>
      <c r="AR26">
        <v>132</v>
      </c>
      <c r="AS26">
        <v>80</v>
      </c>
      <c r="AT26">
        <v>56</v>
      </c>
      <c r="AU26">
        <v>37</v>
      </c>
      <c r="AV26">
        <v>12</v>
      </c>
      <c r="AW26">
        <v>13</v>
      </c>
      <c r="AX26">
        <v>31</v>
      </c>
      <c r="AY26">
        <v>87</v>
      </c>
      <c r="AZ26">
        <v>203</v>
      </c>
      <c r="BA26">
        <v>228</v>
      </c>
      <c r="BB26">
        <v>11.43333333</v>
      </c>
      <c r="BC26">
        <v>11.983333330000001</v>
      </c>
      <c r="BD26">
        <v>45.220125789999997</v>
      </c>
      <c r="BE26">
        <v>541.51023380000004</v>
      </c>
      <c r="BF26">
        <v>27.7</v>
      </c>
      <c r="BG26">
        <v>1.2</v>
      </c>
      <c r="BH26">
        <v>26.5</v>
      </c>
      <c r="BI26">
        <v>5.6</v>
      </c>
      <c r="BJ26">
        <v>18.3</v>
      </c>
      <c r="BK26">
        <v>18.3</v>
      </c>
      <c r="BL26">
        <v>5.15</v>
      </c>
      <c r="BM26">
        <v>1229</v>
      </c>
      <c r="BN26">
        <v>228</v>
      </c>
      <c r="BO26">
        <v>12</v>
      </c>
      <c r="BP26">
        <v>75.46299673</v>
      </c>
      <c r="BQ26">
        <v>631</v>
      </c>
      <c r="BR26">
        <v>56</v>
      </c>
      <c r="BS26">
        <v>56</v>
      </c>
      <c r="BT26">
        <v>578</v>
      </c>
      <c r="BU26">
        <v>0.42653818345037198</v>
      </c>
      <c r="BV26">
        <v>0.43739042213019802</v>
      </c>
      <c r="BW26">
        <v>0.46379999999999999</v>
      </c>
      <c r="BX26">
        <v>0.40680127403293798</v>
      </c>
      <c r="BY26">
        <v>0.42112624645233199</v>
      </c>
      <c r="BZ26">
        <f t="shared" si="0"/>
        <v>0.43113122521316799</v>
      </c>
      <c r="CA26" t="s">
        <v>86</v>
      </c>
    </row>
    <row r="27" spans="1:79" x14ac:dyDescent="0.25">
      <c r="A27" t="s">
        <v>95</v>
      </c>
      <c r="B27" t="s">
        <v>88</v>
      </c>
      <c r="C27">
        <v>43.144088000000004</v>
      </c>
      <c r="D27">
        <v>-123.47505200000001</v>
      </c>
      <c r="E27">
        <v>176</v>
      </c>
      <c r="F27">
        <v>9.6</v>
      </c>
      <c r="G27">
        <v>11.9</v>
      </c>
      <c r="H27">
        <v>14.5</v>
      </c>
      <c r="I27">
        <v>17.2</v>
      </c>
      <c r="J27">
        <v>21.1</v>
      </c>
      <c r="K27">
        <v>24.4</v>
      </c>
      <c r="L27">
        <v>28.8</v>
      </c>
      <c r="M27">
        <v>28.9</v>
      </c>
      <c r="N27">
        <v>26</v>
      </c>
      <c r="O27">
        <v>19.100000000000001</v>
      </c>
      <c r="P27">
        <v>12.4</v>
      </c>
      <c r="Q27">
        <v>9</v>
      </c>
      <c r="R27">
        <v>1.5</v>
      </c>
      <c r="S27">
        <v>1.5</v>
      </c>
      <c r="T27">
        <v>2.6</v>
      </c>
      <c r="U27">
        <v>4.0999999999999996</v>
      </c>
      <c r="V27">
        <v>6.6</v>
      </c>
      <c r="W27">
        <v>9.3000000000000007</v>
      </c>
      <c r="X27">
        <v>11.3</v>
      </c>
      <c r="Y27">
        <v>10.9</v>
      </c>
      <c r="Z27">
        <v>8.1999999999999993</v>
      </c>
      <c r="AA27">
        <v>5.3</v>
      </c>
      <c r="AB27">
        <v>3.5</v>
      </c>
      <c r="AC27">
        <v>1.5</v>
      </c>
      <c r="AD27">
        <v>5.6</v>
      </c>
      <c r="AE27">
        <v>6.7</v>
      </c>
      <c r="AF27">
        <v>8.5</v>
      </c>
      <c r="AG27">
        <v>10.6</v>
      </c>
      <c r="AH27">
        <v>13.8</v>
      </c>
      <c r="AI27">
        <v>16.899999999999999</v>
      </c>
      <c r="AJ27">
        <v>20</v>
      </c>
      <c r="AK27">
        <v>19.899999999999999</v>
      </c>
      <c r="AL27">
        <v>17.100000000000001</v>
      </c>
      <c r="AM27">
        <v>12.2</v>
      </c>
      <c r="AN27">
        <v>8</v>
      </c>
      <c r="AO27">
        <v>5.3</v>
      </c>
      <c r="AP27">
        <v>156</v>
      </c>
      <c r="AQ27">
        <v>113</v>
      </c>
      <c r="AR27">
        <v>98</v>
      </c>
      <c r="AS27">
        <v>77</v>
      </c>
      <c r="AT27">
        <v>51</v>
      </c>
      <c r="AU27">
        <v>24</v>
      </c>
      <c r="AV27">
        <v>8</v>
      </c>
      <c r="AW27">
        <v>11</v>
      </c>
      <c r="AX27">
        <v>25</v>
      </c>
      <c r="AY27">
        <v>68</v>
      </c>
      <c r="AZ27">
        <v>163</v>
      </c>
      <c r="BA27">
        <v>195</v>
      </c>
      <c r="BB27">
        <v>12.05</v>
      </c>
      <c r="BC27">
        <v>13.05</v>
      </c>
      <c r="BD27">
        <v>47.627737230000001</v>
      </c>
      <c r="BE27">
        <v>544.02540050000005</v>
      </c>
      <c r="BF27">
        <v>28.9</v>
      </c>
      <c r="BG27">
        <v>1.5</v>
      </c>
      <c r="BH27">
        <v>27.4</v>
      </c>
      <c r="BI27">
        <v>6.25</v>
      </c>
      <c r="BJ27">
        <v>18.93333333</v>
      </c>
      <c r="BK27">
        <v>19.016666669999999</v>
      </c>
      <c r="BL27">
        <v>5.8333333329999997</v>
      </c>
      <c r="BM27">
        <v>989</v>
      </c>
      <c r="BN27">
        <v>195</v>
      </c>
      <c r="BO27">
        <v>8</v>
      </c>
      <c r="BP27">
        <v>76.105138080000003</v>
      </c>
      <c r="BQ27">
        <v>514</v>
      </c>
      <c r="BR27">
        <v>43</v>
      </c>
      <c r="BS27">
        <v>44</v>
      </c>
      <c r="BT27">
        <v>464</v>
      </c>
      <c r="BU27">
        <v>0.52356779864339398</v>
      </c>
      <c r="BV27">
        <v>0.56808235230641302</v>
      </c>
      <c r="BW27">
        <v>0.5242</v>
      </c>
      <c r="BX27">
        <v>0.51511207466658204</v>
      </c>
      <c r="BY27">
        <v>0.46920894384384199</v>
      </c>
      <c r="BZ27">
        <f t="shared" si="0"/>
        <v>0.52003423389204617</v>
      </c>
      <c r="CA27" t="s">
        <v>88</v>
      </c>
    </row>
    <row r="28" spans="1:79" x14ac:dyDescent="0.25">
      <c r="A28" t="s">
        <v>96</v>
      </c>
      <c r="B28" t="s">
        <v>90</v>
      </c>
      <c r="C28">
        <v>37.917380000000001</v>
      </c>
      <c r="D28">
        <v>-120.42128</v>
      </c>
      <c r="E28">
        <v>420</v>
      </c>
      <c r="F28">
        <v>13.5</v>
      </c>
      <c r="G28">
        <v>15.5</v>
      </c>
      <c r="H28">
        <v>17.600000000000001</v>
      </c>
      <c r="I28">
        <v>20.6</v>
      </c>
      <c r="J28">
        <v>26</v>
      </c>
      <c r="K28">
        <v>30.8</v>
      </c>
      <c r="L28">
        <v>35.200000000000003</v>
      </c>
      <c r="M28">
        <v>34.5</v>
      </c>
      <c r="N28">
        <v>31.2</v>
      </c>
      <c r="O28">
        <v>25</v>
      </c>
      <c r="P28">
        <v>17.899999999999999</v>
      </c>
      <c r="Q28">
        <v>13.9</v>
      </c>
      <c r="R28">
        <v>1.9</v>
      </c>
      <c r="S28">
        <v>3.7</v>
      </c>
      <c r="T28">
        <v>4.2</v>
      </c>
      <c r="U28">
        <v>6</v>
      </c>
      <c r="V28">
        <v>9.9</v>
      </c>
      <c r="W28">
        <v>13.1</v>
      </c>
      <c r="X28">
        <v>16.399999999999999</v>
      </c>
      <c r="Y28">
        <v>15.4</v>
      </c>
      <c r="Z28">
        <v>12.6</v>
      </c>
      <c r="AA28">
        <v>9</v>
      </c>
      <c r="AB28">
        <v>4.5999999999999996</v>
      </c>
      <c r="AC28">
        <v>2.6</v>
      </c>
      <c r="AD28">
        <v>7.7</v>
      </c>
      <c r="AE28">
        <v>9.6</v>
      </c>
      <c r="AF28">
        <v>10.9</v>
      </c>
      <c r="AG28">
        <v>13.3</v>
      </c>
      <c r="AH28">
        <v>18</v>
      </c>
      <c r="AI28">
        <v>22</v>
      </c>
      <c r="AJ28">
        <v>25.8</v>
      </c>
      <c r="AK28">
        <v>24.9</v>
      </c>
      <c r="AL28">
        <v>21.9</v>
      </c>
      <c r="AM28">
        <v>17</v>
      </c>
      <c r="AN28">
        <v>11.3</v>
      </c>
      <c r="AO28">
        <v>8.1999999999999993</v>
      </c>
      <c r="AP28">
        <v>135</v>
      </c>
      <c r="AQ28">
        <v>119</v>
      </c>
      <c r="AR28">
        <v>112</v>
      </c>
      <c r="AS28">
        <v>54</v>
      </c>
      <c r="AT28">
        <v>25</v>
      </c>
      <c r="AU28">
        <v>6</v>
      </c>
      <c r="AV28">
        <v>1</v>
      </c>
      <c r="AW28">
        <v>2</v>
      </c>
      <c r="AX28">
        <v>10</v>
      </c>
      <c r="AY28">
        <v>41</v>
      </c>
      <c r="AZ28">
        <v>79</v>
      </c>
      <c r="BA28">
        <v>118</v>
      </c>
      <c r="BB28">
        <v>15.87916667</v>
      </c>
      <c r="BC28">
        <v>15.19166667</v>
      </c>
      <c r="BD28">
        <v>45.620620619999997</v>
      </c>
      <c r="BE28">
        <v>658.34316260000003</v>
      </c>
      <c r="BF28">
        <v>35.200000000000003</v>
      </c>
      <c r="BG28">
        <v>1.9</v>
      </c>
      <c r="BH28">
        <v>33.299999999999997</v>
      </c>
      <c r="BI28">
        <v>8.5166666670000009</v>
      </c>
      <c r="BJ28">
        <v>24.233333330000001</v>
      </c>
      <c r="BK28">
        <v>24.233333330000001</v>
      </c>
      <c r="BL28">
        <v>8.5166666670000009</v>
      </c>
      <c r="BM28">
        <v>702</v>
      </c>
      <c r="BN28">
        <v>135</v>
      </c>
      <c r="BO28">
        <v>1</v>
      </c>
      <c r="BP28">
        <v>86.874811059999999</v>
      </c>
      <c r="BQ28">
        <v>372</v>
      </c>
      <c r="BR28">
        <v>9</v>
      </c>
      <c r="BS28">
        <v>9</v>
      </c>
      <c r="BT28">
        <v>372</v>
      </c>
      <c r="BU28">
        <v>0.77523461649342695</v>
      </c>
      <c r="BV28">
        <v>0.71001181072318897</v>
      </c>
      <c r="BW28">
        <v>0.49380000000000002</v>
      </c>
      <c r="BX28">
        <v>0.326275180285928</v>
      </c>
      <c r="BY28">
        <v>0.55048896670341496</v>
      </c>
      <c r="BZ28">
        <f>AVERAGE(BU28:BY28)</f>
        <v>0.57116211484119184</v>
      </c>
      <c r="CA28" t="s">
        <v>90</v>
      </c>
    </row>
    <row r="29" spans="1:79" x14ac:dyDescent="0.25">
      <c r="A29" t="s">
        <v>96</v>
      </c>
      <c r="B29" t="s">
        <v>91</v>
      </c>
      <c r="C29">
        <v>37.885579999999997</v>
      </c>
      <c r="D29">
        <v>-119.855377</v>
      </c>
      <c r="E29">
        <v>1398</v>
      </c>
      <c r="F29">
        <v>10.199999999999999</v>
      </c>
      <c r="G29">
        <v>10.8</v>
      </c>
      <c r="H29">
        <v>13.2</v>
      </c>
      <c r="I29">
        <v>15.5</v>
      </c>
      <c r="J29">
        <v>20</v>
      </c>
      <c r="K29">
        <v>24.7</v>
      </c>
      <c r="L29">
        <v>29.9</v>
      </c>
      <c r="M29">
        <v>29.6</v>
      </c>
      <c r="N29">
        <v>26.4</v>
      </c>
      <c r="O29">
        <v>20.399999999999999</v>
      </c>
      <c r="P29">
        <v>13.9</v>
      </c>
      <c r="Q29">
        <v>10.6</v>
      </c>
      <c r="R29">
        <v>-2.4</v>
      </c>
      <c r="S29">
        <v>-2.4</v>
      </c>
      <c r="T29">
        <v>-0.7</v>
      </c>
      <c r="U29">
        <v>1.3</v>
      </c>
      <c r="V29">
        <v>5.4</v>
      </c>
      <c r="W29">
        <v>9.1999999999999993</v>
      </c>
      <c r="X29">
        <v>13</v>
      </c>
      <c r="Y29">
        <v>12.3</v>
      </c>
      <c r="Z29">
        <v>9.1999999999999993</v>
      </c>
      <c r="AA29">
        <v>4.8</v>
      </c>
      <c r="AB29">
        <v>0.8</v>
      </c>
      <c r="AC29">
        <v>-1.6</v>
      </c>
      <c r="AD29">
        <v>3.9</v>
      </c>
      <c r="AE29">
        <v>4.2</v>
      </c>
      <c r="AF29">
        <v>6.2</v>
      </c>
      <c r="AG29">
        <v>8.4</v>
      </c>
      <c r="AH29">
        <v>12.7</v>
      </c>
      <c r="AI29">
        <v>17</v>
      </c>
      <c r="AJ29">
        <v>21.4</v>
      </c>
      <c r="AK29">
        <v>20.9</v>
      </c>
      <c r="AL29">
        <v>17.8</v>
      </c>
      <c r="AM29">
        <v>12.6</v>
      </c>
      <c r="AN29">
        <v>7.4</v>
      </c>
      <c r="AO29">
        <v>4.5</v>
      </c>
      <c r="AP29">
        <v>171</v>
      </c>
      <c r="AQ29">
        <v>147</v>
      </c>
      <c r="AR29">
        <v>139</v>
      </c>
      <c r="AS29">
        <v>78</v>
      </c>
      <c r="AT29">
        <v>42</v>
      </c>
      <c r="AU29">
        <v>14</v>
      </c>
      <c r="AV29">
        <v>4</v>
      </c>
      <c r="AW29">
        <v>2</v>
      </c>
      <c r="AX29">
        <v>17</v>
      </c>
      <c r="AY29">
        <v>54</v>
      </c>
      <c r="AZ29">
        <v>103</v>
      </c>
      <c r="BA29">
        <v>144</v>
      </c>
      <c r="BB29">
        <v>11.420833330000001</v>
      </c>
      <c r="BC29">
        <v>14.69166667</v>
      </c>
      <c r="BD29">
        <v>45.485036119999997</v>
      </c>
      <c r="BE29">
        <v>656.93315810000001</v>
      </c>
      <c r="BF29">
        <v>29.9</v>
      </c>
      <c r="BG29">
        <v>-2.4</v>
      </c>
      <c r="BH29">
        <v>32.299999999999997</v>
      </c>
      <c r="BI29">
        <v>4.2</v>
      </c>
      <c r="BJ29">
        <v>19.783333330000001</v>
      </c>
      <c r="BK29">
        <v>20.06666667</v>
      </c>
      <c r="BL29">
        <v>4.2</v>
      </c>
      <c r="BM29">
        <v>915</v>
      </c>
      <c r="BN29">
        <v>171</v>
      </c>
      <c r="BO29">
        <v>2</v>
      </c>
      <c r="BP29">
        <v>80.95085555</v>
      </c>
      <c r="BQ29">
        <v>462</v>
      </c>
      <c r="BR29">
        <v>20</v>
      </c>
      <c r="BS29">
        <v>23</v>
      </c>
      <c r="BT29">
        <v>462</v>
      </c>
      <c r="BU29">
        <v>0.65175616257250402</v>
      </c>
      <c r="BV29">
        <v>0.66374907203978295</v>
      </c>
      <c r="BW29">
        <v>0.72760000000000002</v>
      </c>
      <c r="BX29">
        <v>0.523182794052377</v>
      </c>
      <c r="BY29">
        <v>0.48937027156353002</v>
      </c>
      <c r="BZ29">
        <f>AVERAGE(BU29:BY29)</f>
        <v>0.61113166004563868</v>
      </c>
      <c r="CA29" t="s">
        <v>91</v>
      </c>
    </row>
    <row r="30" spans="1:79" x14ac:dyDescent="0.25">
      <c r="A30" t="s">
        <v>96</v>
      </c>
      <c r="B30" t="s">
        <v>92</v>
      </c>
      <c r="C30">
        <v>37.961579999999998</v>
      </c>
      <c r="D30">
        <v>-119.280884</v>
      </c>
      <c r="E30">
        <v>3008</v>
      </c>
      <c r="F30">
        <v>1.7</v>
      </c>
      <c r="G30">
        <v>1.6</v>
      </c>
      <c r="H30">
        <v>3.7</v>
      </c>
      <c r="I30">
        <v>5.2</v>
      </c>
      <c r="J30">
        <v>9.1</v>
      </c>
      <c r="K30">
        <v>14.2</v>
      </c>
      <c r="L30">
        <v>18.899999999999999</v>
      </c>
      <c r="M30">
        <v>18.2</v>
      </c>
      <c r="N30">
        <v>14.8</v>
      </c>
      <c r="O30">
        <v>9.6</v>
      </c>
      <c r="P30">
        <v>4.9000000000000004</v>
      </c>
      <c r="Q30">
        <v>2</v>
      </c>
      <c r="R30">
        <v>-10.6</v>
      </c>
      <c r="S30">
        <v>-10.9</v>
      </c>
      <c r="T30">
        <v>-8.9</v>
      </c>
      <c r="U30">
        <v>-7</v>
      </c>
      <c r="V30">
        <v>-1.8</v>
      </c>
      <c r="W30">
        <v>2</v>
      </c>
      <c r="X30">
        <v>6.4</v>
      </c>
      <c r="Y30">
        <v>6.8</v>
      </c>
      <c r="Z30">
        <v>2.9</v>
      </c>
      <c r="AA30">
        <v>-1.8</v>
      </c>
      <c r="AB30">
        <v>-7</v>
      </c>
      <c r="AC30">
        <v>-9.4</v>
      </c>
      <c r="AD30">
        <v>-4.4000000000000004</v>
      </c>
      <c r="AE30">
        <v>-4.7</v>
      </c>
      <c r="AF30">
        <v>-2.6</v>
      </c>
      <c r="AG30">
        <v>-0.9</v>
      </c>
      <c r="AH30">
        <v>3.7</v>
      </c>
      <c r="AI30">
        <v>8.1</v>
      </c>
      <c r="AJ30">
        <v>12.6</v>
      </c>
      <c r="AK30">
        <v>12.5</v>
      </c>
      <c r="AL30">
        <v>8.9</v>
      </c>
      <c r="AM30">
        <v>3.9</v>
      </c>
      <c r="AN30">
        <v>-1.1000000000000001</v>
      </c>
      <c r="AO30">
        <v>-3.7</v>
      </c>
      <c r="AP30">
        <v>193</v>
      </c>
      <c r="AQ30">
        <v>156</v>
      </c>
      <c r="AR30">
        <v>128</v>
      </c>
      <c r="AS30">
        <v>44</v>
      </c>
      <c r="AT30">
        <v>43</v>
      </c>
      <c r="AU30">
        <v>16</v>
      </c>
      <c r="AV30">
        <v>21</v>
      </c>
      <c r="AW30">
        <v>9</v>
      </c>
      <c r="AX30">
        <v>27</v>
      </c>
      <c r="AY30">
        <v>65</v>
      </c>
      <c r="AZ30">
        <v>137</v>
      </c>
      <c r="BA30">
        <v>152</v>
      </c>
      <c r="BB30">
        <v>2.6916666669999998</v>
      </c>
      <c r="BC30">
        <v>11.93333333</v>
      </c>
      <c r="BD30">
        <v>40.044742730000003</v>
      </c>
      <c r="BE30">
        <v>650.58307179999997</v>
      </c>
      <c r="BF30">
        <v>18.899999999999999</v>
      </c>
      <c r="BG30">
        <v>-10.9</v>
      </c>
      <c r="BH30">
        <v>29.8</v>
      </c>
      <c r="BI30">
        <v>-4.266666667</v>
      </c>
      <c r="BJ30">
        <v>11.08333333</v>
      </c>
      <c r="BK30">
        <v>11.33333333</v>
      </c>
      <c r="BL30">
        <v>-4.266666667</v>
      </c>
      <c r="BM30">
        <v>991</v>
      </c>
      <c r="BN30">
        <v>193</v>
      </c>
      <c r="BO30">
        <v>9</v>
      </c>
      <c r="BP30">
        <v>78.635243509999995</v>
      </c>
      <c r="BQ30">
        <v>501</v>
      </c>
      <c r="BR30">
        <v>46</v>
      </c>
      <c r="BS30">
        <v>57</v>
      </c>
      <c r="BT30">
        <v>501</v>
      </c>
      <c r="BU30" s="1">
        <v>4.53892746863251E-5</v>
      </c>
      <c r="BV30">
        <v>1.50649497608717E-2</v>
      </c>
      <c r="BW30">
        <v>7.9799999999999996E-2</v>
      </c>
      <c r="BX30">
        <v>3.4300151190904397E-2</v>
      </c>
      <c r="BY30">
        <v>7.9418704286217695E-2</v>
      </c>
      <c r="BZ30" s="1">
        <f>AVERAGE(BU30:BY30)</f>
        <v>4.1725838902536019E-2</v>
      </c>
      <c r="CA30" t="s">
        <v>92</v>
      </c>
    </row>
    <row r="31" spans="1:79" x14ac:dyDescent="0.25">
      <c r="A31" t="s">
        <v>96</v>
      </c>
      <c r="B31" t="s">
        <v>93</v>
      </c>
      <c r="C31">
        <v>37.871879999999997</v>
      </c>
      <c r="D31">
        <v>-119.65078</v>
      </c>
      <c r="E31">
        <v>2417</v>
      </c>
      <c r="F31">
        <v>7.3</v>
      </c>
      <c r="G31">
        <v>6.7</v>
      </c>
      <c r="H31">
        <v>9.1999999999999993</v>
      </c>
      <c r="I31">
        <v>10.6</v>
      </c>
      <c r="J31">
        <v>14.1</v>
      </c>
      <c r="K31">
        <v>19</v>
      </c>
      <c r="L31">
        <v>23.6</v>
      </c>
      <c r="M31">
        <v>23.1</v>
      </c>
      <c r="N31">
        <v>20.100000000000001</v>
      </c>
      <c r="O31">
        <v>14.7</v>
      </c>
      <c r="P31">
        <v>10.199999999999999</v>
      </c>
      <c r="Q31">
        <v>7.8</v>
      </c>
      <c r="R31">
        <v>-6.5</v>
      </c>
      <c r="S31">
        <v>-7.5</v>
      </c>
      <c r="T31">
        <v>-5.9</v>
      </c>
      <c r="U31">
        <v>-4.3</v>
      </c>
      <c r="V31">
        <v>0.7</v>
      </c>
      <c r="W31">
        <v>5.0999999999999996</v>
      </c>
      <c r="X31">
        <v>9</v>
      </c>
      <c r="Y31">
        <v>8.3000000000000007</v>
      </c>
      <c r="Z31">
        <v>5.8</v>
      </c>
      <c r="AA31">
        <v>1.3</v>
      </c>
      <c r="AB31">
        <v>-2.5</v>
      </c>
      <c r="AC31">
        <v>-6.3</v>
      </c>
      <c r="AD31">
        <v>0.4</v>
      </c>
      <c r="AE31">
        <v>-0.4</v>
      </c>
      <c r="AF31">
        <v>1.6</v>
      </c>
      <c r="AG31">
        <v>3.2</v>
      </c>
      <c r="AH31">
        <v>7.4</v>
      </c>
      <c r="AI31">
        <v>12</v>
      </c>
      <c r="AJ31">
        <v>16.3</v>
      </c>
      <c r="AK31">
        <v>15.7</v>
      </c>
      <c r="AL31">
        <v>12.9</v>
      </c>
      <c r="AM31">
        <v>8</v>
      </c>
      <c r="AN31">
        <v>3.8</v>
      </c>
      <c r="AO31">
        <v>0.7</v>
      </c>
      <c r="AP31">
        <v>277</v>
      </c>
      <c r="AQ31">
        <v>208</v>
      </c>
      <c r="AR31">
        <v>176</v>
      </c>
      <c r="AS31">
        <v>95</v>
      </c>
      <c r="AT31">
        <v>56</v>
      </c>
      <c r="AU31">
        <v>17</v>
      </c>
      <c r="AV31">
        <v>7</v>
      </c>
      <c r="AW31">
        <v>3</v>
      </c>
      <c r="AX31">
        <v>18</v>
      </c>
      <c r="AY31">
        <v>58</v>
      </c>
      <c r="AZ31">
        <v>125</v>
      </c>
      <c r="BA31">
        <v>265</v>
      </c>
      <c r="BB31">
        <v>6.8166666669999998</v>
      </c>
      <c r="BC31">
        <v>14.1</v>
      </c>
      <c r="BD31">
        <v>45.337620579999999</v>
      </c>
      <c r="BE31">
        <v>613.92305309999995</v>
      </c>
      <c r="BF31">
        <v>23.6</v>
      </c>
      <c r="BG31">
        <v>-7.5</v>
      </c>
      <c r="BH31">
        <v>31.1</v>
      </c>
      <c r="BI31">
        <v>0.25</v>
      </c>
      <c r="BJ31">
        <v>14.68333333</v>
      </c>
      <c r="BK31">
        <v>14.983333330000001</v>
      </c>
      <c r="BL31">
        <v>0.25</v>
      </c>
      <c r="BM31">
        <v>1305</v>
      </c>
      <c r="BN31">
        <v>277</v>
      </c>
      <c r="BO31">
        <v>3</v>
      </c>
      <c r="BP31">
        <v>91.569075269999999</v>
      </c>
      <c r="BQ31">
        <v>750</v>
      </c>
      <c r="BR31">
        <v>27</v>
      </c>
      <c r="BS31">
        <v>28</v>
      </c>
      <c r="BT31">
        <v>750</v>
      </c>
      <c r="BU31">
        <v>9.4464669356411193E-2</v>
      </c>
      <c r="BV31">
        <v>0.160593940861993</v>
      </c>
      <c r="BW31">
        <v>0.17879999999999999</v>
      </c>
      <c r="BX31">
        <v>7.1140504628911694E-2</v>
      </c>
      <c r="BY31">
        <v>0.23215208351612099</v>
      </c>
      <c r="BZ31">
        <f>AVERAGE(BU31:BY31)</f>
        <v>0.14743023967268737</v>
      </c>
      <c r="CA31" t="s">
        <v>93</v>
      </c>
    </row>
    <row r="32" spans="1:79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  <c r="N32" t="s">
        <v>13</v>
      </c>
      <c r="O32" t="s">
        <v>14</v>
      </c>
      <c r="P32" t="s">
        <v>15</v>
      </c>
      <c r="Q32" t="s">
        <v>16</v>
      </c>
      <c r="R32" t="s">
        <v>17</v>
      </c>
      <c r="S32" t="s">
        <v>18</v>
      </c>
      <c r="T32" t="s">
        <v>19</v>
      </c>
      <c r="U32" t="s">
        <v>20</v>
      </c>
      <c r="V32" t="s">
        <v>21</v>
      </c>
      <c r="W32" t="s">
        <v>22</v>
      </c>
      <c r="X32" t="s">
        <v>23</v>
      </c>
      <c r="Y32" t="s">
        <v>24</v>
      </c>
      <c r="Z32" t="s">
        <v>25</v>
      </c>
      <c r="AA32" t="s">
        <v>26</v>
      </c>
      <c r="AB32" t="s">
        <v>27</v>
      </c>
      <c r="AC32" t="s">
        <v>28</v>
      </c>
      <c r="AD32" t="s">
        <v>29</v>
      </c>
      <c r="AE32" t="s">
        <v>30</v>
      </c>
      <c r="AF32" t="s">
        <v>31</v>
      </c>
      <c r="AG32" t="s">
        <v>32</v>
      </c>
      <c r="AH32" t="s">
        <v>33</v>
      </c>
      <c r="AI32" t="s">
        <v>34</v>
      </c>
      <c r="AJ32" t="s">
        <v>35</v>
      </c>
      <c r="AK32" t="s">
        <v>36</v>
      </c>
      <c r="AL32" t="s">
        <v>37</v>
      </c>
      <c r="AM32" t="s">
        <v>38</v>
      </c>
      <c r="AN32" t="s">
        <v>39</v>
      </c>
      <c r="AO32" t="s">
        <v>40</v>
      </c>
      <c r="AP32" t="s">
        <v>41</v>
      </c>
      <c r="AQ32" t="s">
        <v>42</v>
      </c>
      <c r="AR32" t="s">
        <v>43</v>
      </c>
      <c r="AS32" t="s">
        <v>44</v>
      </c>
      <c r="AT32" t="s">
        <v>45</v>
      </c>
      <c r="AU32" t="s">
        <v>46</v>
      </c>
      <c r="AV32" t="s">
        <v>47</v>
      </c>
      <c r="AW32" t="s">
        <v>48</v>
      </c>
      <c r="AX32" t="s">
        <v>49</v>
      </c>
      <c r="AY32" t="s">
        <v>50</v>
      </c>
      <c r="AZ32" t="s">
        <v>51</v>
      </c>
      <c r="BA32" t="s">
        <v>52</v>
      </c>
      <c r="BB32" t="s">
        <v>53</v>
      </c>
      <c r="BC32" t="s">
        <v>54</v>
      </c>
      <c r="BD32" t="s">
        <v>55</v>
      </c>
      <c r="BE32" t="s">
        <v>56</v>
      </c>
      <c r="BF32" t="s">
        <v>57</v>
      </c>
      <c r="BG32" t="s">
        <v>58</v>
      </c>
      <c r="BH32" t="s">
        <v>59</v>
      </c>
      <c r="BI32" t="s">
        <v>60</v>
      </c>
      <c r="BJ32" t="s">
        <v>61</v>
      </c>
      <c r="BK32" t="s">
        <v>62</v>
      </c>
      <c r="BL32" t="s">
        <v>63</v>
      </c>
      <c r="BM32" t="s">
        <v>64</v>
      </c>
      <c r="BN32" t="s">
        <v>65</v>
      </c>
      <c r="BO32" t="s">
        <v>66</v>
      </c>
      <c r="BP32" t="s">
        <v>67</v>
      </c>
      <c r="BQ32" t="s">
        <v>68</v>
      </c>
      <c r="BR32" t="s">
        <v>69</v>
      </c>
      <c r="BS32" t="s">
        <v>70</v>
      </c>
      <c r="BT32" t="s">
        <v>71</v>
      </c>
      <c r="BU32" t="s">
        <v>72</v>
      </c>
      <c r="BV32" t="s">
        <v>73</v>
      </c>
      <c r="BW32" t="s">
        <v>74</v>
      </c>
      <c r="BX32" t="s">
        <v>75</v>
      </c>
      <c r="BY32" t="s">
        <v>76</v>
      </c>
      <c r="BZ32" t="s">
        <v>94</v>
      </c>
      <c r="CA32" t="s">
        <v>1</v>
      </c>
    </row>
    <row r="33" spans="6:78" x14ac:dyDescent="0.25">
      <c r="F33">
        <f t="shared" ref="F33:BQ33" si="1">CORREL(F19:F31, F2:F14)</f>
        <v>0.88001141551209228</v>
      </c>
      <c r="G33">
        <f t="shared" si="1"/>
        <v>0.83409182578042251</v>
      </c>
      <c r="H33">
        <f t="shared" si="1"/>
        <v>0.88338129127651566</v>
      </c>
      <c r="I33">
        <f t="shared" si="1"/>
        <v>0.97493710635159159</v>
      </c>
      <c r="J33">
        <f t="shared" si="1"/>
        <v>0.99919724155529965</v>
      </c>
      <c r="K33">
        <f t="shared" si="1"/>
        <v>0.88843217803493801</v>
      </c>
      <c r="L33">
        <f t="shared" si="1"/>
        <v>0.92649662204363703</v>
      </c>
      <c r="M33">
        <f t="shared" si="1"/>
        <v>0.91737663129852065</v>
      </c>
      <c r="N33">
        <f t="shared" si="1"/>
        <v>0.95784604443705557</v>
      </c>
      <c r="O33">
        <f t="shared" si="1"/>
        <v>0.87593207181109412</v>
      </c>
      <c r="P33">
        <f t="shared" si="1"/>
        <v>0.99991700328388811</v>
      </c>
      <c r="Q33">
        <f t="shared" si="1"/>
        <v>0.98028478478354542</v>
      </c>
      <c r="R33">
        <f t="shared" si="1"/>
        <v>0.97199278439114267</v>
      </c>
      <c r="S33">
        <f t="shared" si="1"/>
        <v>0.93368513835517675</v>
      </c>
      <c r="T33">
        <f t="shared" si="1"/>
        <v>0.96643729304444381</v>
      </c>
      <c r="U33">
        <f t="shared" si="1"/>
        <v>0.91681557999477814</v>
      </c>
      <c r="V33">
        <f t="shared" si="1"/>
        <v>0.95482301348711207</v>
      </c>
      <c r="W33">
        <f t="shared" si="1"/>
        <v>0.96882842598184538</v>
      </c>
      <c r="X33">
        <f t="shared" si="1"/>
        <v>0.9705841879523821</v>
      </c>
      <c r="Y33">
        <f t="shared" si="1"/>
        <v>0.71867510081908237</v>
      </c>
      <c r="Z33">
        <f t="shared" si="1"/>
        <v>0.91351085311667723</v>
      </c>
      <c r="AA33">
        <f t="shared" si="1"/>
        <v>0.81589830940993602</v>
      </c>
      <c r="AB33">
        <f t="shared" si="1"/>
        <v>0.99033430192862837</v>
      </c>
      <c r="AC33">
        <f t="shared" si="1"/>
        <v>0.9394891618058302</v>
      </c>
      <c r="AD33">
        <f t="shared" si="1"/>
        <v>0.99990505067396318</v>
      </c>
      <c r="AE33">
        <f t="shared" si="1"/>
        <v>0.99980415612938411</v>
      </c>
      <c r="AF33">
        <f t="shared" si="1"/>
        <v>0.99967852187445294</v>
      </c>
      <c r="AG33">
        <f t="shared" si="1"/>
        <v>0.99994948004826312</v>
      </c>
      <c r="AH33">
        <f t="shared" si="1"/>
        <v>0.99970413643270528</v>
      </c>
      <c r="AI33">
        <f t="shared" si="1"/>
        <v>0.99985625467013217</v>
      </c>
      <c r="AJ33">
        <f t="shared" si="1"/>
        <v>0.99977673858990768</v>
      </c>
      <c r="AK33">
        <f t="shared" si="1"/>
        <v>0.99982207482284935</v>
      </c>
      <c r="AL33">
        <f t="shared" si="1"/>
        <v>0.99955004620547128</v>
      </c>
      <c r="AM33">
        <f t="shared" si="1"/>
        <v>0.99987885774552676</v>
      </c>
      <c r="AN33">
        <f t="shared" si="1"/>
        <v>0.99977058168749322</v>
      </c>
      <c r="AO33">
        <f t="shared" si="1"/>
        <v>0.99987232397355852</v>
      </c>
      <c r="AP33">
        <f t="shared" si="1"/>
        <v>0.97918341968237366</v>
      </c>
      <c r="AQ33">
        <f t="shared" si="1"/>
        <v>0.40872891617979501</v>
      </c>
      <c r="AR33">
        <f t="shared" si="1"/>
        <v>0.95627885124428513</v>
      </c>
      <c r="AS33">
        <f t="shared" si="1"/>
        <v>0.10211727773748111</v>
      </c>
      <c r="AT33">
        <f t="shared" si="1"/>
        <v>0.73031619832286543</v>
      </c>
      <c r="AU33">
        <f t="shared" si="1"/>
        <v>0.9910655462758472</v>
      </c>
      <c r="AV33">
        <f t="shared" si="1"/>
        <v>0.51686486453487379</v>
      </c>
      <c r="AW33">
        <f t="shared" si="1"/>
        <v>0.69812688151968294</v>
      </c>
      <c r="AX33">
        <f t="shared" si="1"/>
        <v>0.9744661536227841</v>
      </c>
      <c r="AY33">
        <f t="shared" si="1"/>
        <v>0.94532187701030945</v>
      </c>
      <c r="AZ33">
        <f t="shared" si="1"/>
        <v>0.5122158505741603</v>
      </c>
      <c r="BA33">
        <f t="shared" si="1"/>
        <v>0.37910865363654395</v>
      </c>
      <c r="BB33">
        <f t="shared" si="1"/>
        <v>0.94058301748230411</v>
      </c>
      <c r="BC33">
        <f t="shared" si="1"/>
        <v>0.99958170403072344</v>
      </c>
      <c r="BD33">
        <f t="shared" si="1"/>
        <v>0.51900494939743025</v>
      </c>
      <c r="BE33">
        <f t="shared" si="1"/>
        <v>0.99801209018246717</v>
      </c>
      <c r="BF33">
        <f t="shared" si="1"/>
        <v>0.92801767879736552</v>
      </c>
      <c r="BG33">
        <f t="shared" si="1"/>
        <v>0.99740007052245538</v>
      </c>
      <c r="BH33">
        <f t="shared" si="1"/>
        <v>0.90420435383272002</v>
      </c>
      <c r="BI33">
        <f t="shared" si="1"/>
        <v>0.91154470526744746</v>
      </c>
      <c r="BJ33">
        <f t="shared" si="1"/>
        <v>0.92109933241829112</v>
      </c>
      <c r="BK33">
        <f t="shared" si="1"/>
        <v>0.91481355622710636</v>
      </c>
      <c r="BL33">
        <f t="shared" si="1"/>
        <v>0.95259001680166677</v>
      </c>
      <c r="BM33">
        <f t="shared" si="1"/>
        <v>0.91570042660329676</v>
      </c>
      <c r="BN33">
        <f t="shared" si="1"/>
        <v>0.52093688249319925</v>
      </c>
      <c r="BO33">
        <f t="shared" si="1"/>
        <v>0.95303133433123655</v>
      </c>
      <c r="BP33">
        <f t="shared" si="1"/>
        <v>0.95382297136278893</v>
      </c>
      <c r="BQ33">
        <f t="shared" si="1"/>
        <v>0.82581752199936975</v>
      </c>
      <c r="BR33">
        <f t="shared" ref="BR33:BY33" si="2">CORREL(BR19:BR31, BR2:BR14)</f>
        <v>0.95833468728148563</v>
      </c>
      <c r="BS33">
        <f t="shared" si="2"/>
        <v>0.95951477942346797</v>
      </c>
      <c r="BT33">
        <f t="shared" si="2"/>
        <v>0.91076825602929512</v>
      </c>
      <c r="BU33">
        <f t="shared" si="2"/>
        <v>0.69716175836906047</v>
      </c>
      <c r="BV33">
        <f t="shared" si="2"/>
        <v>0.71261203301559883</v>
      </c>
      <c r="BW33">
        <f t="shared" si="2"/>
        <v>0.85603436912222264</v>
      </c>
      <c r="BX33">
        <f t="shared" si="2"/>
        <v>0.63338057336218678</v>
      </c>
      <c r="BY33">
        <f t="shared" si="2"/>
        <v>0.97741135585783356</v>
      </c>
      <c r="BZ33">
        <f>CORREL(BZ19:BZ31, BZ2:BZ14)</f>
        <v>0.88563906624413546</v>
      </c>
    </row>
  </sheetData>
  <sortState ref="A28:CA31">
    <sortCondition ref="B28:B31"/>
  </sortState>
  <conditionalFormatting sqref="F33:Q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:AC3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33:BA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33:BZ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28:BZ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11:BZ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1:BY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1:BX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site_preds_annual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DW</cp:lastModifiedBy>
  <dcterms:created xsi:type="dcterms:W3CDTF">2015-11-12T01:20:02Z</dcterms:created>
  <dcterms:modified xsi:type="dcterms:W3CDTF">2015-11-12T01:25:08Z</dcterms:modified>
</cp:coreProperties>
</file>