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25"/>
  <workbookPr filterPrivacy="1" codeName="ThisWorkbook"/>
  <xr:revisionPtr revIDLastSave="0" documentId="8_{5A807343-FE50-4F0F-9999-95B75B4D1D81}" xr6:coauthVersionLast="45" xr6:coauthVersionMax="45" xr10:uidLastSave="{00000000-0000-0000-0000-000000000000}"/>
  <bookViews>
    <workbookView xWindow="-18975" yWindow="3210" windowWidth="16110" windowHeight="10890" tabRatio="415" xr2:uid="{00000000-000D-0000-FFFF-FFFF00000000}"/>
  </bookViews>
  <sheets>
    <sheet name="Gantt" sheetId="11" r:id="rId1"/>
    <sheet name="About" sheetId="12" r:id="rId2"/>
  </sheets>
  <definedNames>
    <definedName name="_xlnm.Print_Titles" localSheetId="0">Gantt!$4:$7</definedName>
    <definedName name="Project_Start">Gantt!$E$3</definedName>
    <definedName name="Scrolling_Increment">Gantt!$E$4</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0" i="11" l="1"/>
  <c r="E19" i="11"/>
  <c r="E3" i="11" l="1"/>
  <c r="H5" i="11" s="1"/>
  <c r="I5" i="11" l="1"/>
  <c r="H21" i="11"/>
  <c r="H24" i="11"/>
  <c r="H4" i="11"/>
  <c r="H11" i="11"/>
  <c r="H19" i="11"/>
  <c r="H13" i="11"/>
  <c r="H7" i="11"/>
  <c r="H6" i="11"/>
  <c r="H34" i="11"/>
  <c r="H9" i="11"/>
  <c r="H18" i="11"/>
  <c r="H16" i="11"/>
  <c r="H10" i="11"/>
  <c r="H12" i="11"/>
  <c r="H17" i="11"/>
  <c r="H15" i="11"/>
  <c r="H14" i="11"/>
  <c r="I24" i="11"/>
  <c r="I17" i="11"/>
  <c r="I34" i="11"/>
  <c r="I11" i="11"/>
  <c r="I7" i="11"/>
  <c r="I15" i="11"/>
  <c r="I14" i="11"/>
  <c r="I21" i="11"/>
  <c r="I18" i="11"/>
  <c r="I13" i="11"/>
  <c r="I16" i="11"/>
  <c r="I12" i="11"/>
  <c r="I9" i="11"/>
  <c r="I19" i="11"/>
  <c r="J5" i="11"/>
  <c r="I10" i="11"/>
  <c r="K5" i="11" l="1"/>
  <c r="J21" i="11"/>
  <c r="J17" i="11"/>
  <c r="J18" i="11"/>
  <c r="J16" i="11"/>
  <c r="J15" i="11"/>
  <c r="J13" i="11"/>
  <c r="J12" i="11"/>
  <c r="J9" i="11"/>
  <c r="J14" i="11"/>
  <c r="J11" i="11"/>
  <c r="J34" i="11"/>
  <c r="J10" i="11"/>
  <c r="J24" i="11"/>
  <c r="J7" i="11"/>
  <c r="J19" i="11"/>
  <c r="K12" i="11" l="1"/>
  <c r="K10" i="11"/>
  <c r="L5" i="11"/>
  <c r="K19" i="11"/>
  <c r="K18" i="11"/>
  <c r="K14" i="11"/>
  <c r="K11" i="11"/>
  <c r="K7" i="11"/>
  <c r="K13" i="11"/>
  <c r="K16" i="11"/>
  <c r="K15" i="11"/>
  <c r="K34" i="11"/>
  <c r="K24" i="11"/>
  <c r="K17" i="11"/>
  <c r="K9" i="11"/>
  <c r="K21" i="11"/>
  <c r="M5" i="11" l="1"/>
  <c r="L14" i="11"/>
  <c r="L19" i="11"/>
  <c r="L10" i="11"/>
  <c r="L9" i="11"/>
  <c r="L13" i="11"/>
  <c r="L18" i="11"/>
  <c r="L17" i="11"/>
  <c r="L16" i="11"/>
  <c r="L7" i="11"/>
  <c r="L21" i="11"/>
  <c r="L11" i="11"/>
  <c r="L34" i="11"/>
  <c r="L12" i="11"/>
  <c r="L15" i="11"/>
  <c r="L24" i="11"/>
  <c r="M11" i="11" l="1"/>
  <c r="M13" i="11"/>
  <c r="M7" i="11"/>
  <c r="M14" i="11"/>
  <c r="M12" i="11"/>
  <c r="M15" i="11"/>
  <c r="M24" i="11"/>
  <c r="M21" i="11"/>
  <c r="M17" i="11"/>
  <c r="N5" i="11"/>
  <c r="M10" i="11"/>
  <c r="M19" i="11"/>
  <c r="M16" i="11"/>
  <c r="M9" i="11"/>
  <c r="M34" i="11"/>
  <c r="M18" i="11"/>
  <c r="O5" i="11" l="1"/>
  <c r="N24" i="11"/>
  <c r="N9" i="11"/>
  <c r="N12" i="11"/>
  <c r="N15" i="11"/>
  <c r="N21" i="11"/>
  <c r="N34" i="11"/>
  <c r="N11" i="11"/>
  <c r="N17" i="11"/>
  <c r="N10" i="11"/>
  <c r="N13" i="11"/>
  <c r="N14" i="11"/>
  <c r="N18" i="11"/>
  <c r="N19" i="11"/>
  <c r="N16" i="11"/>
  <c r="N7" i="11"/>
  <c r="O4" i="11" l="1"/>
  <c r="P5" i="11"/>
  <c r="O6" i="11"/>
  <c r="O16" i="11"/>
  <c r="O24" i="11"/>
  <c r="O10" i="11"/>
  <c r="O21" i="11"/>
  <c r="O13" i="11"/>
  <c r="O15" i="11"/>
  <c r="O17" i="11"/>
  <c r="O34" i="11"/>
  <c r="O9" i="11"/>
  <c r="O18" i="11"/>
  <c r="O14" i="11"/>
  <c r="O7" i="11"/>
  <c r="O12" i="11"/>
  <c r="O19" i="11"/>
  <c r="O11" i="11"/>
  <c r="Q5" i="11" l="1"/>
  <c r="P11" i="11"/>
  <c r="P14" i="11"/>
  <c r="P9" i="11"/>
  <c r="P34" i="11"/>
  <c r="P7" i="11"/>
  <c r="P16" i="11"/>
  <c r="P17" i="11"/>
  <c r="P10" i="11"/>
  <c r="P18" i="11"/>
  <c r="P24" i="11"/>
  <c r="P21" i="11"/>
  <c r="P19" i="11"/>
  <c r="P15" i="11"/>
  <c r="P13" i="11"/>
  <c r="P12" i="11"/>
  <c r="Q18" i="11" l="1"/>
  <c r="Q15" i="11"/>
  <c r="Q11" i="11"/>
  <c r="Q10" i="11"/>
  <c r="Q21" i="11"/>
  <c r="Q34" i="11"/>
  <c r="Q9" i="11"/>
  <c r="Q12" i="11"/>
  <c r="Q17" i="11"/>
  <c r="R5" i="11"/>
  <c r="Q14" i="11"/>
  <c r="Q24" i="11"/>
  <c r="Q13" i="11"/>
  <c r="Q19" i="11"/>
  <c r="Q7" i="11"/>
  <c r="Q16" i="11"/>
  <c r="S5" i="11" l="1"/>
  <c r="R13" i="11"/>
  <c r="R16" i="11"/>
  <c r="R12" i="11"/>
  <c r="R7" i="11"/>
  <c r="R9" i="11"/>
  <c r="R11" i="11"/>
  <c r="R17" i="11"/>
  <c r="R18" i="11"/>
  <c r="R24" i="11"/>
  <c r="R21" i="11"/>
  <c r="R15" i="11"/>
  <c r="R19" i="11"/>
  <c r="R10" i="11"/>
  <c r="R14" i="11"/>
  <c r="R34" i="11"/>
  <c r="T5" i="11" l="1"/>
  <c r="S15" i="11"/>
  <c r="S9" i="11"/>
  <c r="S19" i="11"/>
  <c r="S16" i="11"/>
  <c r="S34" i="11"/>
  <c r="S24" i="11"/>
  <c r="S21" i="11"/>
  <c r="S17" i="11"/>
  <c r="S10" i="11"/>
  <c r="S18" i="11"/>
  <c r="S12" i="11"/>
  <c r="S11" i="11"/>
  <c r="S7" i="11"/>
  <c r="S14" i="11"/>
  <c r="S13" i="11"/>
  <c r="U5" i="11" l="1"/>
  <c r="T19" i="11"/>
  <c r="T7" i="11"/>
  <c r="T18" i="11"/>
  <c r="T16" i="11"/>
  <c r="T12" i="11"/>
  <c r="T21" i="11"/>
  <c r="T14" i="11"/>
  <c r="T15" i="11"/>
  <c r="T34" i="11"/>
  <c r="T13" i="11"/>
  <c r="T9" i="11"/>
  <c r="T11" i="11"/>
  <c r="T24" i="11"/>
  <c r="T10" i="11"/>
  <c r="T17" i="11"/>
  <c r="U15" i="11" l="1"/>
  <c r="V5" i="11"/>
  <c r="U24" i="11"/>
  <c r="U7" i="11"/>
  <c r="U13" i="11"/>
  <c r="U21" i="11"/>
  <c r="U34" i="11"/>
  <c r="U9" i="11"/>
  <c r="U16" i="11"/>
  <c r="U18" i="11"/>
  <c r="U19" i="11"/>
  <c r="U14" i="11"/>
  <c r="U10" i="11"/>
  <c r="U17" i="11"/>
  <c r="U11" i="11"/>
  <c r="U12" i="11"/>
  <c r="W5" i="11" l="1"/>
  <c r="V6" i="11"/>
  <c r="V4" i="11"/>
  <c r="V17" i="11"/>
  <c r="V16" i="11"/>
  <c r="V13" i="11"/>
  <c r="V9" i="11"/>
  <c r="V21" i="11"/>
  <c r="V12" i="11"/>
  <c r="V7" i="11"/>
  <c r="V19" i="11"/>
  <c r="V24" i="11"/>
  <c r="V15" i="11"/>
  <c r="V11" i="11"/>
  <c r="V34" i="11"/>
  <c r="V14" i="11"/>
  <c r="V10" i="11"/>
  <c r="V18" i="11"/>
  <c r="X5" i="11" l="1"/>
  <c r="W17" i="11"/>
  <c r="W12" i="11"/>
  <c r="W19" i="11"/>
  <c r="W18" i="11"/>
  <c r="W10" i="11"/>
  <c r="W15" i="11"/>
  <c r="W9" i="11"/>
  <c r="W21" i="11"/>
  <c r="W13" i="11"/>
  <c r="W16" i="11"/>
  <c r="W34" i="11"/>
  <c r="W11" i="11"/>
  <c r="W14" i="11"/>
  <c r="W7" i="11"/>
  <c r="W24" i="11"/>
  <c r="Y5" i="11" l="1"/>
  <c r="X10" i="11"/>
  <c r="X16" i="11"/>
  <c r="X11" i="11"/>
  <c r="X34" i="11"/>
  <c r="X9" i="11"/>
  <c r="X19" i="11"/>
  <c r="X15" i="11"/>
  <c r="X14" i="11"/>
  <c r="X13" i="11"/>
  <c r="X18" i="11"/>
  <c r="X12" i="11"/>
  <c r="X17" i="11"/>
  <c r="X24" i="11"/>
  <c r="X7" i="11"/>
  <c r="X21" i="11"/>
  <c r="Y11" i="11" l="1"/>
  <c r="Y13" i="11"/>
  <c r="Y7" i="11"/>
  <c r="Y10" i="11"/>
  <c r="Y16" i="11"/>
  <c r="Y18" i="11"/>
  <c r="Y12" i="11"/>
  <c r="Y14" i="11"/>
  <c r="Y17" i="11"/>
  <c r="Y19" i="11"/>
  <c r="Y15" i="11"/>
  <c r="Y24" i="11"/>
  <c r="Y21" i="11"/>
  <c r="Z5" i="11"/>
  <c r="Y9" i="11"/>
  <c r="Y34" i="11"/>
  <c r="AA5" i="11" l="1"/>
  <c r="Z17" i="11"/>
  <c r="Z15" i="11"/>
  <c r="Z19" i="11"/>
  <c r="Z24" i="11"/>
  <c r="Z21" i="11"/>
  <c r="Z12" i="11"/>
  <c r="Z34" i="11"/>
  <c r="Z11" i="11"/>
  <c r="Z9" i="11"/>
  <c r="Z13" i="11"/>
  <c r="Z16" i="11"/>
  <c r="Z18" i="11"/>
  <c r="Z7" i="11"/>
  <c r="Z10" i="11"/>
  <c r="Z14" i="11"/>
  <c r="AB5" i="11" l="1"/>
  <c r="AA21" i="11"/>
  <c r="AA11" i="11"/>
  <c r="AA15" i="11"/>
  <c r="AA9" i="11"/>
  <c r="AA18" i="11"/>
  <c r="AA19" i="11"/>
  <c r="AA24" i="11"/>
  <c r="AA10" i="11"/>
  <c r="AA17" i="11"/>
  <c r="AA13" i="11"/>
  <c r="AA34" i="11"/>
  <c r="AA7" i="11"/>
  <c r="AA16" i="11"/>
  <c r="AA14" i="11"/>
  <c r="AA12" i="11"/>
  <c r="AC5" i="11" l="1"/>
  <c r="AB21" i="11"/>
  <c r="AB19" i="11"/>
  <c r="AB14" i="11"/>
  <c r="AB10" i="11"/>
  <c r="AB17" i="11"/>
  <c r="AB13" i="11"/>
  <c r="AB9" i="11"/>
  <c r="AB11" i="11"/>
  <c r="AB7" i="11"/>
  <c r="AB18" i="11"/>
  <c r="AB12" i="11"/>
  <c r="AB15" i="11"/>
  <c r="AB34" i="11"/>
  <c r="AB16" i="11"/>
  <c r="AB24" i="11"/>
  <c r="AC4" i="11" l="1"/>
  <c r="AD5" i="11"/>
  <c r="AC6" i="11"/>
  <c r="AC12" i="11"/>
  <c r="AC10" i="11"/>
  <c r="AC19" i="11"/>
  <c r="AC13" i="11"/>
  <c r="AC15" i="11"/>
  <c r="AC34" i="11"/>
  <c r="AC9" i="11"/>
  <c r="AC17" i="11"/>
  <c r="AC24" i="11"/>
  <c r="AC18" i="11"/>
  <c r="AC11" i="11"/>
  <c r="AC14" i="11"/>
  <c r="AC16" i="11"/>
  <c r="AC21" i="11"/>
  <c r="AC7" i="11"/>
  <c r="AE5" i="11" l="1"/>
  <c r="AE16" i="11" s="1"/>
  <c r="AD9" i="11"/>
  <c r="AD7" i="11"/>
  <c r="AD19" i="11"/>
  <c r="AD21" i="11"/>
  <c r="AD15" i="11"/>
  <c r="AD24" i="11"/>
  <c r="AD14" i="11"/>
  <c r="AD17" i="11"/>
  <c r="AD13" i="11"/>
  <c r="AD12" i="11"/>
  <c r="AD18" i="11"/>
  <c r="AD11" i="11"/>
  <c r="AD16" i="11"/>
  <c r="AD34" i="11"/>
  <c r="AD10" i="11"/>
  <c r="AF5" i="11" l="1"/>
  <c r="AE7" i="11"/>
  <c r="AE11" i="11"/>
  <c r="AE21" i="11"/>
  <c r="AE17" i="11"/>
  <c r="AE12" i="11"/>
  <c r="AE10" i="11"/>
  <c r="AE34" i="11"/>
  <c r="AE9" i="11"/>
  <c r="AE24" i="11"/>
  <c r="AE13" i="11"/>
  <c r="AE19" i="11"/>
  <c r="AE15" i="11"/>
  <c r="AE14" i="11"/>
  <c r="AE18" i="11"/>
  <c r="AG5" i="11" l="1"/>
  <c r="AF9" i="11"/>
  <c r="AF21" i="11"/>
  <c r="AF17" i="11"/>
  <c r="AF16" i="11"/>
  <c r="AF14" i="11"/>
  <c r="AF13" i="11"/>
  <c r="AF15" i="11"/>
  <c r="AF18" i="11"/>
  <c r="AF12" i="11"/>
  <c r="AF19" i="11"/>
  <c r="AF34" i="11"/>
  <c r="AF24" i="11"/>
  <c r="AF11" i="11"/>
  <c r="AF7" i="11"/>
  <c r="AF10" i="11"/>
  <c r="AG16" i="11" l="1"/>
  <c r="AG11" i="11"/>
  <c r="AG19" i="11"/>
  <c r="AG18" i="11"/>
  <c r="AG14" i="11"/>
  <c r="AG15" i="11"/>
  <c r="AH5" i="11"/>
  <c r="AG17" i="11"/>
  <c r="AG12" i="11"/>
  <c r="AG24" i="11"/>
  <c r="AG34" i="11"/>
  <c r="AG21" i="11"/>
  <c r="AG7" i="11"/>
  <c r="AG10" i="11"/>
  <c r="AG9" i="11"/>
  <c r="AG13" i="11"/>
  <c r="AI5" i="11" l="1"/>
  <c r="AH18" i="11"/>
  <c r="AH17" i="11"/>
  <c r="AH7" i="11"/>
  <c r="AH12" i="11"/>
  <c r="AH13" i="11"/>
  <c r="AH14" i="11"/>
  <c r="AH10" i="11"/>
  <c r="AH21" i="11"/>
  <c r="AH19" i="11"/>
  <c r="AH15" i="11"/>
  <c r="AH9" i="11"/>
  <c r="AH16" i="11"/>
  <c r="AH11" i="11"/>
  <c r="AH24" i="11"/>
  <c r="AH34" i="11"/>
  <c r="AJ5" i="11" l="1"/>
  <c r="AI17" i="11"/>
  <c r="AI7" i="11"/>
  <c r="AI14" i="11"/>
  <c r="AI15" i="11"/>
  <c r="AI21" i="11"/>
  <c r="AI34" i="11"/>
  <c r="AI9" i="11"/>
  <c r="AI24" i="11"/>
  <c r="AI18" i="11"/>
  <c r="AI19" i="11"/>
  <c r="AI16" i="11"/>
  <c r="AI12" i="11"/>
  <c r="AI11" i="11"/>
  <c r="AI13" i="11"/>
  <c r="AI10" i="11"/>
  <c r="AK5" i="11" l="1"/>
  <c r="AJ6" i="11"/>
  <c r="AJ4" i="11"/>
  <c r="AJ7" i="11"/>
  <c r="AJ14" i="11"/>
  <c r="AJ10" i="11"/>
  <c r="AJ12" i="11"/>
  <c r="AJ16" i="11"/>
  <c r="AJ19" i="11"/>
  <c r="AJ24" i="11"/>
  <c r="AJ9" i="11"/>
  <c r="AJ17" i="11"/>
  <c r="AJ21" i="11"/>
  <c r="AJ18" i="11"/>
  <c r="AJ13" i="11"/>
  <c r="AJ15" i="11"/>
  <c r="AJ11" i="11"/>
  <c r="AJ34" i="11"/>
  <c r="AL5" i="11" l="1"/>
  <c r="AK21" i="11"/>
  <c r="AK24" i="11"/>
  <c r="AK18" i="11"/>
  <c r="AK11" i="11"/>
  <c r="AK7" i="11"/>
  <c r="AK14" i="11"/>
  <c r="AK10" i="11"/>
  <c r="AK9" i="11"/>
  <c r="AK13" i="11"/>
  <c r="AK34" i="11"/>
  <c r="AK17" i="11"/>
  <c r="AK16" i="11"/>
  <c r="AK12" i="11"/>
  <c r="AK15" i="11"/>
  <c r="AK19" i="11"/>
  <c r="AM5" i="11" l="1"/>
  <c r="AL10" i="11"/>
  <c r="AL19" i="11"/>
  <c r="AL14" i="11"/>
  <c r="AL7" i="11"/>
  <c r="AL17" i="11"/>
  <c r="AL16" i="11"/>
  <c r="AL15" i="11"/>
  <c r="AL12" i="11"/>
  <c r="AL9" i="11"/>
  <c r="AL18" i="11"/>
  <c r="AL24" i="11"/>
  <c r="AL11" i="11"/>
  <c r="AL13" i="11"/>
  <c r="AL21" i="11"/>
  <c r="AL34" i="11"/>
  <c r="AN5" i="11" l="1"/>
  <c r="AM10" i="11"/>
  <c r="AM19" i="11"/>
  <c r="AM11" i="11"/>
  <c r="AM21" i="11"/>
  <c r="AM24" i="11"/>
  <c r="AM9" i="11"/>
  <c r="AM17" i="11"/>
  <c r="AM12" i="11"/>
  <c r="AM14" i="11"/>
  <c r="AM16" i="11"/>
  <c r="AM15" i="11"/>
  <c r="AM13" i="11"/>
  <c r="AM34" i="11"/>
  <c r="AM7" i="11"/>
  <c r="AM18" i="11"/>
  <c r="AO5" i="11" l="1"/>
  <c r="AN7" i="11"/>
  <c r="AN13" i="11"/>
  <c r="AN10" i="11"/>
  <c r="AN12" i="11"/>
  <c r="AN9" i="11"/>
  <c r="AN16" i="11"/>
  <c r="AN21" i="11"/>
  <c r="AN34" i="11"/>
  <c r="AN14" i="11"/>
  <c r="AN15" i="11"/>
  <c r="AN17" i="11"/>
  <c r="AN18" i="11"/>
  <c r="AN19" i="11"/>
  <c r="AN11" i="11"/>
  <c r="AN24" i="11"/>
  <c r="AO11" i="11" l="1"/>
  <c r="AO17" i="11"/>
  <c r="AO7" i="11"/>
  <c r="AO14" i="11"/>
  <c r="AO18" i="11"/>
  <c r="AO16" i="11"/>
  <c r="AO24" i="11"/>
  <c r="AO12" i="11"/>
  <c r="AO15" i="11"/>
  <c r="AO10" i="11"/>
  <c r="AO9" i="11"/>
  <c r="AO34" i="11"/>
  <c r="AO21" i="11"/>
  <c r="AO19" i="11"/>
  <c r="AP5" i="11"/>
  <c r="AO13" i="11"/>
  <c r="AQ5" i="11" l="1"/>
  <c r="AP10" i="11"/>
  <c r="AP24" i="11"/>
  <c r="AP21" i="11"/>
  <c r="AP19" i="11"/>
  <c r="AP13" i="11"/>
  <c r="AP34" i="11"/>
  <c r="AP16" i="11"/>
  <c r="AP17" i="11"/>
  <c r="AP15" i="11"/>
  <c r="AP7" i="11"/>
  <c r="AP11" i="11"/>
  <c r="AP14" i="11"/>
  <c r="AP9" i="11"/>
  <c r="AP12" i="11"/>
  <c r="AP18" i="11"/>
  <c r="AQ4" i="11" l="1"/>
  <c r="AR5" i="11"/>
  <c r="AQ6" i="11"/>
  <c r="AQ16" i="11"/>
  <c r="AQ24" i="11"/>
  <c r="AQ14" i="11"/>
  <c r="AQ18" i="11"/>
  <c r="AQ7" i="11"/>
  <c r="AQ19" i="11"/>
  <c r="AQ15" i="11"/>
  <c r="AQ13" i="11"/>
  <c r="AQ17" i="11"/>
  <c r="AQ9" i="11"/>
  <c r="AQ11" i="11"/>
  <c r="AQ10" i="11"/>
  <c r="AQ34" i="11"/>
  <c r="AQ12" i="11"/>
  <c r="AQ21" i="11"/>
  <c r="AS5" i="11" l="1"/>
  <c r="AR17" i="11"/>
  <c r="AR13" i="11"/>
  <c r="AR24" i="11"/>
  <c r="AR34" i="11"/>
  <c r="AR14" i="11"/>
  <c r="AR18" i="11"/>
  <c r="AR16" i="11"/>
  <c r="AR19" i="11"/>
  <c r="AR9" i="11"/>
  <c r="AR11" i="11"/>
  <c r="AR7" i="11"/>
  <c r="AR12" i="11"/>
  <c r="AR10" i="11"/>
  <c r="AR21" i="11"/>
  <c r="AR15" i="11"/>
  <c r="AT5" i="11" l="1"/>
  <c r="AS34" i="11"/>
  <c r="AS13" i="11"/>
  <c r="AS9" i="11"/>
  <c r="AS24" i="11"/>
  <c r="AS7" i="11"/>
  <c r="AS19" i="11"/>
  <c r="AS15" i="11"/>
  <c r="AS14" i="11"/>
  <c r="AS10" i="11"/>
  <c r="AS17" i="11"/>
  <c r="AS18" i="11"/>
  <c r="AS21" i="11"/>
  <c r="AS11" i="11"/>
  <c r="AS16" i="11"/>
  <c r="AS12" i="11"/>
  <c r="AU5" i="11" l="1"/>
  <c r="AT10" i="11"/>
  <c r="AT12" i="11"/>
  <c r="AT24" i="11"/>
  <c r="AT21" i="11"/>
  <c r="AT34" i="11"/>
  <c r="AT15" i="11"/>
  <c r="AT11" i="11"/>
  <c r="AT16" i="11"/>
  <c r="AT14" i="11"/>
  <c r="AT9" i="11"/>
  <c r="AT18" i="11"/>
  <c r="AT7" i="11"/>
  <c r="AT17" i="11"/>
  <c r="AT19" i="11"/>
  <c r="AT13" i="11"/>
  <c r="AV5" i="11" l="1"/>
  <c r="AU11" i="11"/>
  <c r="AU12" i="11"/>
  <c r="AU19" i="11"/>
  <c r="AU7" i="11"/>
  <c r="AU9" i="11"/>
  <c r="AU10" i="11"/>
  <c r="AU14" i="11"/>
  <c r="AU16" i="11"/>
  <c r="AU24" i="11"/>
  <c r="AU17" i="11"/>
  <c r="AU15" i="11"/>
  <c r="AU34" i="11"/>
  <c r="AU18" i="11"/>
  <c r="AU21" i="11"/>
  <c r="AU13" i="11"/>
  <c r="AW5" i="11" l="1"/>
  <c r="AV21" i="11"/>
  <c r="AV13" i="11"/>
  <c r="AV24" i="11"/>
  <c r="AV14" i="11"/>
  <c r="AV9" i="11"/>
  <c r="AV18" i="11"/>
  <c r="AV11" i="11"/>
  <c r="AV34" i="11"/>
  <c r="AV12" i="11"/>
  <c r="AV7" i="11"/>
  <c r="AV19" i="11"/>
  <c r="AV15" i="11"/>
  <c r="AV16" i="11"/>
  <c r="AV17" i="11"/>
  <c r="AV10" i="11"/>
  <c r="AX5" i="11" l="1"/>
  <c r="AW14" i="11"/>
  <c r="AW34" i="11"/>
  <c r="AW11" i="11"/>
  <c r="AW12" i="11"/>
  <c r="AW18" i="11"/>
  <c r="AW21" i="11"/>
  <c r="AW9" i="11"/>
  <c r="AW10" i="11"/>
  <c r="AW7" i="11"/>
  <c r="AW17" i="11"/>
  <c r="AW15" i="11"/>
  <c r="AW24" i="11"/>
  <c r="AW19" i="11"/>
  <c r="AW16" i="11"/>
  <c r="AW13" i="11"/>
  <c r="AY5" i="11" l="1"/>
  <c r="AX6" i="11"/>
  <c r="AX4" i="11"/>
  <c r="AX14" i="11"/>
  <c r="AX18" i="11"/>
  <c r="AX13" i="11"/>
  <c r="AX34" i="11"/>
  <c r="AX19" i="11"/>
  <c r="AX16" i="11"/>
  <c r="AX24" i="11"/>
  <c r="AX7" i="11"/>
  <c r="AX12" i="11"/>
  <c r="AX17" i="11"/>
  <c r="AX15" i="11"/>
  <c r="AX21" i="11"/>
  <c r="AX11" i="11"/>
  <c r="AX9" i="11"/>
  <c r="AX10" i="11"/>
  <c r="AZ5" i="11" l="1"/>
  <c r="AY12" i="11"/>
  <c r="AY18" i="11"/>
  <c r="AY13" i="11"/>
  <c r="AY10" i="11"/>
  <c r="AY19" i="11"/>
  <c r="AY16" i="11"/>
  <c r="AY24" i="11"/>
  <c r="AY11" i="11"/>
  <c r="AY14" i="11"/>
  <c r="AY34" i="11"/>
  <c r="AY7" i="11"/>
  <c r="AY9" i="11"/>
  <c r="AY17" i="11"/>
  <c r="AY21" i="11"/>
  <c r="AY15" i="11"/>
  <c r="BA5" i="11" l="1"/>
  <c r="AZ13" i="11"/>
  <c r="AZ18" i="11"/>
  <c r="AZ7" i="11"/>
  <c r="AZ11" i="11"/>
  <c r="AZ24" i="11"/>
  <c r="AZ17" i="11"/>
  <c r="AZ14" i="11"/>
  <c r="AZ15" i="11"/>
  <c r="AZ19" i="11"/>
  <c r="AZ9" i="11"/>
  <c r="AZ10" i="11"/>
  <c r="AZ34" i="11"/>
  <c r="AZ16" i="11"/>
  <c r="AZ21" i="11"/>
  <c r="AZ12" i="11"/>
  <c r="BB5" i="11" l="1"/>
  <c r="BA13" i="11"/>
  <c r="BA21" i="11"/>
  <c r="BA11" i="11"/>
  <c r="BA24" i="11"/>
  <c r="BA18" i="11"/>
  <c r="BA9" i="11"/>
  <c r="BA19" i="11"/>
  <c r="BA17" i="11"/>
  <c r="BA34" i="11"/>
  <c r="BA12" i="11"/>
  <c r="BA15" i="11"/>
  <c r="BA16" i="11"/>
  <c r="BA10" i="11"/>
  <c r="BA14" i="11"/>
  <c r="BA7" i="11"/>
  <c r="BC5" i="11" l="1"/>
  <c r="BB18" i="11"/>
  <c r="BB13" i="11"/>
  <c r="BB17" i="11"/>
  <c r="BB24" i="11"/>
  <c r="BB9" i="11"/>
  <c r="BB15" i="11"/>
  <c r="BB21" i="11"/>
  <c r="BB10" i="11"/>
  <c r="BB34" i="11"/>
  <c r="BB7" i="11"/>
  <c r="BB14" i="11"/>
  <c r="BB11" i="11"/>
  <c r="BB16" i="11"/>
  <c r="BB19" i="11"/>
  <c r="BB12" i="11"/>
  <c r="BD5" i="11" l="1"/>
  <c r="BC21" i="11"/>
  <c r="BC10" i="11"/>
  <c r="BC19" i="11"/>
  <c r="BC17" i="11"/>
  <c r="BC13" i="11"/>
  <c r="BC7" i="11"/>
  <c r="BC12" i="11"/>
  <c r="BC16" i="11"/>
  <c r="BC24" i="11"/>
  <c r="BC14" i="11"/>
  <c r="BC9" i="11"/>
  <c r="BC18" i="11"/>
  <c r="BC15" i="11"/>
  <c r="BC11" i="11"/>
  <c r="BC34" i="11"/>
  <c r="BE5" i="11" l="1"/>
  <c r="BD21" i="11"/>
  <c r="BD9" i="11"/>
  <c r="BD18" i="11"/>
  <c r="BD11" i="11"/>
  <c r="BD12" i="11"/>
  <c r="BD24" i="11"/>
  <c r="BD34" i="11"/>
  <c r="BD14" i="11"/>
  <c r="BD13" i="11"/>
  <c r="BD17" i="11"/>
  <c r="BD16" i="11"/>
  <c r="BD10" i="11"/>
  <c r="BD15" i="11"/>
  <c r="BD19" i="11"/>
  <c r="BD7" i="11"/>
  <c r="BF5" i="11" l="1"/>
  <c r="BE16" i="11"/>
  <c r="BE24" i="11"/>
  <c r="BE21" i="11"/>
  <c r="BE12" i="11"/>
  <c r="BE17" i="11"/>
  <c r="BE13" i="11"/>
  <c r="BE15" i="11"/>
  <c r="BE19" i="11"/>
  <c r="BE7" i="11"/>
  <c r="BE10" i="11"/>
  <c r="BE6" i="11"/>
  <c r="BE14" i="11"/>
  <c r="BE9" i="11"/>
  <c r="BE11" i="11"/>
  <c r="BE34" i="11"/>
  <c r="BE18" i="11"/>
  <c r="BE4" i="11"/>
  <c r="BF10" i="11" l="1"/>
  <c r="BF24" i="11"/>
  <c r="BF19" i="11"/>
  <c r="BF11" i="11"/>
  <c r="BF9" i="11"/>
  <c r="BF17" i="11"/>
  <c r="BF34" i="11"/>
  <c r="BF15" i="11"/>
  <c r="BF7" i="11"/>
  <c r="BG5" i="11"/>
  <c r="BF14" i="11"/>
  <c r="BF13" i="11"/>
  <c r="BF12" i="11"/>
  <c r="BF18" i="11"/>
  <c r="BF21" i="11"/>
  <c r="BF16" i="11"/>
  <c r="BH5" i="11" l="1"/>
  <c r="BG17" i="11"/>
  <c r="BG21" i="11"/>
  <c r="BG34" i="11"/>
  <c r="BG13" i="11"/>
  <c r="BG10" i="11"/>
  <c r="BG12" i="11"/>
  <c r="BG16" i="11"/>
  <c r="BG7" i="11"/>
  <c r="BG11" i="11"/>
  <c r="BG14" i="11"/>
  <c r="BG15" i="11"/>
  <c r="BG19" i="11"/>
  <c r="BG18" i="11"/>
  <c r="BG24" i="11"/>
  <c r="BG9" i="11"/>
  <c r="BI5" i="11" l="1"/>
  <c r="BH11" i="11"/>
  <c r="BH34" i="11"/>
  <c r="BH19" i="11"/>
  <c r="BH7" i="11"/>
  <c r="BH24" i="11"/>
  <c r="BH18" i="11"/>
  <c r="BH21" i="11"/>
  <c r="BH10" i="11"/>
  <c r="BH16" i="11"/>
  <c r="BH13" i="11"/>
  <c r="BH14" i="11"/>
  <c r="BH17" i="11"/>
  <c r="BH9" i="11"/>
  <c r="BH12" i="11"/>
  <c r="BH15" i="11"/>
  <c r="BJ5" i="11" l="1"/>
  <c r="BI7" i="11"/>
  <c r="BI17" i="11"/>
  <c r="BI18" i="11"/>
  <c r="BI21" i="11"/>
  <c r="BI11" i="11"/>
  <c r="BI24" i="11"/>
  <c r="BI16" i="11"/>
  <c r="BI13" i="11"/>
  <c r="BI19" i="11"/>
  <c r="BI9" i="11"/>
  <c r="BI15" i="11"/>
  <c r="BI14" i="11"/>
  <c r="BI34" i="11"/>
  <c r="BI10" i="11"/>
  <c r="BI12" i="11"/>
  <c r="BK5" i="11" l="1"/>
  <c r="BL5" i="11" s="1"/>
  <c r="BJ7" i="11"/>
  <c r="BJ11" i="11"/>
  <c r="BJ16" i="11"/>
  <c r="BJ24" i="11"/>
  <c r="BJ19" i="11"/>
  <c r="BJ12" i="11"/>
  <c r="BJ9" i="11"/>
  <c r="BJ34" i="11"/>
  <c r="BJ13" i="11"/>
  <c r="BJ21" i="11"/>
  <c r="BJ10" i="11"/>
  <c r="BJ17" i="11"/>
  <c r="BJ18" i="11"/>
  <c r="BJ14" i="11"/>
  <c r="BJ15" i="11"/>
  <c r="BL34" i="11" l="1"/>
  <c r="BL9" i="11"/>
  <c r="BL10" i="11"/>
  <c r="BL11" i="11"/>
  <c r="BL12" i="11"/>
  <c r="BL13" i="11"/>
  <c r="BL14" i="11"/>
  <c r="BL15" i="11"/>
  <c r="BL16" i="11"/>
  <c r="BL17" i="11"/>
  <c r="BL18" i="11"/>
  <c r="BL19" i="11"/>
  <c r="BL21" i="11"/>
  <c r="BL24" i="11"/>
  <c r="BL7" i="11"/>
  <c r="BM5" i="11"/>
  <c r="BK17" i="11"/>
  <c r="BK24" i="11"/>
  <c r="BK10" i="11"/>
  <c r="BK18" i="11"/>
  <c r="BK19" i="11"/>
  <c r="BK34" i="11"/>
  <c r="BK7" i="11"/>
  <c r="BK11" i="11"/>
  <c r="BK9" i="11"/>
  <c r="BK15" i="11"/>
  <c r="BK14" i="11"/>
  <c r="BK21" i="11"/>
  <c r="BK12" i="11"/>
  <c r="BK13" i="11"/>
  <c r="BK16" i="11"/>
  <c r="BM34" i="11" l="1"/>
  <c r="BM9" i="11"/>
  <c r="BM10" i="11"/>
  <c r="BM11" i="11"/>
  <c r="BM12" i="11"/>
  <c r="BM13" i="11"/>
  <c r="BM14" i="11"/>
  <c r="BM15" i="11"/>
  <c r="BM16" i="11"/>
  <c r="BM17" i="11"/>
  <c r="BM18" i="11"/>
  <c r="BM19" i="11"/>
  <c r="BM21" i="11"/>
  <c r="BM24" i="11"/>
  <c r="BM7" i="11"/>
  <c r="BN5" i="11"/>
  <c r="BN34" i="11" l="1"/>
  <c r="BN9" i="11"/>
  <c r="BN10" i="11"/>
  <c r="BN11" i="11"/>
  <c r="BN12" i="11"/>
  <c r="BN13" i="11"/>
  <c r="BN14" i="11"/>
  <c r="BN15" i="11"/>
  <c r="BN16" i="11"/>
  <c r="BN17" i="11"/>
  <c r="BN18" i="11"/>
  <c r="BN19" i="11"/>
  <c r="BN21" i="11"/>
  <c r="BN24" i="11"/>
  <c r="BN7" i="11"/>
  <c r="BO5" i="11"/>
  <c r="BO34" i="11" l="1"/>
  <c r="BO9" i="11"/>
  <c r="BO10" i="11"/>
  <c r="BO11" i="11"/>
  <c r="BO12" i="11"/>
  <c r="BO13" i="11"/>
  <c r="BO14" i="11"/>
  <c r="BO15" i="11"/>
  <c r="BO16" i="11"/>
  <c r="BO17" i="11"/>
  <c r="BO18" i="11"/>
  <c r="BO19" i="11"/>
  <c r="BO21" i="11"/>
  <c r="BO24" i="11"/>
  <c r="BO7" i="11"/>
  <c r="BP5" i="11"/>
  <c r="BP34" i="11" l="1"/>
  <c r="BP9" i="11"/>
  <c r="BP10" i="11"/>
  <c r="BP11" i="11"/>
  <c r="BP12" i="11"/>
  <c r="BP13" i="11"/>
  <c r="BP14" i="11"/>
  <c r="BP15" i="11"/>
  <c r="BP16" i="11"/>
  <c r="BP17" i="11"/>
  <c r="BP18" i="11"/>
  <c r="BP19" i="11"/>
  <c r="BP21" i="11"/>
  <c r="BP24" i="11"/>
  <c r="BP7" i="11"/>
  <c r="BQ5" i="11"/>
  <c r="BR5" i="11" s="1"/>
  <c r="BR34" i="11" l="1"/>
  <c r="BR9" i="11"/>
  <c r="BR10" i="11"/>
  <c r="BR11" i="11"/>
  <c r="BR12" i="11"/>
  <c r="BR13" i="11"/>
  <c r="BR14" i="11"/>
  <c r="BR15" i="11"/>
  <c r="BR16" i="11"/>
  <c r="BR17" i="11"/>
  <c r="BR18" i="11"/>
  <c r="BR19" i="11"/>
  <c r="BR21" i="11"/>
  <c r="BR24" i="11"/>
  <c r="BR7" i="11"/>
  <c r="BS5" i="11"/>
  <c r="BQ34" i="11"/>
  <c r="BQ9" i="11"/>
  <c r="BQ10" i="11"/>
  <c r="BQ11" i="11"/>
  <c r="BQ12" i="11"/>
  <c r="BQ13" i="11"/>
  <c r="BQ14" i="11"/>
  <c r="BQ15" i="11"/>
  <c r="BQ16" i="11"/>
  <c r="BQ17" i="11"/>
  <c r="BQ18" i="11"/>
  <c r="BQ19" i="11"/>
  <c r="BQ21" i="11"/>
  <c r="BQ24" i="11"/>
  <c r="BQ7" i="11"/>
  <c r="BS34" i="11" l="1"/>
  <c r="BS9" i="11"/>
  <c r="BS10" i="11"/>
  <c r="BS11" i="11"/>
  <c r="BS12" i="11"/>
  <c r="BS13" i="11"/>
  <c r="BS14" i="11"/>
  <c r="BS15" i="11"/>
  <c r="BS16" i="11"/>
  <c r="BS17" i="11"/>
  <c r="BS18" i="11"/>
  <c r="BS19" i="11"/>
  <c r="BS21" i="11"/>
  <c r="BS24" i="11"/>
  <c r="BS7" i="11"/>
  <c r="BT5" i="11"/>
  <c r="BT34" i="11" l="1"/>
  <c r="BT9" i="11"/>
  <c r="BT10" i="11"/>
  <c r="BT11" i="11"/>
  <c r="BT12" i="11"/>
  <c r="BT13" i="11"/>
  <c r="BT14" i="11"/>
  <c r="BT15" i="11"/>
  <c r="BT16" i="11"/>
  <c r="BT17" i="11"/>
  <c r="BT18" i="11"/>
  <c r="BT19" i="11"/>
  <c r="BT21" i="11"/>
  <c r="BT24" i="11"/>
  <c r="BT7" i="11"/>
  <c r="BU5" i="11"/>
  <c r="BU34" i="11" l="1"/>
  <c r="BU9" i="11"/>
  <c r="BU10" i="11"/>
  <c r="BU11" i="11"/>
  <c r="BU12" i="11"/>
  <c r="BU13" i="11"/>
  <c r="BU14" i="11"/>
  <c r="BU15" i="11"/>
  <c r="BU16" i="11"/>
  <c r="BU17" i="11"/>
  <c r="BU18" i="11"/>
  <c r="BU19" i="11"/>
  <c r="BU21" i="11"/>
  <c r="BU24" i="11"/>
  <c r="BU7" i="11"/>
  <c r="BV5" i="11"/>
  <c r="BV34" i="11" l="1"/>
  <c r="BV9" i="11"/>
  <c r="BV10" i="11"/>
  <c r="BV11" i="11"/>
  <c r="BV12" i="11"/>
  <c r="BV13" i="11"/>
  <c r="BV14" i="11"/>
  <c r="BV15" i="11"/>
  <c r="BV16" i="11"/>
  <c r="BV17" i="11"/>
  <c r="BV18" i="11"/>
  <c r="BV19" i="11"/>
  <c r="BV21" i="11"/>
  <c r="BV24" i="11"/>
  <c r="BV7" i="11"/>
  <c r="BW5" i="11"/>
  <c r="BW34" i="11" l="1"/>
  <c r="BW9" i="11"/>
  <c r="BW10" i="11"/>
  <c r="BW11" i="11"/>
  <c r="BW12" i="11"/>
  <c r="BW13" i="11"/>
  <c r="BW14" i="11"/>
  <c r="BW15" i="11"/>
  <c r="BW16" i="11"/>
  <c r="BW17" i="11"/>
  <c r="BW18" i="11"/>
  <c r="BW19" i="11"/>
  <c r="BW21" i="11"/>
  <c r="BW24" i="11"/>
  <c r="BW7" i="11"/>
</calcChain>
</file>

<file path=xl/sharedStrings.xml><?xml version="1.0" encoding="utf-8"?>
<sst xmlns="http://schemas.openxmlformats.org/spreadsheetml/2006/main" count="72" uniqueCount="50">
  <si>
    <t>Pre-Populated Patient Intake Forms</t>
  </si>
  <si>
    <t>Legend:</t>
  </si>
  <si>
    <t>On Track</t>
  </si>
  <si>
    <t>Low Risk</t>
  </si>
  <si>
    <t>Med Risk</t>
  </si>
  <si>
    <t>High Risk</t>
  </si>
  <si>
    <t>Unassigned</t>
  </si>
  <si>
    <t>Project Start Date:</t>
  </si>
  <si>
    <t>Display Week:</t>
  </si>
  <si>
    <t>Milestone Description</t>
  </si>
  <si>
    <t>Category</t>
  </si>
  <si>
    <t>Assigned To</t>
  </si>
  <si>
    <t>Progress</t>
  </si>
  <si>
    <t>Start</t>
  </si>
  <si>
    <t>No. Days</t>
  </si>
  <si>
    <t>Sprint 3</t>
  </si>
  <si>
    <t>Develop screen prototypes</t>
  </si>
  <si>
    <t>Parul</t>
  </si>
  <si>
    <t>Flesh out solution architecture</t>
  </si>
  <si>
    <t>Marouane</t>
  </si>
  <si>
    <t>Sprint 4</t>
  </si>
  <si>
    <t>Setup backend code skeleton</t>
  </si>
  <si>
    <t>Setup frontend code skeleton</t>
  </si>
  <si>
    <t>Anthony</t>
  </si>
  <si>
    <t>Setup deployment infrastructure</t>
  </si>
  <si>
    <t>Daniel</t>
  </si>
  <si>
    <t>Sprint 5</t>
  </si>
  <si>
    <t>Implement main screen mockup</t>
  </si>
  <si>
    <t>Implement FHIR service invoker</t>
  </si>
  <si>
    <t>Integrate main screen with FHIR service invoker</t>
  </si>
  <si>
    <t>Test Plan, including scenario documentation</t>
  </si>
  <si>
    <t>Sprint 6</t>
  </si>
  <si>
    <t>Implement main screen</t>
  </si>
  <si>
    <t>Implement backend services</t>
  </si>
  <si>
    <t>Update app using mentor's feedback</t>
  </si>
  <si>
    <t>Sprint 7</t>
  </si>
  <si>
    <t>Implement UI validations &amp; constraints.</t>
  </si>
  <si>
    <t>Implement POST APIs</t>
  </si>
  <si>
    <t>QA/ add more tests</t>
  </si>
  <si>
    <t>Integrate End to End Flow</t>
  </si>
  <si>
    <t>Update documentation</t>
  </si>
  <si>
    <t>Sprint 8</t>
  </si>
  <si>
    <t>Deployment testing</t>
  </si>
  <si>
    <t>Presentation and video</t>
  </si>
  <si>
    <t>To add more data, Insert new rows ABOVE this one</t>
  </si>
  <si>
    <t>About This Template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</si>
  <si>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Change the display week number to change the timeline view. Insert new tasks by inserting new rows.
</t>
  </si>
  <si>
    <t>Guide for Screen Readers</t>
  </si>
  <si>
    <t>There are 2 worksheets in this workbook. 
Gantt Chart
About
The instructions for each worksheet are in the A column starting in cell A1 of each worksheet. They are written with input messages. Each step guides you through the information in that row. Each subsequent step continues in cell A2, A3, and so on, unless otherwise explicitly directed. For example, instruction text might say "continue to cell A6" for the next step. 
To remove these instructions from the worksheet, go to Data &gt; Data Tools &gt; Data Validation &gt; Input Message and delete them.</t>
  </si>
  <si>
    <t>This is the last instruction in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</si>
</sst>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right style="thin">
        <color theme="0" tint="-0.249977111117893"/>
      </right>
      <top/>
      <bottom/>
      <diagonal/>
    </border>
    <border>
      <left style="thin">
        <color theme="0" tint="-0.249977111117893"/>
      </left>
      <right/>
      <top style="thin">
        <color theme="0" tint="-0.249977111117893"/>
      </top>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5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Font="1" applyAlignment="1">
      <alignment horizontal="center" vertical="center"/>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37" fontId="0" fillId="0" borderId="0" xfId="10" applyFont="1">
      <alignment horizontal="center" vertical="center"/>
    </xf>
    <xf numFmtId="0" fontId="0" fillId="0" borderId="0" xfId="0" applyAlignment="1">
      <alignment horizontal="center" vertical="center"/>
    </xf>
    <xf numFmtId="0" fontId="0" fillId="0" borderId="9" xfId="0" applyBorder="1" applyAlignment="1">
      <alignment vertical="center"/>
    </xf>
    <xf numFmtId="0" fontId="0" fillId="2" borderId="10" xfId="0" applyFill="1" applyBorder="1" applyAlignment="1">
      <alignment horizontal="center" vertical="center"/>
    </xf>
    <xf numFmtId="0" fontId="0" fillId="0" borderId="8" xfId="0" applyBorder="1" applyAlignment="1">
      <alignment horizontal="center" vertical="center"/>
    </xf>
    <xf numFmtId="0" fontId="4" fillId="2" borderId="7" xfId="0" applyFont="1" applyFill="1" applyBorder="1" applyAlignment="1">
      <alignment horizontal="center" vertical="center"/>
    </xf>
    <xf numFmtId="0" fontId="7" fillId="0" borderId="0" xfId="7" applyAlignment="1"/>
    <xf numFmtId="0" fontId="0" fillId="0" borderId="0" xfId="0" applyAlignment="1">
      <alignment horizontal="left" wrapText="1" indent="2"/>
    </xf>
    <xf numFmtId="0" fontId="5" fillId="0" borderId="0" xfId="0" applyFont="1" applyAlignment="1">
      <alignment horizontal="left" wrapText="1" indent="1"/>
    </xf>
    <xf numFmtId="0" fontId="0" fillId="2" borderId="0" xfId="0" applyFill="1" applyAlignment="1">
      <alignment horizontal="center"/>
    </xf>
    <xf numFmtId="0" fontId="19" fillId="0" borderId="0" xfId="0" applyFont="1"/>
    <xf numFmtId="0" fontId="0" fillId="0" borderId="11" xfId="0" applyBorder="1" applyAlignment="1">
      <alignment horizontal="center" vertical="center"/>
    </xf>
    <xf numFmtId="164" fontId="2" fillId="3" borderId="0" xfId="0" applyNumberFormat="1" applyFont="1" applyFill="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Alignment="1">
      <alignment horizontal="center" vertical="center"/>
    </xf>
    <xf numFmtId="164" fontId="16" fillId="3" borderId="3" xfId="0" applyNumberFormat="1" applyFont="1" applyFill="1" applyBorder="1" applyAlignment="1">
      <alignment horizontal="center" vertical="center"/>
    </xf>
    <xf numFmtId="164" fontId="16" fillId="3" borderId="2" xfId="0" applyNumberFormat="1" applyFont="1" applyFill="1" applyBorder="1" applyAlignment="1">
      <alignment horizontal="left" vertical="center"/>
    </xf>
    <xf numFmtId="0" fontId="0" fillId="0" borderId="13" xfId="0" applyBorder="1" applyAlignment="1">
      <alignment horizontal="left" vertical="center" indent="1"/>
    </xf>
    <xf numFmtId="0" fontId="0" fillId="0" borderId="13" xfId="0" applyBorder="1" applyAlignment="1">
      <alignment horizontal="center" vertical="center" wrapText="1"/>
    </xf>
    <xf numFmtId="0" fontId="15" fillId="4" borderId="12" xfId="0" applyFont="1" applyFill="1" applyBorder="1" applyAlignment="1">
      <alignment horizontal="center" vertical="center" wrapText="1"/>
    </xf>
    <xf numFmtId="0" fontId="0" fillId="0" borderId="15" xfId="0" applyBorder="1" applyAlignment="1">
      <alignment horizontal="center" vertical="center"/>
    </xf>
    <xf numFmtId="0" fontId="0" fillId="0" borderId="0" xfId="0"/>
    <xf numFmtId="0" fontId="0" fillId="0" borderId="0" xfId="0" applyAlignment="1">
      <alignment horizontal="left" wrapText="1" indent="3"/>
    </xf>
    <xf numFmtId="0" fontId="0" fillId="0" borderId="0" xfId="8" applyFont="1" applyAlignment="1">
      <alignment vertical="center" indent="1"/>
    </xf>
    <xf numFmtId="0" fontId="17" fillId="6" borderId="0" xfId="0" applyFont="1" applyFill="1" applyAlignment="1">
      <alignment horizontal="center" vertical="center"/>
    </xf>
    <xf numFmtId="0" fontId="18" fillId="9" borderId="0" xfId="0" applyFont="1" applyFill="1" applyAlignment="1">
      <alignment horizontal="center" vertical="center"/>
    </xf>
    <xf numFmtId="0" fontId="0" fillId="0" borderId="0" xfId="0" applyAlignment="1"/>
    <xf numFmtId="14" fontId="6" fillId="0" borderId="6" xfId="9" applyBorder="1" applyAlignment="1">
      <alignment horizontal="center" vertical="center"/>
    </xf>
    <xf numFmtId="14" fontId="6" fillId="0" borderId="14" xfId="9" applyBorder="1" applyAlignment="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3">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bottom style="thin">
          <color theme="0" tint="-0.34998626667073579"/>
        </bottom>
      </border>
    </dxf>
    <dxf>
      <border diagonalUp="0" diagonalDown="0">
        <left/>
        <right/>
        <top/>
        <bottom/>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2"/>
      <tableStyleElement type="headerRow" dxfId="31"/>
      <tableStyleElement type="firstRowStripe" dxfId="30"/>
    </tableStyle>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A7:F34" totalsRowShown="0" headerRowDxfId="4" headerRowBorderDxfId="3">
  <autoFilter ref="A7:F34"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pageSetUpPr fitToPage="1"/>
  </sheetPr>
  <dimension ref="A1:CI50"/>
  <sheetViews>
    <sheetView showGridLines="0" tabSelected="1" showRuler="0" topLeftCell="A4" zoomScaleNormal="100" zoomScalePageLayoutView="70" workbookViewId="0">
      <selection activeCell="A24" sqref="A24:XFD24"/>
    </sheetView>
  </sheetViews>
  <sheetFormatPr defaultRowHeight="30" customHeight="1"/>
  <cols>
    <col min="1" max="1" width="22" customWidth="1"/>
    <col min="2" max="2" width="10.5703125" customWidth="1"/>
    <col min="3" max="3" width="14" hidden="1" customWidth="1"/>
    <col min="4" max="4" width="18.7109375" bestFit="1" customWidth="1"/>
    <col min="5" max="5" width="10.42578125" style="3" customWidth="1"/>
    <col min="6" max="6" width="10.42578125" customWidth="1"/>
    <col min="7" max="7" width="2.7109375" customWidth="1"/>
    <col min="8" max="36" width="3.5703125" hidden="1" customWidth="1"/>
    <col min="37" max="38" width="3.140625" hidden="1" customWidth="1"/>
    <col min="39" max="46" width="3.5703125" hidden="1" customWidth="1"/>
    <col min="47" max="49" width="3.5703125" customWidth="1"/>
    <col min="50" max="50" width="1.85546875" customWidth="1"/>
    <col min="51" max="55" width="3.5703125" customWidth="1"/>
    <col min="56" max="59" width="3.7109375" customWidth="1"/>
    <col min="60" max="60" width="3.140625" bestFit="1" customWidth="1"/>
    <col min="61" max="63" width="3.7109375" customWidth="1"/>
    <col min="64" max="64" width="3.140625" bestFit="1" customWidth="1"/>
    <col min="65" max="65" width="3.7109375" hidden="1" customWidth="1"/>
    <col min="66" max="68" width="3.7109375" customWidth="1"/>
    <col min="69" max="69" width="3.42578125" customWidth="1"/>
    <col min="70" max="75" width="3.7109375" customWidth="1"/>
    <col min="16378" max="16384" width="9.140625" bestFit="1" customWidth="1"/>
  </cols>
  <sheetData>
    <row r="1" spans="1:87" ht="30" customHeight="1">
      <c r="A1" s="14" t="s">
        <v>0</v>
      </c>
      <c r="B1" s="14"/>
      <c r="C1" s="1"/>
      <c r="D1" s="46"/>
      <c r="E1" s="46"/>
      <c r="F1" s="7"/>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30" t="s">
        <v>1</v>
      </c>
      <c r="AX1" s="8"/>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row>
    <row r="2" spans="1:87" ht="30" customHeight="1">
      <c r="A2" s="15"/>
      <c r="B2" s="15"/>
      <c r="C2" s="46"/>
      <c r="D2" s="46"/>
      <c r="E2" s="17"/>
      <c r="F2" s="17"/>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54" t="s">
        <v>2</v>
      </c>
      <c r="AX2" s="54"/>
      <c r="AY2" s="54"/>
      <c r="AZ2" s="54"/>
      <c r="BA2" s="46"/>
      <c r="BB2" s="55" t="s">
        <v>3</v>
      </c>
      <c r="BC2" s="55"/>
      <c r="BD2" s="55"/>
      <c r="BE2" s="55"/>
      <c r="BF2" s="46"/>
      <c r="BG2" s="56" t="s">
        <v>4</v>
      </c>
      <c r="BH2" s="56"/>
      <c r="BI2" s="56"/>
      <c r="BJ2" s="56"/>
      <c r="BK2" s="46"/>
      <c r="BL2" s="50" t="s">
        <v>5</v>
      </c>
      <c r="BM2" s="50"/>
      <c r="BN2" s="50"/>
      <c r="BO2" s="50"/>
      <c r="BP2" s="46"/>
      <c r="BQ2" s="49" t="s">
        <v>6</v>
      </c>
      <c r="BR2" s="49"/>
      <c r="BS2" s="49"/>
      <c r="BT2" s="49"/>
      <c r="BU2" s="46"/>
      <c r="BV2" s="46"/>
      <c r="BW2" s="46"/>
      <c r="BX2" s="46"/>
      <c r="BY2" s="46"/>
      <c r="BZ2" s="46"/>
      <c r="CA2" s="46"/>
      <c r="CB2" s="46"/>
      <c r="CC2" s="46"/>
      <c r="CD2" s="46"/>
      <c r="CE2" s="46"/>
      <c r="CF2" s="46"/>
      <c r="CG2" s="46"/>
      <c r="CH2" s="46"/>
      <c r="CI2" s="46"/>
    </row>
    <row r="3" spans="1:87" ht="30" hidden="1" customHeight="1">
      <c r="A3" s="16"/>
      <c r="B3" s="16"/>
      <c r="C3" s="46"/>
      <c r="D3" s="48" t="s">
        <v>7</v>
      </c>
      <c r="E3" s="52">
        <f ca="1">IFERROR(IF(MIN(Milestones[Start])=0,TODAY(),MIN(Milestones[Start])),TODAY())</f>
        <v>44097</v>
      </c>
      <c r="F3" s="53"/>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row>
    <row r="4" spans="1:87" ht="30" customHeight="1">
      <c r="A4" s="46"/>
      <c r="B4" s="46"/>
      <c r="C4" s="46"/>
      <c r="D4" s="48" t="s">
        <v>8</v>
      </c>
      <c r="E4" s="35">
        <v>1</v>
      </c>
      <c r="F4" s="45"/>
      <c r="G4" s="46"/>
      <c r="H4" s="34" t="str">
        <f ca="1">TEXT(H5,"mmmm")</f>
        <v>September</v>
      </c>
      <c r="I4" s="34"/>
      <c r="J4" s="34"/>
      <c r="K4" s="34"/>
      <c r="L4" s="34"/>
      <c r="M4" s="34"/>
      <c r="N4" s="34"/>
      <c r="O4" s="34" t="str">
        <f ca="1">IF(TEXT(O5,"mmmm")=H4,"",TEXT(O5,"mmmm"))</f>
        <v/>
      </c>
      <c r="P4" s="34"/>
      <c r="Q4" s="34"/>
      <c r="R4" s="34"/>
      <c r="S4" s="34"/>
      <c r="T4" s="34"/>
      <c r="U4" s="34"/>
      <c r="V4" s="34" t="str">
        <f ca="1">IF(OR(TEXT(V5,"mmmm")=O4,TEXT(V5,"mmmm")=H4),"",TEXT(V5,"mmmm"))</f>
        <v>October</v>
      </c>
      <c r="W4" s="34"/>
      <c r="X4" s="34"/>
      <c r="Y4" s="34"/>
      <c r="Z4" s="34"/>
      <c r="AA4" s="34"/>
      <c r="AB4" s="34"/>
      <c r="AC4" s="34" t="str">
        <f ca="1">IF(OR(TEXT(AC5,"mmmm")=V4,TEXT(AC5,"mmmm")=O4,TEXT(AC5,"mmmm")=H4),"",TEXT(AC5,"mmmm"))</f>
        <v/>
      </c>
      <c r="AD4" s="34"/>
      <c r="AE4" s="34"/>
      <c r="AF4" s="34"/>
      <c r="AG4" s="34"/>
      <c r="AH4" s="34"/>
      <c r="AI4" s="34"/>
      <c r="AJ4" s="34" t="str">
        <f ca="1">IF(OR(TEXT(AJ5,"mmmm")=AC4,TEXT(AJ5,"mmmm")=V4,TEXT(AJ5,"mmmm")=O4,TEXT(AJ5,"mmmm")=H4),"",TEXT(AJ5,"mmmm"))</f>
        <v/>
      </c>
      <c r="AK4" s="34"/>
      <c r="AL4" s="34"/>
      <c r="AM4" s="34"/>
      <c r="AN4" s="34"/>
      <c r="AO4" s="34"/>
      <c r="AP4" s="34"/>
      <c r="AQ4" s="34" t="str">
        <f ca="1">IF(OR(TEXT(AQ5,"mmmm")=AJ4,TEXT(AQ5,"mmmm")=AC4,TEXT(AQ5,"mmmm")=V4,TEXT(AQ5,"mmmm")=O4),"",TEXT(AQ5,"mmmm"))</f>
        <v/>
      </c>
      <c r="AR4" s="34"/>
      <c r="AS4" s="34"/>
      <c r="AT4" s="34"/>
      <c r="AU4" s="34"/>
      <c r="AV4" s="34"/>
      <c r="AW4" s="34"/>
      <c r="AX4" s="34" t="str">
        <f ca="1">IF(OR(TEXT(AX5,"mmmm")=AQ4,TEXT(AX5,"mmmm")=AJ4,TEXT(AX5,"mmmm")=AC4,TEXT(AX5,"mmmm")=V4),"",TEXT(AX5,"mmmm"))</f>
        <v>November</v>
      </c>
      <c r="AY4" s="34"/>
      <c r="AZ4" s="34"/>
      <c r="BA4" s="34"/>
      <c r="BB4" s="34"/>
      <c r="BC4" s="34"/>
      <c r="BD4" s="34"/>
      <c r="BE4" s="34" t="str">
        <f ca="1">IF(OR(TEXT(BE5,"mmmm")=AX4,TEXT(BE5,"mmmm")=AQ4,TEXT(BE5,"mmmm")=AJ4,TEXT(BE5,"mmmm")=AC4),"",TEXT(BE5,"mmmm"))</f>
        <v/>
      </c>
      <c r="BF4" s="34"/>
      <c r="BG4" s="34"/>
      <c r="BH4" s="34"/>
      <c r="BI4" s="34"/>
      <c r="BJ4" s="34"/>
      <c r="BK4" s="34"/>
      <c r="BL4" s="34"/>
      <c r="BM4" s="34"/>
      <c r="BN4" s="34"/>
      <c r="BO4" s="34"/>
      <c r="BP4" s="34"/>
      <c r="BQ4" s="34"/>
      <c r="BR4" s="34"/>
      <c r="BS4" s="34"/>
      <c r="BT4" s="34"/>
      <c r="BU4" s="34"/>
      <c r="BV4" s="34"/>
      <c r="BW4" s="34"/>
      <c r="BX4" s="46"/>
      <c r="BY4" s="46"/>
      <c r="BZ4" s="46"/>
      <c r="CA4" s="46"/>
      <c r="CB4" s="46"/>
      <c r="CC4" s="46"/>
      <c r="CD4" s="46"/>
      <c r="CE4" s="46"/>
      <c r="CF4" s="46"/>
      <c r="CG4" s="46"/>
      <c r="CH4" s="46"/>
      <c r="CI4" s="46"/>
    </row>
    <row r="5" spans="1:87" ht="15" customHeight="1">
      <c r="A5" s="51"/>
      <c r="B5" s="51"/>
      <c r="C5" s="51"/>
      <c r="D5" s="51"/>
      <c r="E5" s="51"/>
      <c r="F5" s="51"/>
      <c r="G5" s="51"/>
      <c r="H5" s="38">
        <f ca="1">E3-WEEKDAY(E3,1)+2+7*(E4-1)</f>
        <v>44095</v>
      </c>
      <c r="I5" s="39">
        <f ca="1">H5+1</f>
        <v>44096</v>
      </c>
      <c r="J5" s="39">
        <f t="shared" ref="J5:AW5" ca="1" si="0">I5+1</f>
        <v>44097</v>
      </c>
      <c r="K5" s="39">
        <f t="shared" ca="1" si="0"/>
        <v>44098</v>
      </c>
      <c r="L5" s="39">
        <f t="shared" ca="1" si="0"/>
        <v>44099</v>
      </c>
      <c r="M5" s="39">
        <f t="shared" ca="1" si="0"/>
        <v>44100</v>
      </c>
      <c r="N5" s="40">
        <f t="shared" ca="1" si="0"/>
        <v>44101</v>
      </c>
      <c r="O5" s="38">
        <f ca="1">N5+1</f>
        <v>44102</v>
      </c>
      <c r="P5" s="39">
        <f ca="1">O5+1</f>
        <v>44103</v>
      </c>
      <c r="Q5" s="39">
        <f t="shared" ca="1" si="0"/>
        <v>44104</v>
      </c>
      <c r="R5" s="39">
        <f t="shared" ca="1" si="0"/>
        <v>44105</v>
      </c>
      <c r="S5" s="39">
        <f t="shared" ca="1" si="0"/>
        <v>44106</v>
      </c>
      <c r="T5" s="39">
        <f t="shared" ca="1" si="0"/>
        <v>44107</v>
      </c>
      <c r="U5" s="40">
        <f t="shared" ca="1" si="0"/>
        <v>44108</v>
      </c>
      <c r="V5" s="38">
        <f ca="1">U5+1</f>
        <v>44109</v>
      </c>
      <c r="W5" s="39">
        <f ca="1">V5+1</f>
        <v>44110</v>
      </c>
      <c r="X5" s="39">
        <f t="shared" ca="1" si="0"/>
        <v>44111</v>
      </c>
      <c r="Y5" s="39">
        <f t="shared" ca="1" si="0"/>
        <v>44112</v>
      </c>
      <c r="Z5" s="39">
        <f t="shared" ca="1" si="0"/>
        <v>44113</v>
      </c>
      <c r="AA5" s="39">
        <f t="shared" ca="1" si="0"/>
        <v>44114</v>
      </c>
      <c r="AB5" s="40">
        <f t="shared" ca="1" si="0"/>
        <v>44115</v>
      </c>
      <c r="AC5" s="38">
        <f ca="1">AB5+1</f>
        <v>44116</v>
      </c>
      <c r="AD5" s="39">
        <f ca="1">AC5+1</f>
        <v>44117</v>
      </c>
      <c r="AE5" s="39">
        <f t="shared" ca="1" si="0"/>
        <v>44118</v>
      </c>
      <c r="AF5" s="39">
        <f t="shared" ca="1" si="0"/>
        <v>44119</v>
      </c>
      <c r="AG5" s="39">
        <f t="shared" ca="1" si="0"/>
        <v>44120</v>
      </c>
      <c r="AH5" s="39">
        <f t="shared" ca="1" si="0"/>
        <v>44121</v>
      </c>
      <c r="AI5" s="40">
        <f t="shared" ca="1" si="0"/>
        <v>44122</v>
      </c>
      <c r="AJ5" s="38">
        <f ca="1">AI5+1</f>
        <v>44123</v>
      </c>
      <c r="AK5" s="39">
        <f ca="1">AJ5+1</f>
        <v>44124</v>
      </c>
      <c r="AL5" s="39">
        <f t="shared" ca="1" si="0"/>
        <v>44125</v>
      </c>
      <c r="AM5" s="39">
        <f t="shared" ca="1" si="0"/>
        <v>44126</v>
      </c>
      <c r="AN5" s="39">
        <f t="shared" ca="1" si="0"/>
        <v>44127</v>
      </c>
      <c r="AO5" s="39">
        <f t="shared" ca="1" si="0"/>
        <v>44128</v>
      </c>
      <c r="AP5" s="40">
        <f t="shared" ca="1" si="0"/>
        <v>44129</v>
      </c>
      <c r="AQ5" s="38">
        <f ca="1">AP5+1</f>
        <v>44130</v>
      </c>
      <c r="AR5" s="39">
        <f ca="1">AQ5+1</f>
        <v>44131</v>
      </c>
      <c r="AS5" s="39">
        <f t="shared" ca="1" si="0"/>
        <v>44132</v>
      </c>
      <c r="AT5" s="39">
        <f t="shared" ca="1" si="0"/>
        <v>44133</v>
      </c>
      <c r="AU5" s="39">
        <f t="shared" ca="1" si="0"/>
        <v>44134</v>
      </c>
      <c r="AV5" s="39">
        <f t="shared" ca="1" si="0"/>
        <v>44135</v>
      </c>
      <c r="AW5" s="40">
        <f t="shared" ca="1" si="0"/>
        <v>44136</v>
      </c>
      <c r="AX5" s="38">
        <f ca="1">AW5+1</f>
        <v>44137</v>
      </c>
      <c r="AY5" s="39">
        <f ca="1">AX5+1</f>
        <v>44138</v>
      </c>
      <c r="AZ5" s="39">
        <f t="shared" ref="AZ5:BD5" ca="1" si="1">AY5+1</f>
        <v>44139</v>
      </c>
      <c r="BA5" s="39">
        <f t="shared" ca="1" si="1"/>
        <v>44140</v>
      </c>
      <c r="BB5" s="39">
        <f t="shared" ca="1" si="1"/>
        <v>44141</v>
      </c>
      <c r="BC5" s="39">
        <f t="shared" ca="1" si="1"/>
        <v>44142</v>
      </c>
      <c r="BD5" s="40">
        <f t="shared" ca="1" si="1"/>
        <v>44143</v>
      </c>
      <c r="BE5" s="38">
        <f ca="1">BD5+1</f>
        <v>44144</v>
      </c>
      <c r="BF5" s="39">
        <f ca="1">BE5+1</f>
        <v>44145</v>
      </c>
      <c r="BG5" s="39">
        <f t="shared" ref="BG5:BK5" ca="1" si="2">BF5+1</f>
        <v>44146</v>
      </c>
      <c r="BH5" s="39">
        <f t="shared" ca="1" si="2"/>
        <v>44147</v>
      </c>
      <c r="BI5" s="39">
        <f t="shared" ca="1" si="2"/>
        <v>44148</v>
      </c>
      <c r="BJ5" s="39">
        <f t="shared" ca="1" si="2"/>
        <v>44149</v>
      </c>
      <c r="BK5" s="40">
        <f t="shared" ca="1" si="2"/>
        <v>44150</v>
      </c>
      <c r="BL5" s="39">
        <f ca="1">BK5+1</f>
        <v>44151</v>
      </c>
      <c r="BM5" s="40">
        <f ca="1">BL5+1</f>
        <v>44152</v>
      </c>
      <c r="BN5" s="39">
        <f ca="1">BM5+1</f>
        <v>44153</v>
      </c>
      <c r="BO5" s="40">
        <f ca="1">BN5+1</f>
        <v>44154</v>
      </c>
      <c r="BP5" s="39">
        <f ca="1">BO5+1</f>
        <v>44155</v>
      </c>
      <c r="BQ5" s="40">
        <f ca="1">BP5+1</f>
        <v>44156</v>
      </c>
      <c r="BR5" s="39">
        <f ca="1">BQ5+1</f>
        <v>44157</v>
      </c>
      <c r="BS5" s="40">
        <f ca="1">BR5+1</f>
        <v>44158</v>
      </c>
      <c r="BT5" s="39">
        <f ca="1">BS5+1</f>
        <v>44159</v>
      </c>
      <c r="BU5" s="40">
        <f ca="1">BT5+1</f>
        <v>44160</v>
      </c>
      <c r="BV5" s="39">
        <f ca="1">BU5+1</f>
        <v>44161</v>
      </c>
      <c r="BW5" s="40">
        <f ca="1">BV5+1</f>
        <v>44162</v>
      </c>
      <c r="BX5" s="46"/>
      <c r="BY5" s="46"/>
      <c r="BZ5" s="46"/>
      <c r="CA5" s="46"/>
      <c r="CB5" s="46"/>
      <c r="CC5" s="46"/>
      <c r="CD5" s="46"/>
      <c r="CE5" s="46"/>
      <c r="CF5" s="46"/>
      <c r="CG5" s="46"/>
      <c r="CH5" s="46"/>
      <c r="CI5" s="46"/>
    </row>
    <row r="6" spans="1:87" ht="25.15" customHeight="1">
      <c r="A6" s="46"/>
      <c r="B6" s="46"/>
      <c r="C6" s="46"/>
      <c r="D6" s="46"/>
      <c r="E6" s="46"/>
      <c r="F6" s="46"/>
      <c r="G6" s="46"/>
      <c r="H6" s="41" t="str">
        <f ca="1">"Week "&amp;(H5-($E$3-WEEKDAY($E$3,1)+2))/7+1</f>
        <v>Week 1</v>
      </c>
      <c r="I6" s="36"/>
      <c r="J6" s="36"/>
      <c r="K6" s="36"/>
      <c r="L6" s="36"/>
      <c r="M6" s="36"/>
      <c r="N6" s="37"/>
      <c r="O6" s="41" t="str">
        <f ca="1">"Week "&amp;(O5-($E$3-WEEKDAY($E$3,1)+2))/7+1</f>
        <v>Week 2</v>
      </c>
      <c r="P6" s="36"/>
      <c r="Q6" s="36"/>
      <c r="R6" s="36"/>
      <c r="S6" s="36"/>
      <c r="T6" s="36"/>
      <c r="U6" s="37"/>
      <c r="V6" s="41" t="str">
        <f ca="1">"Week "&amp;(V5-($E$3-WEEKDAY($E$3,1)+2))/7+1</f>
        <v>Week 3</v>
      </c>
      <c r="W6" s="36"/>
      <c r="X6" s="36"/>
      <c r="Y6" s="36"/>
      <c r="Z6" s="36"/>
      <c r="AA6" s="36"/>
      <c r="AB6" s="37"/>
      <c r="AC6" s="41" t="str">
        <f ca="1">"Week "&amp;(AC5-($E$3-WEEKDAY($E$3,1)+2))/7+1</f>
        <v>Week 4</v>
      </c>
      <c r="AD6" s="36"/>
      <c r="AE6" s="36"/>
      <c r="AF6" s="36"/>
      <c r="AG6" s="36"/>
      <c r="AH6" s="36"/>
      <c r="AI6" s="37"/>
      <c r="AJ6" s="41" t="str">
        <f ca="1">"Week "&amp;(AJ5-($E$3-WEEKDAY($E$3,1)+2))/7+1</f>
        <v>Week 5</v>
      </c>
      <c r="AK6" s="36"/>
      <c r="AL6" s="36"/>
      <c r="AM6" s="36"/>
      <c r="AN6" s="36"/>
      <c r="AO6" s="36"/>
      <c r="AP6" s="37"/>
      <c r="AQ6" s="41" t="str">
        <f ca="1">"Week "&amp;(AQ5-($E$3-WEEKDAY($E$3,1)+2))/7+1</f>
        <v>Week 6</v>
      </c>
      <c r="AR6" s="36"/>
      <c r="AS6" s="36"/>
      <c r="AT6" s="36"/>
      <c r="AU6" s="36"/>
      <c r="AV6" s="36"/>
      <c r="AW6" s="37"/>
      <c r="AX6" s="41" t="str">
        <f ca="1">"Week "&amp;(AX5-($E$3-WEEKDAY($E$3,1)+2))/7+1</f>
        <v>Week 7</v>
      </c>
      <c r="AY6" s="36"/>
      <c r="AZ6" s="36"/>
      <c r="BA6" s="36"/>
      <c r="BB6" s="36"/>
      <c r="BC6" s="36"/>
      <c r="BD6" s="37"/>
      <c r="BE6" s="41" t="str">
        <f ca="1">"Week "&amp;(BE5-($E$3-WEEKDAY($E$3,1)+2))/7+1</f>
        <v>Week 8</v>
      </c>
      <c r="BF6" s="36"/>
      <c r="BG6" s="36"/>
      <c r="BH6" s="36"/>
      <c r="BI6" s="36"/>
      <c r="BJ6" s="36"/>
      <c r="BK6" s="37"/>
      <c r="BL6" s="36"/>
      <c r="BM6" s="37"/>
      <c r="BN6" s="36"/>
      <c r="BO6" s="37"/>
      <c r="BP6" s="36"/>
      <c r="BQ6" s="37"/>
      <c r="BR6" s="36"/>
      <c r="BS6" s="37"/>
      <c r="BT6" s="36"/>
      <c r="BU6" s="37"/>
      <c r="BV6" s="36"/>
      <c r="BW6" s="37"/>
      <c r="BX6" s="46"/>
      <c r="BY6" s="46"/>
      <c r="BZ6" s="46"/>
      <c r="CA6" s="46"/>
      <c r="CB6" s="46"/>
      <c r="CC6" s="46"/>
      <c r="CD6" s="46"/>
      <c r="CE6" s="46"/>
      <c r="CF6" s="46"/>
      <c r="CG6" s="46"/>
      <c r="CH6" s="46"/>
      <c r="CI6" s="46"/>
    </row>
    <row r="7" spans="1:87" ht="30.95" customHeight="1">
      <c r="A7" s="42" t="s">
        <v>9</v>
      </c>
      <c r="B7" s="43" t="s">
        <v>10</v>
      </c>
      <c r="C7" s="43" t="s">
        <v>11</v>
      </c>
      <c r="D7" s="43" t="s">
        <v>12</v>
      </c>
      <c r="E7" s="43" t="s">
        <v>13</v>
      </c>
      <c r="F7" s="43" t="s">
        <v>14</v>
      </c>
      <c r="G7" s="44"/>
      <c r="H7" s="19" t="str">
        <f t="shared" ref="H7" ca="1" si="3">LEFT(TEXT(H5,"ddd"),1)</f>
        <v>M</v>
      </c>
      <c r="I7" s="19" t="str">
        <f t="shared" ref="I7:AQ7" ca="1" si="4">LEFT(TEXT(I5,"ddd"),1)</f>
        <v>T</v>
      </c>
      <c r="J7" s="19" t="str">
        <f t="shared" ca="1" si="4"/>
        <v>W</v>
      </c>
      <c r="K7" s="19" t="str">
        <f t="shared" ca="1" si="4"/>
        <v>T</v>
      </c>
      <c r="L7" s="19" t="str">
        <f t="shared" ca="1" si="4"/>
        <v>F</v>
      </c>
      <c r="M7" s="19" t="str">
        <f t="shared" ca="1" si="4"/>
        <v>S</v>
      </c>
      <c r="N7" s="19" t="str">
        <f t="shared" ca="1" si="4"/>
        <v>S</v>
      </c>
      <c r="O7" s="19" t="str">
        <f t="shared" ca="1" si="4"/>
        <v>M</v>
      </c>
      <c r="P7" s="19" t="str">
        <f t="shared" ca="1" si="4"/>
        <v>T</v>
      </c>
      <c r="Q7" s="19" t="str">
        <f t="shared" ca="1" si="4"/>
        <v>W</v>
      </c>
      <c r="R7" s="19" t="str">
        <f t="shared" ca="1" si="4"/>
        <v>T</v>
      </c>
      <c r="S7" s="19" t="str">
        <f t="shared" ca="1" si="4"/>
        <v>F</v>
      </c>
      <c r="T7" s="19" t="str">
        <f t="shared" ca="1" si="4"/>
        <v>S</v>
      </c>
      <c r="U7" s="19" t="str">
        <f t="shared" ca="1" si="4"/>
        <v>S</v>
      </c>
      <c r="V7" s="19" t="str">
        <f t="shared" ca="1" si="4"/>
        <v>M</v>
      </c>
      <c r="W7" s="19" t="str">
        <f t="shared" ca="1" si="4"/>
        <v>T</v>
      </c>
      <c r="X7" s="19" t="str">
        <f t="shared" ca="1" si="4"/>
        <v>W</v>
      </c>
      <c r="Y7" s="19" t="str">
        <f t="shared" ca="1" si="4"/>
        <v>T</v>
      </c>
      <c r="Z7" s="19" t="str">
        <f t="shared" ca="1" si="4"/>
        <v>F</v>
      </c>
      <c r="AA7" s="19" t="str">
        <f t="shared" ca="1" si="4"/>
        <v>S</v>
      </c>
      <c r="AB7" s="19" t="str">
        <f t="shared" ca="1" si="4"/>
        <v>S</v>
      </c>
      <c r="AC7" s="19" t="str">
        <f t="shared" ca="1" si="4"/>
        <v>M</v>
      </c>
      <c r="AD7" s="19" t="str">
        <f t="shared" ca="1" si="4"/>
        <v>T</v>
      </c>
      <c r="AE7" s="19" t="str">
        <f t="shared" ca="1" si="4"/>
        <v>W</v>
      </c>
      <c r="AF7" s="19" t="str">
        <f t="shared" ca="1" si="4"/>
        <v>T</v>
      </c>
      <c r="AG7" s="19" t="str">
        <f t="shared" ca="1" si="4"/>
        <v>F</v>
      </c>
      <c r="AH7" s="19" t="str">
        <f t="shared" ca="1" si="4"/>
        <v>S</v>
      </c>
      <c r="AI7" s="19" t="str">
        <f t="shared" ca="1" si="4"/>
        <v>S</v>
      </c>
      <c r="AJ7" s="19" t="str">
        <f t="shared" ca="1" si="4"/>
        <v>M</v>
      </c>
      <c r="AK7" s="19" t="str">
        <f t="shared" ca="1" si="4"/>
        <v>T</v>
      </c>
      <c r="AL7" s="19" t="str">
        <f t="shared" ca="1" si="4"/>
        <v>W</v>
      </c>
      <c r="AM7" s="19" t="str">
        <f t="shared" ca="1" si="4"/>
        <v>T</v>
      </c>
      <c r="AN7" s="19" t="str">
        <f t="shared" ca="1" si="4"/>
        <v>F</v>
      </c>
      <c r="AO7" s="19" t="str">
        <f t="shared" ca="1" si="4"/>
        <v>S</v>
      </c>
      <c r="AP7" s="19" t="str">
        <f t="shared" ca="1" si="4"/>
        <v>S</v>
      </c>
      <c r="AQ7" s="19" t="str">
        <f t="shared" ca="1" si="4"/>
        <v>M</v>
      </c>
      <c r="AR7" s="19" t="str">
        <f t="shared" ref="AR7:BK7" ca="1" si="5">LEFT(TEXT(AR5,"ddd"),1)</f>
        <v>T</v>
      </c>
      <c r="AS7" s="19" t="str">
        <f t="shared" ca="1" si="5"/>
        <v>W</v>
      </c>
      <c r="AT7" s="19" t="str">
        <f t="shared" ca="1" si="5"/>
        <v>T</v>
      </c>
      <c r="AU7" s="19" t="str">
        <f t="shared" ca="1" si="5"/>
        <v>F</v>
      </c>
      <c r="AV7" s="19" t="str">
        <f t="shared" ca="1" si="5"/>
        <v>S</v>
      </c>
      <c r="AW7" s="19" t="str">
        <f t="shared" ca="1" si="5"/>
        <v>S</v>
      </c>
      <c r="AX7" s="19" t="str">
        <f t="shared" ca="1" si="5"/>
        <v>M</v>
      </c>
      <c r="AY7" s="19" t="str">
        <f t="shared" ca="1" si="5"/>
        <v>T</v>
      </c>
      <c r="AZ7" s="19" t="str">
        <f t="shared" ca="1" si="5"/>
        <v>W</v>
      </c>
      <c r="BA7" s="19" t="str">
        <f t="shared" ca="1" si="5"/>
        <v>T</v>
      </c>
      <c r="BB7" s="19" t="str">
        <f t="shared" ca="1" si="5"/>
        <v>F</v>
      </c>
      <c r="BC7" s="19" t="str">
        <f t="shared" ca="1" si="5"/>
        <v>S</v>
      </c>
      <c r="BD7" s="19" t="str">
        <f t="shared" ca="1" si="5"/>
        <v>S</v>
      </c>
      <c r="BE7" s="19" t="str">
        <f t="shared" ca="1" si="5"/>
        <v>M</v>
      </c>
      <c r="BF7" s="19" t="str">
        <f t="shared" ca="1" si="5"/>
        <v>T</v>
      </c>
      <c r="BG7" s="19" t="str">
        <f t="shared" ca="1" si="5"/>
        <v>W</v>
      </c>
      <c r="BH7" s="19" t="str">
        <f t="shared" ca="1" si="5"/>
        <v>T</v>
      </c>
      <c r="BI7" s="19" t="str">
        <f t="shared" ca="1" si="5"/>
        <v>F</v>
      </c>
      <c r="BJ7" s="19" t="str">
        <f t="shared" ca="1" si="5"/>
        <v>S</v>
      </c>
      <c r="BK7" s="19" t="str">
        <f t="shared" ca="1" si="5"/>
        <v>S</v>
      </c>
      <c r="BL7" s="19" t="str">
        <f ca="1">LEFT(TEXT(BL5,"ddd"),1)</f>
        <v>M</v>
      </c>
      <c r="BM7" s="19" t="str">
        <f ca="1">LEFT(TEXT(BM5,"ddd"),1)</f>
        <v>T</v>
      </c>
      <c r="BN7" s="19" t="str">
        <f ca="1">LEFT(TEXT(BN5,"ddd"),1)</f>
        <v>W</v>
      </c>
      <c r="BO7" s="19" t="str">
        <f ca="1">LEFT(TEXT(BO5,"ddd"),1)</f>
        <v>T</v>
      </c>
      <c r="BP7" s="19" t="str">
        <f ca="1">LEFT(TEXT(BP5,"ddd"),1)</f>
        <v>F</v>
      </c>
      <c r="BQ7" s="19" t="str">
        <f ca="1">LEFT(TEXT(BQ5,"ddd"),1)</f>
        <v>S</v>
      </c>
      <c r="BR7" s="19" t="str">
        <f ca="1">LEFT(TEXT(BR5,"ddd"),1)</f>
        <v>S</v>
      </c>
      <c r="BS7" s="19" t="str">
        <f ca="1">LEFT(TEXT(BS5,"ddd"),1)</f>
        <v>M</v>
      </c>
      <c r="BT7" s="19" t="str">
        <f ca="1">LEFT(TEXT(BT5,"ddd"),1)</f>
        <v>T</v>
      </c>
      <c r="BU7" s="19" t="str">
        <f ca="1">LEFT(TEXT(BU5,"ddd"),1)</f>
        <v>W</v>
      </c>
      <c r="BV7" s="19" t="str">
        <f ca="1">LEFT(TEXT(BV5,"ddd"),1)</f>
        <v>T</v>
      </c>
      <c r="BW7" s="19" t="str">
        <f ca="1">LEFT(TEXT(BW5,"ddd"),1)</f>
        <v>F</v>
      </c>
      <c r="BX7" s="46"/>
      <c r="BY7" s="46"/>
      <c r="BZ7" s="46"/>
      <c r="CA7" s="46"/>
      <c r="CB7" s="46"/>
      <c r="CC7" s="46"/>
      <c r="CD7" s="46"/>
      <c r="CE7" s="46"/>
      <c r="CF7" s="46"/>
      <c r="CG7" s="46"/>
      <c r="CH7" s="46"/>
      <c r="CI7" s="46"/>
    </row>
    <row r="8" spans="1:87" ht="15.75" hidden="1" customHeight="1">
      <c r="A8" s="31"/>
      <c r="B8" s="22"/>
      <c r="C8" s="21"/>
      <c r="D8" s="22"/>
      <c r="E8" s="23"/>
      <c r="F8" s="24"/>
      <c r="G8" s="4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46"/>
      <c r="BY8" s="46"/>
      <c r="BZ8" s="46"/>
      <c r="CA8" s="46"/>
      <c r="CB8" s="46"/>
      <c r="CC8" s="46"/>
      <c r="CD8" s="46"/>
      <c r="CE8" s="46"/>
      <c r="CF8" s="46"/>
      <c r="CG8" s="46"/>
      <c r="CH8" s="46"/>
      <c r="CI8" s="46"/>
    </row>
    <row r="9" spans="1:87" s="2" customFormat="1" ht="18.75" hidden="1" customHeight="1">
      <c r="A9" s="32" t="s">
        <v>15</v>
      </c>
      <c r="B9" s="25" t="s">
        <v>2</v>
      </c>
      <c r="C9" s="25"/>
      <c r="D9" s="22"/>
      <c r="E9" s="23"/>
      <c r="F9" s="24"/>
      <c r="G9" s="20"/>
      <c r="H9" s="28" t="str">
        <f t="shared" ref="H9:W19" ca="1" si="6">IF(AND($B9="Goal",H$5&gt;=$E9,H$5&lt;=$E9+$F9-1),2,IF(AND($B9="Milestone",H$5&gt;=$E9,H$5&lt;=$E9+$F9-1),1,""))</f>
        <v/>
      </c>
      <c r="I9" s="28" t="str">
        <f t="shared" ca="1" si="6"/>
        <v/>
      </c>
      <c r="J9" s="28" t="str">
        <f t="shared" ca="1" si="6"/>
        <v/>
      </c>
      <c r="K9" s="28" t="str">
        <f t="shared" ca="1" si="6"/>
        <v/>
      </c>
      <c r="L9" s="28" t="str">
        <f t="shared" ca="1" si="6"/>
        <v/>
      </c>
      <c r="M9" s="28" t="str">
        <f t="shared" ca="1" si="6"/>
        <v/>
      </c>
      <c r="N9" s="28" t="str">
        <f t="shared" ca="1" si="6"/>
        <v/>
      </c>
      <c r="O9" s="28" t="str">
        <f t="shared" ca="1" si="6"/>
        <v/>
      </c>
      <c r="P9" s="28" t="str">
        <f t="shared" ca="1" si="6"/>
        <v/>
      </c>
      <c r="Q9" s="28" t="str">
        <f t="shared" ca="1" si="6"/>
        <v/>
      </c>
      <c r="R9" s="28" t="str">
        <f t="shared" ca="1" si="6"/>
        <v/>
      </c>
      <c r="S9" s="28" t="str">
        <f t="shared" ca="1" si="6"/>
        <v/>
      </c>
      <c r="T9" s="28" t="str">
        <f t="shared" ca="1" si="6"/>
        <v/>
      </c>
      <c r="U9" s="28" t="str">
        <f t="shared" ca="1" si="6"/>
        <v/>
      </c>
      <c r="V9" s="28" t="str">
        <f t="shared" ca="1" si="6"/>
        <v/>
      </c>
      <c r="W9" s="28" t="str">
        <f t="shared" ca="1" si="6"/>
        <v/>
      </c>
      <c r="X9" s="28" t="str">
        <f t="shared" ref="X9:AM19" ca="1" si="7">IF(AND($B9="Goal",X$5&gt;=$E9,X$5&lt;=$E9+$F9-1),2,IF(AND($B9="Milestone",X$5&gt;=$E9,X$5&lt;=$E9+$F9-1),1,""))</f>
        <v/>
      </c>
      <c r="Y9" s="28" t="str">
        <f t="shared" ca="1" si="7"/>
        <v/>
      </c>
      <c r="Z9" s="28" t="str">
        <f t="shared" ca="1" si="7"/>
        <v/>
      </c>
      <c r="AA9" s="28" t="str">
        <f t="shared" ca="1" si="7"/>
        <v/>
      </c>
      <c r="AB9" s="28" t="str">
        <f t="shared" ca="1" si="7"/>
        <v/>
      </c>
      <c r="AC9" s="28" t="str">
        <f t="shared" ca="1" si="7"/>
        <v/>
      </c>
      <c r="AD9" s="28" t="str">
        <f t="shared" ca="1" si="7"/>
        <v/>
      </c>
      <c r="AE9" s="28" t="str">
        <f t="shared" ca="1" si="7"/>
        <v/>
      </c>
      <c r="AF9" s="28" t="str">
        <f t="shared" ca="1" si="7"/>
        <v/>
      </c>
      <c r="AG9" s="28" t="str">
        <f t="shared" ca="1" si="7"/>
        <v/>
      </c>
      <c r="AH9" s="28" t="str">
        <f t="shared" ca="1" si="7"/>
        <v/>
      </c>
      <c r="AI9" s="28" t="str">
        <f t="shared" ca="1" si="7"/>
        <v/>
      </c>
      <c r="AJ9" s="28" t="str">
        <f t="shared" ca="1" si="7"/>
        <v/>
      </c>
      <c r="AK9" s="28" t="str">
        <f t="shared" ca="1" si="7"/>
        <v/>
      </c>
      <c r="AL9" s="28" t="str">
        <f t="shared" ca="1" si="7"/>
        <v/>
      </c>
      <c r="AM9" s="28" t="str">
        <f t="shared" ca="1" si="7"/>
        <v/>
      </c>
      <c r="AN9" s="28" t="str">
        <f t="shared" ref="AN9:BC19" ca="1" si="8">IF(AND($B9="Goal",AN$5&gt;=$E9,AN$5&lt;=$E9+$F9-1),2,IF(AND($B9="Milestone",AN$5&gt;=$E9,AN$5&lt;=$E9+$F9-1),1,""))</f>
        <v/>
      </c>
      <c r="AO9" s="28" t="str">
        <f t="shared" ca="1" si="8"/>
        <v/>
      </c>
      <c r="AP9" s="28" t="str">
        <f t="shared" ca="1" si="8"/>
        <v/>
      </c>
      <c r="AQ9" s="28" t="str">
        <f t="shared" ca="1" si="8"/>
        <v/>
      </c>
      <c r="AR9" s="28" t="str">
        <f t="shared" ca="1" si="8"/>
        <v/>
      </c>
      <c r="AS9" s="28" t="str">
        <f t="shared" ca="1" si="8"/>
        <v/>
      </c>
      <c r="AT9" s="28" t="str">
        <f t="shared" ca="1" si="8"/>
        <v/>
      </c>
      <c r="AU9" s="28" t="str">
        <f t="shared" ca="1" si="8"/>
        <v/>
      </c>
      <c r="AV9" s="28" t="str">
        <f t="shared" ca="1" si="8"/>
        <v/>
      </c>
      <c r="AW9" s="28" t="str">
        <f t="shared" ca="1" si="8"/>
        <v/>
      </c>
      <c r="AX9" s="28" t="str">
        <f t="shared" ca="1" si="8"/>
        <v/>
      </c>
      <c r="AY9" s="28" t="str">
        <f t="shared" ca="1" si="8"/>
        <v/>
      </c>
      <c r="AZ9" s="28" t="str">
        <f t="shared" ca="1" si="8"/>
        <v/>
      </c>
      <c r="BA9" s="28" t="str">
        <f t="shared" ca="1" si="8"/>
        <v/>
      </c>
      <c r="BB9" s="28" t="str">
        <f t="shared" ca="1" si="8"/>
        <v/>
      </c>
      <c r="BC9" s="28" t="str">
        <f t="shared" ca="1" si="8"/>
        <v/>
      </c>
      <c r="BD9" s="28" t="str">
        <f t="shared" ref="BD9:BK19" ca="1" si="9">IF(AND($B9="Goal",BD$5&gt;=$E9,BD$5&lt;=$E9+$F9-1),2,IF(AND($B9="Milestone",BD$5&gt;=$E9,BD$5&lt;=$E9+$F9-1),1,""))</f>
        <v/>
      </c>
      <c r="BE9" s="28" t="str">
        <f t="shared" ca="1" si="9"/>
        <v/>
      </c>
      <c r="BF9" s="28" t="str">
        <f t="shared" ca="1" si="9"/>
        <v/>
      </c>
      <c r="BG9" s="28" t="str">
        <f t="shared" ca="1" si="9"/>
        <v/>
      </c>
      <c r="BH9" s="28" t="str">
        <f t="shared" ca="1" si="9"/>
        <v/>
      </c>
      <c r="BI9" s="28" t="str">
        <f t="shared" ca="1" si="9"/>
        <v/>
      </c>
      <c r="BJ9" s="28" t="str">
        <f t="shared" ca="1" si="9"/>
        <v/>
      </c>
      <c r="BK9" s="28" t="str">
        <f t="shared" ca="1" si="9"/>
        <v/>
      </c>
      <c r="BL9" s="28" t="str">
        <f ca="1">IF(AND($B9="Goal",BL$5&gt;=$E9,BL$5&lt;=$E9+$F9-1),2,IF(AND($B9="Milestone",BL$5&gt;=$E9,BL$5&lt;=$E9+$F9-1),1,""))</f>
        <v/>
      </c>
      <c r="BM9" s="28" t="str">
        <f ca="1">IF(AND($B9="Goal",BM$5&gt;=$E9,BM$5&lt;=$E9+$F9-1),2,IF(AND($B9="Milestone",BM$5&gt;=$E9,BM$5&lt;=$E9+$F9-1),1,""))</f>
        <v/>
      </c>
      <c r="BN9" s="28" t="str">
        <f ca="1">IF(AND($B9="Goal",BN$5&gt;=$E9,BN$5&lt;=$E9+$F9-1),2,IF(AND($B9="Milestone",BN$5&gt;=$E9,BN$5&lt;=$E9+$F9-1),1,""))</f>
        <v/>
      </c>
      <c r="BO9" s="28" t="str">
        <f ca="1">IF(AND($B9="Goal",BO$5&gt;=$E9,BO$5&lt;=$E9+$F9-1),2,IF(AND($B9="Milestone",BO$5&gt;=$E9,BO$5&lt;=$E9+$F9-1),1,""))</f>
        <v/>
      </c>
      <c r="BP9" s="28" t="str">
        <f ca="1">IF(AND($B9="Goal",BP$5&gt;=$E9,BP$5&lt;=$E9+$F9-1),2,IF(AND($B9="Milestone",BP$5&gt;=$E9,BP$5&lt;=$E9+$F9-1),1,""))</f>
        <v/>
      </c>
      <c r="BQ9" s="28" t="str">
        <f ca="1">IF(AND($B9="Goal",BQ$5&gt;=$E9,BQ$5&lt;=$E9+$F9-1),2,IF(AND($B9="Milestone",BQ$5&gt;=$E9,BQ$5&lt;=$E9+$F9-1),1,""))</f>
        <v/>
      </c>
      <c r="BR9" s="28" t="str">
        <f ca="1">IF(AND($B9="Goal",BR$5&gt;=$E9,BR$5&lt;=$E9+$F9-1),2,IF(AND($B9="Milestone",BR$5&gt;=$E9,BR$5&lt;=$E9+$F9-1),1,""))</f>
        <v/>
      </c>
      <c r="BS9" s="28" t="str">
        <f ca="1">IF(AND($B9="Goal",BS$5&gt;=$E9,BS$5&lt;=$E9+$F9-1),2,IF(AND($B9="Milestone",BS$5&gt;=$E9,BS$5&lt;=$E9+$F9-1),1,""))</f>
        <v/>
      </c>
      <c r="BT9" s="28" t="str">
        <f ca="1">IF(AND($B9="Goal",BT$5&gt;=$E9,BT$5&lt;=$E9+$F9-1),2,IF(AND($B9="Milestone",BT$5&gt;=$E9,BT$5&lt;=$E9+$F9-1),1,""))</f>
        <v/>
      </c>
      <c r="BU9" s="28" t="str">
        <f ca="1">IF(AND($B9="Goal",BU$5&gt;=$E9,BU$5&lt;=$E9+$F9-1),2,IF(AND($B9="Milestone",BU$5&gt;=$E9,BU$5&lt;=$E9+$F9-1),1,""))</f>
        <v/>
      </c>
      <c r="BV9" s="28" t="str">
        <f ca="1">IF(AND($B9="Goal",BV$5&gt;=$E9,BV$5&lt;=$E9+$F9-1),2,IF(AND($B9="Milestone",BV$5&gt;=$E9,BV$5&lt;=$E9+$F9-1),1,""))</f>
        <v/>
      </c>
      <c r="BW9" s="28" t="str">
        <f ca="1">IF(AND($B9="Goal",BW$5&gt;=$E9,BW$5&lt;=$E9+$F9-1),2,IF(AND($B9="Milestone",BW$5&gt;=$E9,BW$5&lt;=$E9+$F9-1),1,""))</f>
        <v/>
      </c>
    </row>
    <row r="10" spans="1:87" s="2" customFormat="1" ht="30" hidden="1" customHeight="1">
      <c r="A10" s="31" t="s">
        <v>16</v>
      </c>
      <c r="B10" s="25" t="s">
        <v>4</v>
      </c>
      <c r="C10" s="25" t="s">
        <v>17</v>
      </c>
      <c r="D10" s="22">
        <v>1</v>
      </c>
      <c r="E10" s="23">
        <v>44097</v>
      </c>
      <c r="F10" s="24">
        <v>6</v>
      </c>
      <c r="G10" s="20"/>
      <c r="H10" s="28" t="str">
        <f ca="1">IF(AND($B10="Goal",H$5&gt;=$E10,H$5&lt;=$E10+$F10-1),2,IF(AND($B10="Milestone",H$5&gt;=$E10,H$5&lt;=$E10+$F10-1),1,""))</f>
        <v/>
      </c>
      <c r="I10" s="28" t="str">
        <f t="shared" ca="1" si="6"/>
        <v/>
      </c>
      <c r="J10" s="28" t="str">
        <f t="shared" ca="1" si="6"/>
        <v/>
      </c>
      <c r="K10" s="28" t="str">
        <f t="shared" ca="1" si="6"/>
        <v/>
      </c>
      <c r="L10" s="28" t="str">
        <f t="shared" ca="1" si="6"/>
        <v/>
      </c>
      <c r="M10" s="28" t="str">
        <f t="shared" ca="1" si="6"/>
        <v/>
      </c>
      <c r="N10" s="28" t="str">
        <f t="shared" ca="1" si="6"/>
        <v/>
      </c>
      <c r="O10" s="28" t="str">
        <f t="shared" ca="1" si="6"/>
        <v/>
      </c>
      <c r="P10" s="28" t="str">
        <f t="shared" ca="1" si="6"/>
        <v/>
      </c>
      <c r="Q10" s="28" t="str">
        <f t="shared" ca="1" si="6"/>
        <v/>
      </c>
      <c r="R10" s="28" t="str">
        <f t="shared" ca="1" si="6"/>
        <v/>
      </c>
      <c r="S10" s="28" t="str">
        <f t="shared" ca="1" si="6"/>
        <v/>
      </c>
      <c r="T10" s="28" t="str">
        <f t="shared" ca="1" si="6"/>
        <v/>
      </c>
      <c r="U10" s="28" t="str">
        <f t="shared" ca="1" si="6"/>
        <v/>
      </c>
      <c r="V10" s="28" t="str">
        <f t="shared" ca="1" si="6"/>
        <v/>
      </c>
      <c r="W10" s="28" t="str">
        <f t="shared" ca="1" si="6"/>
        <v/>
      </c>
      <c r="X10" s="28" t="str">
        <f t="shared" ca="1" si="7"/>
        <v/>
      </c>
      <c r="Y10" s="28" t="str">
        <f t="shared" ca="1" si="7"/>
        <v/>
      </c>
      <c r="Z10" s="28" t="str">
        <f t="shared" ca="1" si="7"/>
        <v/>
      </c>
      <c r="AA10" s="28" t="str">
        <f t="shared" ca="1" si="7"/>
        <v/>
      </c>
      <c r="AB10" s="28" t="str">
        <f t="shared" ca="1" si="7"/>
        <v/>
      </c>
      <c r="AC10" s="28" t="str">
        <f t="shared" ca="1" si="7"/>
        <v/>
      </c>
      <c r="AD10" s="28" t="str">
        <f t="shared" ca="1" si="7"/>
        <v/>
      </c>
      <c r="AE10" s="28" t="str">
        <f t="shared" ca="1" si="7"/>
        <v/>
      </c>
      <c r="AF10" s="28" t="str">
        <f t="shared" ca="1" si="7"/>
        <v/>
      </c>
      <c r="AG10" s="28" t="str">
        <f t="shared" ca="1" si="7"/>
        <v/>
      </c>
      <c r="AH10" s="28" t="str">
        <f t="shared" ca="1" si="7"/>
        <v/>
      </c>
      <c r="AI10" s="28" t="str">
        <f t="shared" ca="1" si="7"/>
        <v/>
      </c>
      <c r="AJ10" s="28" t="str">
        <f t="shared" ca="1" si="7"/>
        <v/>
      </c>
      <c r="AK10" s="28" t="str">
        <f t="shared" ca="1" si="7"/>
        <v/>
      </c>
      <c r="AL10" s="28" t="str">
        <f t="shared" ca="1" si="7"/>
        <v/>
      </c>
      <c r="AM10" s="28" t="str">
        <f t="shared" ca="1" si="7"/>
        <v/>
      </c>
      <c r="AN10" s="28" t="str">
        <f t="shared" ca="1" si="8"/>
        <v/>
      </c>
      <c r="AO10" s="28" t="str">
        <f t="shared" ca="1" si="8"/>
        <v/>
      </c>
      <c r="AP10" s="28" t="str">
        <f t="shared" ca="1" si="8"/>
        <v/>
      </c>
      <c r="AQ10" s="28" t="str">
        <f t="shared" ca="1" si="8"/>
        <v/>
      </c>
      <c r="AR10" s="28" t="str">
        <f t="shared" ca="1" si="8"/>
        <v/>
      </c>
      <c r="AS10" s="28" t="str">
        <f t="shared" ca="1" si="8"/>
        <v/>
      </c>
      <c r="AT10" s="28" t="str">
        <f t="shared" ca="1" si="8"/>
        <v/>
      </c>
      <c r="AU10" s="28" t="str">
        <f t="shared" ca="1" si="8"/>
        <v/>
      </c>
      <c r="AV10" s="28" t="str">
        <f t="shared" ca="1" si="8"/>
        <v/>
      </c>
      <c r="AW10" s="28" t="str">
        <f t="shared" ca="1" si="8"/>
        <v/>
      </c>
      <c r="AX10" s="28" t="str">
        <f t="shared" ca="1" si="8"/>
        <v/>
      </c>
      <c r="AY10" s="28" t="str">
        <f t="shared" ca="1" si="8"/>
        <v/>
      </c>
      <c r="AZ10" s="28" t="str">
        <f t="shared" ca="1" si="8"/>
        <v/>
      </c>
      <c r="BA10" s="28" t="str">
        <f t="shared" ca="1" si="8"/>
        <v/>
      </c>
      <c r="BB10" s="28" t="str">
        <f t="shared" ca="1" si="8"/>
        <v/>
      </c>
      <c r="BC10" s="28" t="str">
        <f t="shared" ca="1" si="8"/>
        <v/>
      </c>
      <c r="BD10" s="28" t="str">
        <f t="shared" ca="1" si="9"/>
        <v/>
      </c>
      <c r="BE10" s="28" t="str">
        <f t="shared" ca="1" si="9"/>
        <v/>
      </c>
      <c r="BF10" s="28" t="str">
        <f t="shared" ca="1" si="9"/>
        <v/>
      </c>
      <c r="BG10" s="28" t="str">
        <f t="shared" ca="1" si="9"/>
        <v/>
      </c>
      <c r="BH10" s="28" t="str">
        <f t="shared" ca="1" si="9"/>
        <v/>
      </c>
      <c r="BI10" s="28" t="str">
        <f t="shared" ca="1" si="9"/>
        <v/>
      </c>
      <c r="BJ10" s="28" t="str">
        <f t="shared" ca="1" si="9"/>
        <v/>
      </c>
      <c r="BK10" s="28" t="str">
        <f t="shared" ca="1" si="9"/>
        <v/>
      </c>
      <c r="BL10" s="28" t="str">
        <f ca="1">IF(AND($B10="Goal",BL$5&gt;=$E10,BL$5&lt;=$E10+$F10-1),2,IF(AND($B10="Milestone",BL$5&gt;=$E10,BL$5&lt;=$E10+$F10-1),1,""))</f>
        <v/>
      </c>
      <c r="BM10" s="28" t="str">
        <f ca="1">IF(AND($B10="Goal",BM$5&gt;=$E10,BM$5&lt;=$E10+$F10-1),2,IF(AND($B10="Milestone",BM$5&gt;=$E10,BM$5&lt;=$E10+$F10-1),1,""))</f>
        <v/>
      </c>
      <c r="BN10" s="28" t="str">
        <f ca="1">IF(AND($B10="Goal",BN$5&gt;=$E10,BN$5&lt;=$E10+$F10-1),2,IF(AND($B10="Milestone",BN$5&gt;=$E10,BN$5&lt;=$E10+$F10-1),1,""))</f>
        <v/>
      </c>
      <c r="BO10" s="28" t="str">
        <f ca="1">IF(AND($B10="Goal",BO$5&gt;=$E10,BO$5&lt;=$E10+$F10-1),2,IF(AND($B10="Milestone",BO$5&gt;=$E10,BO$5&lt;=$E10+$F10-1),1,""))</f>
        <v/>
      </c>
      <c r="BP10" s="28" t="str">
        <f ca="1">IF(AND($B10="Goal",BP$5&gt;=$E10,BP$5&lt;=$E10+$F10-1),2,IF(AND($B10="Milestone",BP$5&gt;=$E10,BP$5&lt;=$E10+$F10-1),1,""))</f>
        <v/>
      </c>
      <c r="BQ10" s="28" t="str">
        <f ca="1">IF(AND($B10="Goal",BQ$5&gt;=$E10,BQ$5&lt;=$E10+$F10-1),2,IF(AND($B10="Milestone",BQ$5&gt;=$E10,BQ$5&lt;=$E10+$F10-1),1,""))</f>
        <v/>
      </c>
      <c r="BR10" s="28" t="str">
        <f ca="1">IF(AND($B10="Goal",BR$5&gt;=$E10,BR$5&lt;=$E10+$F10-1),2,IF(AND($B10="Milestone",BR$5&gt;=$E10,BR$5&lt;=$E10+$F10-1),1,""))</f>
        <v/>
      </c>
      <c r="BS10" s="28" t="str">
        <f ca="1">IF(AND($B10="Goal",BS$5&gt;=$E10,BS$5&lt;=$E10+$F10-1),2,IF(AND($B10="Milestone",BS$5&gt;=$E10,BS$5&lt;=$E10+$F10-1),1,""))</f>
        <v/>
      </c>
      <c r="BT10" s="28" t="str">
        <f ca="1">IF(AND($B10="Goal",BT$5&gt;=$E10,BT$5&lt;=$E10+$F10-1),2,IF(AND($B10="Milestone",BT$5&gt;=$E10,BT$5&lt;=$E10+$F10-1),1,""))</f>
        <v/>
      </c>
      <c r="BU10" s="28" t="str">
        <f ca="1">IF(AND($B10="Goal",BU$5&gt;=$E10,BU$5&lt;=$E10+$F10-1),2,IF(AND($B10="Milestone",BU$5&gt;=$E10,BU$5&lt;=$E10+$F10-1),1,""))</f>
        <v/>
      </c>
      <c r="BV10" s="28" t="str">
        <f ca="1">IF(AND($B10="Goal",BV$5&gt;=$E10,BV$5&lt;=$E10+$F10-1),2,IF(AND($B10="Milestone",BV$5&gt;=$E10,BV$5&lt;=$E10+$F10-1),1,""))</f>
        <v/>
      </c>
      <c r="BW10" s="28" t="str">
        <f ca="1">IF(AND($B10="Goal",BW$5&gt;=$E10,BW$5&lt;=$E10+$F10-1),2,IF(AND($B10="Milestone",BW$5&gt;=$E10,BW$5&lt;=$E10+$F10-1),1,""))</f>
        <v/>
      </c>
    </row>
    <row r="11" spans="1:87" s="2" customFormat="1" ht="30" hidden="1" customHeight="1">
      <c r="A11" s="31" t="s">
        <v>18</v>
      </c>
      <c r="B11" s="25" t="s">
        <v>4</v>
      </c>
      <c r="C11" s="25" t="s">
        <v>19</v>
      </c>
      <c r="D11" s="22">
        <v>1</v>
      </c>
      <c r="E11" s="23">
        <v>44097</v>
      </c>
      <c r="F11" s="24">
        <v>6</v>
      </c>
      <c r="G11" s="20"/>
      <c r="H11" s="28" t="str">
        <f t="shared" ref="H11:H19" ca="1" si="10">IF(AND($B11="Goal",H$5&gt;=$E11,H$5&lt;=$E11+$F11-1),2,IF(AND($B11="Milestone",H$5&gt;=$E11,H$5&lt;=$E11+$F11-1),1,""))</f>
        <v/>
      </c>
      <c r="I11" s="28" t="str">
        <f t="shared" ca="1" si="6"/>
        <v/>
      </c>
      <c r="J11" s="28" t="str">
        <f t="shared" ca="1" si="6"/>
        <v/>
      </c>
      <c r="K11" s="28" t="str">
        <f t="shared" ca="1" si="6"/>
        <v/>
      </c>
      <c r="L11" s="28" t="str">
        <f t="shared" ca="1" si="6"/>
        <v/>
      </c>
      <c r="M11" s="28" t="str">
        <f t="shared" ca="1" si="6"/>
        <v/>
      </c>
      <c r="N11" s="28" t="str">
        <f t="shared" ca="1" si="6"/>
        <v/>
      </c>
      <c r="O11" s="28" t="str">
        <f t="shared" ca="1" si="6"/>
        <v/>
      </c>
      <c r="P11" s="28" t="str">
        <f t="shared" ca="1" si="6"/>
        <v/>
      </c>
      <c r="Q11" s="28" t="str">
        <f t="shared" ca="1" si="6"/>
        <v/>
      </c>
      <c r="R11" s="28" t="str">
        <f t="shared" ca="1" si="6"/>
        <v/>
      </c>
      <c r="S11" s="28" t="str">
        <f t="shared" ca="1" si="6"/>
        <v/>
      </c>
      <c r="T11" s="28" t="str">
        <f t="shared" ca="1" si="6"/>
        <v/>
      </c>
      <c r="U11" s="28" t="str">
        <f t="shared" ca="1" si="6"/>
        <v/>
      </c>
      <c r="V11" s="28" t="str">
        <f t="shared" ca="1" si="6"/>
        <v/>
      </c>
      <c r="W11" s="28" t="str">
        <f t="shared" ca="1" si="6"/>
        <v/>
      </c>
      <c r="X11" s="28" t="str">
        <f t="shared" ca="1" si="7"/>
        <v/>
      </c>
      <c r="Y11" s="28" t="str">
        <f t="shared" ca="1" si="7"/>
        <v/>
      </c>
      <c r="Z11" s="28" t="str">
        <f t="shared" ca="1" si="7"/>
        <v/>
      </c>
      <c r="AA11" s="28" t="str">
        <f t="shared" ca="1" si="7"/>
        <v/>
      </c>
      <c r="AB11" s="28" t="str">
        <f t="shared" ca="1" si="7"/>
        <v/>
      </c>
      <c r="AC11" s="28" t="str">
        <f t="shared" ca="1" si="7"/>
        <v/>
      </c>
      <c r="AD11" s="28" t="str">
        <f t="shared" ca="1" si="7"/>
        <v/>
      </c>
      <c r="AE11" s="28" t="str">
        <f t="shared" ca="1" si="7"/>
        <v/>
      </c>
      <c r="AF11" s="28" t="str">
        <f t="shared" ca="1" si="7"/>
        <v/>
      </c>
      <c r="AG11" s="28" t="str">
        <f t="shared" ca="1" si="7"/>
        <v/>
      </c>
      <c r="AH11" s="28" t="str">
        <f t="shared" ca="1" si="7"/>
        <v/>
      </c>
      <c r="AI11" s="28" t="str">
        <f t="shared" ca="1" si="7"/>
        <v/>
      </c>
      <c r="AJ11" s="28" t="str">
        <f t="shared" ca="1" si="7"/>
        <v/>
      </c>
      <c r="AK11" s="28" t="str">
        <f t="shared" ca="1" si="7"/>
        <v/>
      </c>
      <c r="AL11" s="28" t="str">
        <f t="shared" ca="1" si="7"/>
        <v/>
      </c>
      <c r="AM11" s="28" t="str">
        <f t="shared" ca="1" si="7"/>
        <v/>
      </c>
      <c r="AN11" s="28" t="str">
        <f t="shared" ca="1" si="8"/>
        <v/>
      </c>
      <c r="AO11" s="28" t="str">
        <f t="shared" ca="1" si="8"/>
        <v/>
      </c>
      <c r="AP11" s="28" t="str">
        <f t="shared" ca="1" si="8"/>
        <v/>
      </c>
      <c r="AQ11" s="28" t="str">
        <f t="shared" ca="1" si="8"/>
        <v/>
      </c>
      <c r="AR11" s="28" t="str">
        <f t="shared" ca="1" si="8"/>
        <v/>
      </c>
      <c r="AS11" s="28" t="str">
        <f t="shared" ca="1" si="8"/>
        <v/>
      </c>
      <c r="AT11" s="28" t="str">
        <f t="shared" ca="1" si="8"/>
        <v/>
      </c>
      <c r="AU11" s="28" t="str">
        <f t="shared" ca="1" si="8"/>
        <v/>
      </c>
      <c r="AV11" s="28" t="str">
        <f t="shared" ca="1" si="8"/>
        <v/>
      </c>
      <c r="AW11" s="28" t="str">
        <f t="shared" ca="1" si="8"/>
        <v/>
      </c>
      <c r="AX11" s="28" t="str">
        <f t="shared" ca="1" si="8"/>
        <v/>
      </c>
      <c r="AY11" s="28" t="str">
        <f t="shared" ca="1" si="8"/>
        <v/>
      </c>
      <c r="AZ11" s="28" t="str">
        <f t="shared" ca="1" si="8"/>
        <v/>
      </c>
      <c r="BA11" s="28" t="str">
        <f t="shared" ca="1" si="8"/>
        <v/>
      </c>
      <c r="BB11" s="28" t="str">
        <f t="shared" ca="1" si="8"/>
        <v/>
      </c>
      <c r="BC11" s="28" t="str">
        <f t="shared" ca="1" si="8"/>
        <v/>
      </c>
      <c r="BD11" s="28" t="str">
        <f t="shared" ca="1" si="9"/>
        <v/>
      </c>
      <c r="BE11" s="28" t="str">
        <f t="shared" ca="1" si="9"/>
        <v/>
      </c>
      <c r="BF11" s="28" t="str">
        <f t="shared" ca="1" si="9"/>
        <v/>
      </c>
      <c r="BG11" s="28" t="str">
        <f t="shared" ca="1" si="9"/>
        <v/>
      </c>
      <c r="BH11" s="28" t="str">
        <f t="shared" ca="1" si="9"/>
        <v/>
      </c>
      <c r="BI11" s="28" t="str">
        <f t="shared" ca="1" si="9"/>
        <v/>
      </c>
      <c r="BJ11" s="28" t="str">
        <f t="shared" ca="1" si="9"/>
        <v/>
      </c>
      <c r="BK11" s="28" t="str">
        <f t="shared" ca="1" si="9"/>
        <v/>
      </c>
      <c r="BL11" s="28" t="str">
        <f ca="1">IF(AND($B11="Goal",BL$5&gt;=$E11,BL$5&lt;=$E11+$F11-1),2,IF(AND($B11="Milestone",BL$5&gt;=$E11,BL$5&lt;=$E11+$F11-1),1,""))</f>
        <v/>
      </c>
      <c r="BM11" s="28" t="str">
        <f ca="1">IF(AND($B11="Goal",BM$5&gt;=$E11,BM$5&lt;=$E11+$F11-1),2,IF(AND($B11="Milestone",BM$5&gt;=$E11,BM$5&lt;=$E11+$F11-1),1,""))</f>
        <v/>
      </c>
      <c r="BN11" s="28" t="str">
        <f ca="1">IF(AND($B11="Goal",BN$5&gt;=$E11,BN$5&lt;=$E11+$F11-1),2,IF(AND($B11="Milestone",BN$5&gt;=$E11,BN$5&lt;=$E11+$F11-1),1,""))</f>
        <v/>
      </c>
      <c r="BO11" s="28" t="str">
        <f ca="1">IF(AND($B11="Goal",BO$5&gt;=$E11,BO$5&lt;=$E11+$F11-1),2,IF(AND($B11="Milestone",BO$5&gt;=$E11,BO$5&lt;=$E11+$F11-1),1,""))</f>
        <v/>
      </c>
      <c r="BP11" s="28" t="str">
        <f ca="1">IF(AND($B11="Goal",BP$5&gt;=$E11,BP$5&lt;=$E11+$F11-1),2,IF(AND($B11="Milestone",BP$5&gt;=$E11,BP$5&lt;=$E11+$F11-1),1,""))</f>
        <v/>
      </c>
      <c r="BQ11" s="28" t="str">
        <f ca="1">IF(AND($B11="Goal",BQ$5&gt;=$E11,BQ$5&lt;=$E11+$F11-1),2,IF(AND($B11="Milestone",BQ$5&gt;=$E11,BQ$5&lt;=$E11+$F11-1),1,""))</f>
        <v/>
      </c>
      <c r="BR11" s="28" t="str">
        <f ca="1">IF(AND($B11="Goal",BR$5&gt;=$E11,BR$5&lt;=$E11+$F11-1),2,IF(AND($B11="Milestone",BR$5&gt;=$E11,BR$5&lt;=$E11+$F11-1),1,""))</f>
        <v/>
      </c>
      <c r="BS11" s="28" t="str">
        <f ca="1">IF(AND($B11="Goal",BS$5&gt;=$E11,BS$5&lt;=$E11+$F11-1),2,IF(AND($B11="Milestone",BS$5&gt;=$E11,BS$5&lt;=$E11+$F11-1),1,""))</f>
        <v/>
      </c>
      <c r="BT11" s="28" t="str">
        <f ca="1">IF(AND($B11="Goal",BT$5&gt;=$E11,BT$5&lt;=$E11+$F11-1),2,IF(AND($B11="Milestone",BT$5&gt;=$E11,BT$5&lt;=$E11+$F11-1),1,""))</f>
        <v/>
      </c>
      <c r="BU11" s="28" t="str">
        <f ca="1">IF(AND($B11="Goal",BU$5&gt;=$E11,BU$5&lt;=$E11+$F11-1),2,IF(AND($B11="Milestone",BU$5&gt;=$E11,BU$5&lt;=$E11+$F11-1),1,""))</f>
        <v/>
      </c>
      <c r="BV11" s="28" t="str">
        <f ca="1">IF(AND($B11="Goal",BV$5&gt;=$E11,BV$5&lt;=$E11+$F11-1),2,IF(AND($B11="Milestone",BV$5&gt;=$E11,BV$5&lt;=$E11+$F11-1),1,""))</f>
        <v/>
      </c>
      <c r="BW11" s="28" t="str">
        <f ca="1">IF(AND($B11="Goal",BW$5&gt;=$E11,BW$5&lt;=$E11+$F11-1),2,IF(AND($B11="Milestone",BW$5&gt;=$E11,BW$5&lt;=$E11+$F11-1),1,""))</f>
        <v/>
      </c>
    </row>
    <row r="12" spans="1:87" s="2" customFormat="1" ht="18.75" hidden="1" customHeight="1">
      <c r="A12" s="32" t="s">
        <v>20</v>
      </c>
      <c r="B12" s="25" t="s">
        <v>2</v>
      </c>
      <c r="C12" s="25"/>
      <c r="D12" s="22"/>
      <c r="E12" s="23"/>
      <c r="F12" s="24"/>
      <c r="G12" s="20"/>
      <c r="H12" s="28" t="str">
        <f t="shared" ca="1" si="10"/>
        <v/>
      </c>
      <c r="I12" s="28" t="str">
        <f t="shared" ca="1" si="6"/>
        <v/>
      </c>
      <c r="J12" s="28" t="str">
        <f t="shared" ca="1" si="6"/>
        <v/>
      </c>
      <c r="K12" s="28" t="str">
        <f t="shared" ca="1" si="6"/>
        <v/>
      </c>
      <c r="L12" s="28" t="str">
        <f t="shared" ca="1" si="6"/>
        <v/>
      </c>
      <c r="M12" s="28" t="str">
        <f t="shared" ca="1" si="6"/>
        <v/>
      </c>
      <c r="N12" s="28" t="str">
        <f t="shared" ca="1" si="6"/>
        <v/>
      </c>
      <c r="O12" s="28" t="str">
        <f t="shared" ca="1" si="6"/>
        <v/>
      </c>
      <c r="P12" s="28" t="str">
        <f t="shared" ca="1" si="6"/>
        <v/>
      </c>
      <c r="Q12" s="28" t="str">
        <f t="shared" ca="1" si="6"/>
        <v/>
      </c>
      <c r="R12" s="28" t="str">
        <f t="shared" ca="1" si="6"/>
        <v/>
      </c>
      <c r="S12" s="28" t="str">
        <f t="shared" ca="1" si="6"/>
        <v/>
      </c>
      <c r="T12" s="28" t="str">
        <f t="shared" ca="1" si="6"/>
        <v/>
      </c>
      <c r="U12" s="28" t="str">
        <f t="shared" ca="1" si="6"/>
        <v/>
      </c>
      <c r="V12" s="28" t="str">
        <f t="shared" ca="1" si="6"/>
        <v/>
      </c>
      <c r="W12" s="28" t="str">
        <f t="shared" ca="1" si="6"/>
        <v/>
      </c>
      <c r="X12" s="28" t="str">
        <f t="shared" ca="1" si="7"/>
        <v/>
      </c>
      <c r="Y12" s="28" t="str">
        <f t="shared" ca="1" si="7"/>
        <v/>
      </c>
      <c r="Z12" s="28" t="str">
        <f t="shared" ca="1" si="7"/>
        <v/>
      </c>
      <c r="AA12" s="28" t="str">
        <f t="shared" ca="1" si="7"/>
        <v/>
      </c>
      <c r="AB12" s="28" t="str">
        <f t="shared" ca="1" si="7"/>
        <v/>
      </c>
      <c r="AC12" s="28" t="str">
        <f t="shared" ca="1" si="7"/>
        <v/>
      </c>
      <c r="AD12" s="28" t="str">
        <f t="shared" ca="1" si="7"/>
        <v/>
      </c>
      <c r="AE12" s="28" t="str">
        <f t="shared" ca="1" si="7"/>
        <v/>
      </c>
      <c r="AF12" s="28" t="str">
        <f t="shared" ca="1" si="7"/>
        <v/>
      </c>
      <c r="AG12" s="28" t="str">
        <f t="shared" ca="1" si="7"/>
        <v/>
      </c>
      <c r="AH12" s="28" t="str">
        <f t="shared" ca="1" si="7"/>
        <v/>
      </c>
      <c r="AI12" s="28" t="str">
        <f t="shared" ca="1" si="7"/>
        <v/>
      </c>
      <c r="AJ12" s="28" t="str">
        <f t="shared" ca="1" si="7"/>
        <v/>
      </c>
      <c r="AK12" s="28" t="str">
        <f t="shared" ca="1" si="7"/>
        <v/>
      </c>
      <c r="AL12" s="28" t="str">
        <f t="shared" ca="1" si="7"/>
        <v/>
      </c>
      <c r="AM12" s="28" t="str">
        <f t="shared" ca="1" si="7"/>
        <v/>
      </c>
      <c r="AN12" s="28" t="str">
        <f t="shared" ca="1" si="8"/>
        <v/>
      </c>
      <c r="AO12" s="28" t="str">
        <f t="shared" ca="1" si="8"/>
        <v/>
      </c>
      <c r="AP12" s="28" t="str">
        <f t="shared" ca="1" si="8"/>
        <v/>
      </c>
      <c r="AQ12" s="28" t="str">
        <f t="shared" ca="1" si="8"/>
        <v/>
      </c>
      <c r="AR12" s="28" t="str">
        <f t="shared" ca="1" si="8"/>
        <v/>
      </c>
      <c r="AS12" s="28" t="str">
        <f t="shared" ca="1" si="8"/>
        <v/>
      </c>
      <c r="AT12" s="28" t="str">
        <f t="shared" ca="1" si="8"/>
        <v/>
      </c>
      <c r="AU12" s="28" t="str">
        <f t="shared" ca="1" si="8"/>
        <v/>
      </c>
      <c r="AV12" s="28" t="str">
        <f t="shared" ca="1" si="8"/>
        <v/>
      </c>
      <c r="AW12" s="28" t="str">
        <f t="shared" ca="1" si="8"/>
        <v/>
      </c>
      <c r="AX12" s="28" t="str">
        <f t="shared" ca="1" si="8"/>
        <v/>
      </c>
      <c r="AY12" s="28" t="str">
        <f t="shared" ca="1" si="8"/>
        <v/>
      </c>
      <c r="AZ12" s="28" t="str">
        <f t="shared" ca="1" si="8"/>
        <v/>
      </c>
      <c r="BA12" s="28" t="str">
        <f t="shared" ca="1" si="8"/>
        <v/>
      </c>
      <c r="BB12" s="28" t="str">
        <f t="shared" ca="1" si="8"/>
        <v/>
      </c>
      <c r="BC12" s="28" t="str">
        <f t="shared" ca="1" si="8"/>
        <v/>
      </c>
      <c r="BD12" s="28" t="str">
        <f t="shared" ca="1" si="9"/>
        <v/>
      </c>
      <c r="BE12" s="28" t="str">
        <f t="shared" ca="1" si="9"/>
        <v/>
      </c>
      <c r="BF12" s="28" t="str">
        <f t="shared" ca="1" si="9"/>
        <v/>
      </c>
      <c r="BG12" s="28" t="str">
        <f t="shared" ca="1" si="9"/>
        <v/>
      </c>
      <c r="BH12" s="28" t="str">
        <f t="shared" ca="1" si="9"/>
        <v/>
      </c>
      <c r="BI12" s="28" t="str">
        <f t="shared" ca="1" si="9"/>
        <v/>
      </c>
      <c r="BJ12" s="28" t="str">
        <f t="shared" ca="1" si="9"/>
        <v/>
      </c>
      <c r="BK12" s="28" t="str">
        <f t="shared" ca="1" si="9"/>
        <v/>
      </c>
      <c r="BL12" s="28" t="str">
        <f ca="1">IF(AND($B12="Goal",BL$5&gt;=$E12,BL$5&lt;=$E12+$F12-1),2,IF(AND($B12="Milestone",BL$5&gt;=$E12,BL$5&lt;=$E12+$F12-1),1,""))</f>
        <v/>
      </c>
      <c r="BM12" s="28" t="str">
        <f ca="1">IF(AND($B12="Goal",BM$5&gt;=$E12,BM$5&lt;=$E12+$F12-1),2,IF(AND($B12="Milestone",BM$5&gt;=$E12,BM$5&lt;=$E12+$F12-1),1,""))</f>
        <v/>
      </c>
      <c r="BN12" s="28" t="str">
        <f ca="1">IF(AND($B12="Goal",BN$5&gt;=$E12,BN$5&lt;=$E12+$F12-1),2,IF(AND($B12="Milestone",BN$5&gt;=$E12,BN$5&lt;=$E12+$F12-1),1,""))</f>
        <v/>
      </c>
      <c r="BO12" s="28" t="str">
        <f ca="1">IF(AND($B12="Goal",BO$5&gt;=$E12,BO$5&lt;=$E12+$F12-1),2,IF(AND($B12="Milestone",BO$5&gt;=$E12,BO$5&lt;=$E12+$F12-1),1,""))</f>
        <v/>
      </c>
      <c r="BP12" s="28" t="str">
        <f ca="1">IF(AND($B12="Goal",BP$5&gt;=$E12,BP$5&lt;=$E12+$F12-1),2,IF(AND($B12="Milestone",BP$5&gt;=$E12,BP$5&lt;=$E12+$F12-1),1,""))</f>
        <v/>
      </c>
      <c r="BQ12" s="28" t="str">
        <f ca="1">IF(AND($B12="Goal",BQ$5&gt;=$E12,BQ$5&lt;=$E12+$F12-1),2,IF(AND($B12="Milestone",BQ$5&gt;=$E12,BQ$5&lt;=$E12+$F12-1),1,""))</f>
        <v/>
      </c>
      <c r="BR12" s="28" t="str">
        <f ca="1">IF(AND($B12="Goal",BR$5&gt;=$E12,BR$5&lt;=$E12+$F12-1),2,IF(AND($B12="Milestone",BR$5&gt;=$E12,BR$5&lt;=$E12+$F12-1),1,""))</f>
        <v/>
      </c>
      <c r="BS12" s="28" t="str">
        <f ca="1">IF(AND($B12="Goal",BS$5&gt;=$E12,BS$5&lt;=$E12+$F12-1),2,IF(AND($B12="Milestone",BS$5&gt;=$E12,BS$5&lt;=$E12+$F12-1),1,""))</f>
        <v/>
      </c>
      <c r="BT12" s="28" t="str">
        <f ca="1">IF(AND($B12="Goal",BT$5&gt;=$E12,BT$5&lt;=$E12+$F12-1),2,IF(AND($B12="Milestone",BT$5&gt;=$E12,BT$5&lt;=$E12+$F12-1),1,""))</f>
        <v/>
      </c>
      <c r="BU12" s="28" t="str">
        <f ca="1">IF(AND($B12="Goal",BU$5&gt;=$E12,BU$5&lt;=$E12+$F12-1),2,IF(AND($B12="Milestone",BU$5&gt;=$E12,BU$5&lt;=$E12+$F12-1),1,""))</f>
        <v/>
      </c>
      <c r="BV12" s="28" t="str">
        <f ca="1">IF(AND($B12="Goal",BV$5&gt;=$E12,BV$5&lt;=$E12+$F12-1),2,IF(AND($B12="Milestone",BV$5&gt;=$E12,BV$5&lt;=$E12+$F12-1),1,""))</f>
        <v/>
      </c>
      <c r="BW12" s="28" t="str">
        <f ca="1">IF(AND($B12="Goal",BW$5&gt;=$E12,BW$5&lt;=$E12+$F12-1),2,IF(AND($B12="Milestone",BW$5&gt;=$E12,BW$5&lt;=$E12+$F12-1),1,""))</f>
        <v/>
      </c>
    </row>
    <row r="13" spans="1:87" s="2" customFormat="1" ht="30" hidden="1" customHeight="1">
      <c r="A13" s="31" t="s">
        <v>21</v>
      </c>
      <c r="B13" s="25" t="s">
        <v>4</v>
      </c>
      <c r="C13" s="25" t="s">
        <v>19</v>
      </c>
      <c r="D13" s="22">
        <v>1</v>
      </c>
      <c r="E13" s="23">
        <v>44109</v>
      </c>
      <c r="F13" s="24">
        <v>10</v>
      </c>
      <c r="G13" s="20"/>
      <c r="H13" s="28" t="str">
        <f t="shared" ca="1" si="10"/>
        <v/>
      </c>
      <c r="I13" s="28" t="str">
        <f t="shared" ca="1" si="6"/>
        <v/>
      </c>
      <c r="J13" s="28" t="str">
        <f t="shared" ca="1" si="6"/>
        <v/>
      </c>
      <c r="K13" s="28" t="str">
        <f t="shared" ca="1" si="6"/>
        <v/>
      </c>
      <c r="L13" s="28" t="str">
        <f t="shared" ca="1" si="6"/>
        <v/>
      </c>
      <c r="M13" s="28" t="str">
        <f t="shared" ca="1" si="6"/>
        <v/>
      </c>
      <c r="N13" s="28" t="str">
        <f t="shared" ca="1" si="6"/>
        <v/>
      </c>
      <c r="O13" s="28" t="str">
        <f t="shared" ca="1" si="6"/>
        <v/>
      </c>
      <c r="P13" s="28" t="str">
        <f t="shared" ca="1" si="6"/>
        <v/>
      </c>
      <c r="Q13" s="28" t="str">
        <f t="shared" ca="1" si="6"/>
        <v/>
      </c>
      <c r="R13" s="28" t="str">
        <f t="shared" ca="1" si="6"/>
        <v/>
      </c>
      <c r="S13" s="28" t="str">
        <f t="shared" ca="1" si="6"/>
        <v/>
      </c>
      <c r="T13" s="28" t="str">
        <f t="shared" ca="1" si="6"/>
        <v/>
      </c>
      <c r="U13" s="28" t="str">
        <f t="shared" ca="1" si="6"/>
        <v/>
      </c>
      <c r="V13" s="28" t="str">
        <f t="shared" ca="1" si="6"/>
        <v/>
      </c>
      <c r="W13" s="28" t="str">
        <f t="shared" ca="1" si="6"/>
        <v/>
      </c>
      <c r="X13" s="28" t="str">
        <f t="shared" ca="1" si="7"/>
        <v/>
      </c>
      <c r="Y13" s="28" t="str">
        <f t="shared" ca="1" si="7"/>
        <v/>
      </c>
      <c r="Z13" s="28" t="str">
        <f t="shared" ca="1" si="7"/>
        <v/>
      </c>
      <c r="AA13" s="28" t="str">
        <f t="shared" ca="1" si="7"/>
        <v/>
      </c>
      <c r="AB13" s="28" t="str">
        <f t="shared" ca="1" si="7"/>
        <v/>
      </c>
      <c r="AC13" s="28" t="str">
        <f t="shared" ca="1" si="7"/>
        <v/>
      </c>
      <c r="AD13" s="28" t="str">
        <f t="shared" ca="1" si="7"/>
        <v/>
      </c>
      <c r="AE13" s="28" t="str">
        <f t="shared" ca="1" si="7"/>
        <v/>
      </c>
      <c r="AF13" s="28" t="str">
        <f t="shared" ca="1" si="7"/>
        <v/>
      </c>
      <c r="AG13" s="28" t="str">
        <f t="shared" ca="1" si="7"/>
        <v/>
      </c>
      <c r="AH13" s="28" t="str">
        <f t="shared" ca="1" si="7"/>
        <v/>
      </c>
      <c r="AI13" s="28" t="str">
        <f t="shared" ca="1" si="7"/>
        <v/>
      </c>
      <c r="AJ13" s="28" t="str">
        <f t="shared" ca="1" si="7"/>
        <v/>
      </c>
      <c r="AK13" s="28" t="str">
        <f t="shared" ca="1" si="7"/>
        <v/>
      </c>
      <c r="AL13" s="28" t="str">
        <f t="shared" ca="1" si="7"/>
        <v/>
      </c>
      <c r="AM13" s="28" t="str">
        <f t="shared" ca="1" si="7"/>
        <v/>
      </c>
      <c r="AN13" s="28" t="str">
        <f t="shared" ca="1" si="8"/>
        <v/>
      </c>
      <c r="AO13" s="28" t="str">
        <f t="shared" ca="1" si="8"/>
        <v/>
      </c>
      <c r="AP13" s="28" t="str">
        <f t="shared" ca="1" si="8"/>
        <v/>
      </c>
      <c r="AQ13" s="28" t="str">
        <f t="shared" ca="1" si="8"/>
        <v/>
      </c>
      <c r="AR13" s="28" t="str">
        <f t="shared" ca="1" si="8"/>
        <v/>
      </c>
      <c r="AS13" s="28" t="str">
        <f t="shared" ca="1" si="8"/>
        <v/>
      </c>
      <c r="AT13" s="28" t="str">
        <f t="shared" ca="1" si="8"/>
        <v/>
      </c>
      <c r="AU13" s="28" t="str">
        <f t="shared" ca="1" si="8"/>
        <v/>
      </c>
      <c r="AV13" s="28" t="str">
        <f t="shared" ca="1" si="8"/>
        <v/>
      </c>
      <c r="AW13" s="28" t="str">
        <f t="shared" ca="1" si="8"/>
        <v/>
      </c>
      <c r="AX13" s="28" t="str">
        <f t="shared" ca="1" si="8"/>
        <v/>
      </c>
      <c r="AY13" s="28" t="str">
        <f t="shared" ca="1" si="8"/>
        <v/>
      </c>
      <c r="AZ13" s="28" t="str">
        <f t="shared" ca="1" si="8"/>
        <v/>
      </c>
      <c r="BA13" s="28" t="str">
        <f t="shared" ca="1" si="8"/>
        <v/>
      </c>
      <c r="BB13" s="28" t="str">
        <f t="shared" ca="1" si="8"/>
        <v/>
      </c>
      <c r="BC13" s="28" t="str">
        <f t="shared" ca="1" si="8"/>
        <v/>
      </c>
      <c r="BD13" s="28" t="str">
        <f t="shared" ca="1" si="9"/>
        <v/>
      </c>
      <c r="BE13" s="28" t="str">
        <f t="shared" ca="1" si="9"/>
        <v/>
      </c>
      <c r="BF13" s="28" t="str">
        <f t="shared" ca="1" si="9"/>
        <v/>
      </c>
      <c r="BG13" s="28" t="str">
        <f t="shared" ca="1" si="9"/>
        <v/>
      </c>
      <c r="BH13" s="28" t="str">
        <f t="shared" ca="1" si="9"/>
        <v/>
      </c>
      <c r="BI13" s="28" t="str">
        <f t="shared" ca="1" si="9"/>
        <v/>
      </c>
      <c r="BJ13" s="28" t="str">
        <f t="shared" ca="1" si="9"/>
        <v/>
      </c>
      <c r="BK13" s="28" t="str">
        <f t="shared" ca="1" si="9"/>
        <v/>
      </c>
      <c r="BL13" s="28" t="str">
        <f ca="1">IF(AND($B13="Goal",BL$5&gt;=$E13,BL$5&lt;=$E13+$F13-1),2,IF(AND($B13="Milestone",BL$5&gt;=$E13,BL$5&lt;=$E13+$F13-1),1,""))</f>
        <v/>
      </c>
      <c r="BM13" s="28" t="str">
        <f ca="1">IF(AND($B13="Goal",BM$5&gt;=$E13,BM$5&lt;=$E13+$F13-1),2,IF(AND($B13="Milestone",BM$5&gt;=$E13,BM$5&lt;=$E13+$F13-1),1,""))</f>
        <v/>
      </c>
      <c r="BN13" s="28" t="str">
        <f ca="1">IF(AND($B13="Goal",BN$5&gt;=$E13,BN$5&lt;=$E13+$F13-1),2,IF(AND($B13="Milestone",BN$5&gt;=$E13,BN$5&lt;=$E13+$F13-1),1,""))</f>
        <v/>
      </c>
      <c r="BO13" s="28" t="str">
        <f ca="1">IF(AND($B13="Goal",BO$5&gt;=$E13,BO$5&lt;=$E13+$F13-1),2,IF(AND($B13="Milestone",BO$5&gt;=$E13,BO$5&lt;=$E13+$F13-1),1,""))</f>
        <v/>
      </c>
      <c r="BP13" s="28" t="str">
        <f ca="1">IF(AND($B13="Goal",BP$5&gt;=$E13,BP$5&lt;=$E13+$F13-1),2,IF(AND($B13="Milestone",BP$5&gt;=$E13,BP$5&lt;=$E13+$F13-1),1,""))</f>
        <v/>
      </c>
      <c r="BQ13" s="28" t="str">
        <f ca="1">IF(AND($B13="Goal",BQ$5&gt;=$E13,BQ$5&lt;=$E13+$F13-1),2,IF(AND($B13="Milestone",BQ$5&gt;=$E13,BQ$5&lt;=$E13+$F13-1),1,""))</f>
        <v/>
      </c>
      <c r="BR13" s="28" t="str">
        <f ca="1">IF(AND($B13="Goal",BR$5&gt;=$E13,BR$5&lt;=$E13+$F13-1),2,IF(AND($B13="Milestone",BR$5&gt;=$E13,BR$5&lt;=$E13+$F13-1),1,""))</f>
        <v/>
      </c>
      <c r="BS13" s="28" t="str">
        <f ca="1">IF(AND($B13="Goal",BS$5&gt;=$E13,BS$5&lt;=$E13+$F13-1),2,IF(AND($B13="Milestone",BS$5&gt;=$E13,BS$5&lt;=$E13+$F13-1),1,""))</f>
        <v/>
      </c>
      <c r="BT13" s="28" t="str">
        <f ca="1">IF(AND($B13="Goal",BT$5&gt;=$E13,BT$5&lt;=$E13+$F13-1),2,IF(AND($B13="Milestone",BT$5&gt;=$E13,BT$5&lt;=$E13+$F13-1),1,""))</f>
        <v/>
      </c>
      <c r="BU13" s="28" t="str">
        <f ca="1">IF(AND($B13="Goal",BU$5&gt;=$E13,BU$5&lt;=$E13+$F13-1),2,IF(AND($B13="Milestone",BU$5&gt;=$E13,BU$5&lt;=$E13+$F13-1),1,""))</f>
        <v/>
      </c>
      <c r="BV13" s="28" t="str">
        <f ca="1">IF(AND($B13="Goal",BV$5&gt;=$E13,BV$5&lt;=$E13+$F13-1),2,IF(AND($B13="Milestone",BV$5&gt;=$E13,BV$5&lt;=$E13+$F13-1),1,""))</f>
        <v/>
      </c>
      <c r="BW13" s="28" t="str">
        <f ca="1">IF(AND($B13="Goal",BW$5&gt;=$E13,BW$5&lt;=$E13+$F13-1),2,IF(AND($B13="Milestone",BW$5&gt;=$E13,BW$5&lt;=$E13+$F13-1),1,""))</f>
        <v/>
      </c>
    </row>
    <row r="14" spans="1:87" s="2" customFormat="1" ht="30" hidden="1" customHeight="1">
      <c r="A14" s="31" t="s">
        <v>22</v>
      </c>
      <c r="B14" s="25" t="s">
        <v>4</v>
      </c>
      <c r="C14" s="25" t="s">
        <v>23</v>
      </c>
      <c r="D14" s="22">
        <v>1</v>
      </c>
      <c r="E14" s="23">
        <v>44109</v>
      </c>
      <c r="F14" s="24">
        <v>10</v>
      </c>
      <c r="G14" s="20"/>
      <c r="H14" s="28" t="str">
        <f t="shared" ca="1" si="10"/>
        <v/>
      </c>
      <c r="I14" s="28" t="str">
        <f t="shared" ca="1" si="6"/>
        <v/>
      </c>
      <c r="J14" s="28" t="str">
        <f t="shared" ca="1" si="6"/>
        <v/>
      </c>
      <c r="K14" s="28" t="str">
        <f t="shared" ca="1" si="6"/>
        <v/>
      </c>
      <c r="L14" s="28" t="str">
        <f t="shared" ca="1" si="6"/>
        <v/>
      </c>
      <c r="M14" s="28" t="str">
        <f t="shared" ca="1" si="6"/>
        <v/>
      </c>
      <c r="N14" s="28" t="str">
        <f t="shared" ca="1" si="6"/>
        <v/>
      </c>
      <c r="O14" s="28" t="str">
        <f t="shared" ca="1" si="6"/>
        <v/>
      </c>
      <c r="P14" s="28" t="str">
        <f t="shared" ca="1" si="6"/>
        <v/>
      </c>
      <c r="Q14" s="28" t="str">
        <f t="shared" ca="1" si="6"/>
        <v/>
      </c>
      <c r="R14" s="28" t="str">
        <f t="shared" ca="1" si="6"/>
        <v/>
      </c>
      <c r="S14" s="28" t="str">
        <f t="shared" ca="1" si="6"/>
        <v/>
      </c>
      <c r="T14" s="28" t="str">
        <f t="shared" ca="1" si="6"/>
        <v/>
      </c>
      <c r="U14" s="28" t="str">
        <f t="shared" ca="1" si="6"/>
        <v/>
      </c>
      <c r="V14" s="28" t="str">
        <f t="shared" ca="1" si="6"/>
        <v/>
      </c>
      <c r="W14" s="28" t="str">
        <f t="shared" ca="1" si="6"/>
        <v/>
      </c>
      <c r="X14" s="28" t="str">
        <f t="shared" ca="1" si="7"/>
        <v/>
      </c>
      <c r="Y14" s="28" t="str">
        <f t="shared" ca="1" si="7"/>
        <v/>
      </c>
      <c r="Z14" s="28" t="str">
        <f t="shared" ca="1" si="7"/>
        <v/>
      </c>
      <c r="AA14" s="28" t="str">
        <f t="shared" ca="1" si="7"/>
        <v/>
      </c>
      <c r="AB14" s="28" t="str">
        <f t="shared" ca="1" si="7"/>
        <v/>
      </c>
      <c r="AC14" s="28" t="str">
        <f t="shared" ca="1" si="7"/>
        <v/>
      </c>
      <c r="AD14" s="28" t="str">
        <f t="shared" ca="1" si="7"/>
        <v/>
      </c>
      <c r="AE14" s="28" t="str">
        <f t="shared" ca="1" si="7"/>
        <v/>
      </c>
      <c r="AF14" s="28" t="str">
        <f t="shared" ca="1" si="7"/>
        <v/>
      </c>
      <c r="AG14" s="28" t="str">
        <f t="shared" ca="1" si="7"/>
        <v/>
      </c>
      <c r="AH14" s="28" t="str">
        <f t="shared" ca="1" si="7"/>
        <v/>
      </c>
      <c r="AI14" s="28" t="str">
        <f t="shared" ca="1" si="7"/>
        <v/>
      </c>
      <c r="AJ14" s="28" t="str">
        <f t="shared" ca="1" si="7"/>
        <v/>
      </c>
      <c r="AK14" s="28" t="str">
        <f t="shared" ca="1" si="7"/>
        <v/>
      </c>
      <c r="AL14" s="28" t="str">
        <f t="shared" ca="1" si="7"/>
        <v/>
      </c>
      <c r="AM14" s="28" t="str">
        <f t="shared" ca="1" si="7"/>
        <v/>
      </c>
      <c r="AN14" s="28" t="str">
        <f t="shared" ca="1" si="8"/>
        <v/>
      </c>
      <c r="AO14" s="28" t="str">
        <f t="shared" ca="1" si="8"/>
        <v/>
      </c>
      <c r="AP14" s="28" t="str">
        <f t="shared" ca="1" si="8"/>
        <v/>
      </c>
      <c r="AQ14" s="28" t="str">
        <f t="shared" ca="1" si="8"/>
        <v/>
      </c>
      <c r="AR14" s="28" t="str">
        <f t="shared" ca="1" si="8"/>
        <v/>
      </c>
      <c r="AS14" s="28" t="str">
        <f t="shared" ca="1" si="8"/>
        <v/>
      </c>
      <c r="AT14" s="28" t="str">
        <f t="shared" ca="1" si="8"/>
        <v/>
      </c>
      <c r="AU14" s="28" t="str">
        <f t="shared" ca="1" si="8"/>
        <v/>
      </c>
      <c r="AV14" s="28" t="str">
        <f t="shared" ca="1" si="8"/>
        <v/>
      </c>
      <c r="AW14" s="28" t="str">
        <f t="shared" ca="1" si="8"/>
        <v/>
      </c>
      <c r="AX14" s="28" t="str">
        <f t="shared" ca="1" si="8"/>
        <v/>
      </c>
      <c r="AY14" s="28" t="str">
        <f t="shared" ca="1" si="8"/>
        <v/>
      </c>
      <c r="AZ14" s="28" t="str">
        <f t="shared" ca="1" si="8"/>
        <v/>
      </c>
      <c r="BA14" s="28" t="str">
        <f t="shared" ca="1" si="8"/>
        <v/>
      </c>
      <c r="BB14" s="28" t="str">
        <f t="shared" ca="1" si="8"/>
        <v/>
      </c>
      <c r="BC14" s="28" t="str">
        <f t="shared" ca="1" si="8"/>
        <v/>
      </c>
      <c r="BD14" s="28" t="str">
        <f t="shared" ca="1" si="9"/>
        <v/>
      </c>
      <c r="BE14" s="28" t="str">
        <f t="shared" ca="1" si="9"/>
        <v/>
      </c>
      <c r="BF14" s="28" t="str">
        <f t="shared" ca="1" si="9"/>
        <v/>
      </c>
      <c r="BG14" s="28" t="str">
        <f t="shared" ca="1" si="9"/>
        <v/>
      </c>
      <c r="BH14" s="28" t="str">
        <f t="shared" ca="1" si="9"/>
        <v/>
      </c>
      <c r="BI14" s="28" t="str">
        <f t="shared" ca="1" si="9"/>
        <v/>
      </c>
      <c r="BJ14" s="28" t="str">
        <f t="shared" ca="1" si="9"/>
        <v/>
      </c>
      <c r="BK14" s="28" t="str">
        <f t="shared" ca="1" si="9"/>
        <v/>
      </c>
      <c r="BL14" s="28" t="str">
        <f ca="1">IF(AND($B14="Goal",BL$5&gt;=$E14,BL$5&lt;=$E14+$F14-1),2,IF(AND($B14="Milestone",BL$5&gt;=$E14,BL$5&lt;=$E14+$F14-1),1,""))</f>
        <v/>
      </c>
      <c r="BM14" s="28" t="str">
        <f ca="1">IF(AND($B14="Goal",BM$5&gt;=$E14,BM$5&lt;=$E14+$F14-1),2,IF(AND($B14="Milestone",BM$5&gt;=$E14,BM$5&lt;=$E14+$F14-1),1,""))</f>
        <v/>
      </c>
      <c r="BN14" s="28" t="str">
        <f ca="1">IF(AND($B14="Goal",BN$5&gt;=$E14,BN$5&lt;=$E14+$F14-1),2,IF(AND($B14="Milestone",BN$5&gt;=$E14,BN$5&lt;=$E14+$F14-1),1,""))</f>
        <v/>
      </c>
      <c r="BO14" s="28" t="str">
        <f ca="1">IF(AND($B14="Goal",BO$5&gt;=$E14,BO$5&lt;=$E14+$F14-1),2,IF(AND($B14="Milestone",BO$5&gt;=$E14,BO$5&lt;=$E14+$F14-1),1,""))</f>
        <v/>
      </c>
      <c r="BP14" s="28" t="str">
        <f ca="1">IF(AND($B14="Goal",BP$5&gt;=$E14,BP$5&lt;=$E14+$F14-1),2,IF(AND($B14="Milestone",BP$5&gt;=$E14,BP$5&lt;=$E14+$F14-1),1,""))</f>
        <v/>
      </c>
      <c r="BQ14" s="28" t="str">
        <f ca="1">IF(AND($B14="Goal",BQ$5&gt;=$E14,BQ$5&lt;=$E14+$F14-1),2,IF(AND($B14="Milestone",BQ$5&gt;=$E14,BQ$5&lt;=$E14+$F14-1),1,""))</f>
        <v/>
      </c>
      <c r="BR14" s="28" t="str">
        <f ca="1">IF(AND($B14="Goal",BR$5&gt;=$E14,BR$5&lt;=$E14+$F14-1),2,IF(AND($B14="Milestone",BR$5&gt;=$E14,BR$5&lt;=$E14+$F14-1),1,""))</f>
        <v/>
      </c>
      <c r="BS14" s="28" t="str">
        <f ca="1">IF(AND($B14="Goal",BS$5&gt;=$E14,BS$5&lt;=$E14+$F14-1),2,IF(AND($B14="Milestone",BS$5&gt;=$E14,BS$5&lt;=$E14+$F14-1),1,""))</f>
        <v/>
      </c>
      <c r="BT14" s="28" t="str">
        <f ca="1">IF(AND($B14="Goal",BT$5&gt;=$E14,BT$5&lt;=$E14+$F14-1),2,IF(AND($B14="Milestone",BT$5&gt;=$E14,BT$5&lt;=$E14+$F14-1),1,""))</f>
        <v/>
      </c>
      <c r="BU14" s="28" t="str">
        <f ca="1">IF(AND($B14="Goal",BU$5&gt;=$E14,BU$5&lt;=$E14+$F14-1),2,IF(AND($B14="Milestone",BU$5&gt;=$E14,BU$5&lt;=$E14+$F14-1),1,""))</f>
        <v/>
      </c>
      <c r="BV14" s="28" t="str">
        <f ca="1">IF(AND($B14="Goal",BV$5&gt;=$E14,BV$5&lt;=$E14+$F14-1),2,IF(AND($B14="Milestone",BV$5&gt;=$E14,BV$5&lt;=$E14+$F14-1),1,""))</f>
        <v/>
      </c>
      <c r="BW14" s="28" t="str">
        <f ca="1">IF(AND($B14="Goal",BW$5&gt;=$E14,BW$5&lt;=$E14+$F14-1),2,IF(AND($B14="Milestone",BW$5&gt;=$E14,BW$5&lt;=$E14+$F14-1),1,""))</f>
        <v/>
      </c>
    </row>
    <row r="15" spans="1:87" s="2" customFormat="1" ht="30" hidden="1" customHeight="1">
      <c r="A15" s="31" t="s">
        <v>24</v>
      </c>
      <c r="B15" s="25" t="s">
        <v>5</v>
      </c>
      <c r="C15" s="25" t="s">
        <v>25</v>
      </c>
      <c r="D15" s="22">
        <v>1</v>
      </c>
      <c r="E15" s="23">
        <v>44109</v>
      </c>
      <c r="F15" s="24">
        <v>10</v>
      </c>
      <c r="G15" s="20"/>
      <c r="H15" s="28" t="str">
        <f t="shared" ca="1" si="10"/>
        <v/>
      </c>
      <c r="I15" s="28" t="str">
        <f t="shared" ca="1" si="6"/>
        <v/>
      </c>
      <c r="J15" s="28" t="str">
        <f t="shared" ca="1" si="6"/>
        <v/>
      </c>
      <c r="K15" s="28" t="str">
        <f t="shared" ca="1" si="6"/>
        <v/>
      </c>
      <c r="L15" s="28" t="str">
        <f t="shared" ca="1" si="6"/>
        <v/>
      </c>
      <c r="M15" s="28" t="str">
        <f t="shared" ca="1" si="6"/>
        <v/>
      </c>
      <c r="N15" s="28" t="str">
        <f t="shared" ca="1" si="6"/>
        <v/>
      </c>
      <c r="O15" s="28" t="str">
        <f t="shared" ca="1" si="6"/>
        <v/>
      </c>
      <c r="P15" s="28" t="str">
        <f t="shared" ca="1" si="6"/>
        <v/>
      </c>
      <c r="Q15" s="28" t="str">
        <f t="shared" ca="1" si="6"/>
        <v/>
      </c>
      <c r="R15" s="28" t="str">
        <f t="shared" ca="1" si="6"/>
        <v/>
      </c>
      <c r="S15" s="28" t="str">
        <f t="shared" ca="1" si="6"/>
        <v/>
      </c>
      <c r="T15" s="28" t="str">
        <f t="shared" ca="1" si="6"/>
        <v/>
      </c>
      <c r="U15" s="28" t="str">
        <f t="shared" ca="1" si="6"/>
        <v/>
      </c>
      <c r="V15" s="28" t="str">
        <f t="shared" ca="1" si="6"/>
        <v/>
      </c>
      <c r="W15" s="28" t="str">
        <f t="shared" ca="1" si="6"/>
        <v/>
      </c>
      <c r="X15" s="28" t="str">
        <f t="shared" ca="1" si="7"/>
        <v/>
      </c>
      <c r="Y15" s="28" t="str">
        <f t="shared" ca="1" si="7"/>
        <v/>
      </c>
      <c r="Z15" s="28" t="str">
        <f t="shared" ca="1" si="7"/>
        <v/>
      </c>
      <c r="AA15" s="28" t="str">
        <f t="shared" ca="1" si="7"/>
        <v/>
      </c>
      <c r="AB15" s="28" t="str">
        <f t="shared" ca="1" si="7"/>
        <v/>
      </c>
      <c r="AC15" s="28" t="str">
        <f t="shared" ca="1" si="7"/>
        <v/>
      </c>
      <c r="AD15" s="28" t="str">
        <f t="shared" ca="1" si="7"/>
        <v/>
      </c>
      <c r="AE15" s="28" t="str">
        <f t="shared" ca="1" si="7"/>
        <v/>
      </c>
      <c r="AF15" s="28" t="str">
        <f t="shared" ca="1" si="7"/>
        <v/>
      </c>
      <c r="AG15" s="28" t="str">
        <f t="shared" ca="1" si="7"/>
        <v/>
      </c>
      <c r="AH15" s="28" t="str">
        <f t="shared" ca="1" si="7"/>
        <v/>
      </c>
      <c r="AI15" s="28" t="str">
        <f t="shared" ca="1" si="7"/>
        <v/>
      </c>
      <c r="AJ15" s="28" t="str">
        <f t="shared" ca="1" si="7"/>
        <v/>
      </c>
      <c r="AK15" s="28" t="str">
        <f t="shared" ca="1" si="7"/>
        <v/>
      </c>
      <c r="AL15" s="28" t="str">
        <f t="shared" ca="1" si="7"/>
        <v/>
      </c>
      <c r="AM15" s="28" t="str">
        <f t="shared" ca="1" si="7"/>
        <v/>
      </c>
      <c r="AN15" s="28" t="str">
        <f t="shared" ca="1" si="8"/>
        <v/>
      </c>
      <c r="AO15" s="28" t="str">
        <f t="shared" ca="1" si="8"/>
        <v/>
      </c>
      <c r="AP15" s="28" t="str">
        <f t="shared" ca="1" si="8"/>
        <v/>
      </c>
      <c r="AQ15" s="28" t="str">
        <f t="shared" ca="1" si="8"/>
        <v/>
      </c>
      <c r="AR15" s="28" t="str">
        <f t="shared" ca="1" si="8"/>
        <v/>
      </c>
      <c r="AS15" s="28" t="str">
        <f t="shared" ca="1" si="8"/>
        <v/>
      </c>
      <c r="AT15" s="28" t="str">
        <f t="shared" ca="1" si="8"/>
        <v/>
      </c>
      <c r="AU15" s="28" t="str">
        <f t="shared" ca="1" si="8"/>
        <v/>
      </c>
      <c r="AV15" s="28" t="str">
        <f t="shared" ca="1" si="8"/>
        <v/>
      </c>
      <c r="AW15" s="28" t="str">
        <f t="shared" ca="1" si="8"/>
        <v/>
      </c>
      <c r="AX15" s="28" t="str">
        <f t="shared" ca="1" si="8"/>
        <v/>
      </c>
      <c r="AY15" s="28" t="str">
        <f t="shared" ca="1" si="8"/>
        <v/>
      </c>
      <c r="AZ15" s="28" t="str">
        <f t="shared" ca="1" si="8"/>
        <v/>
      </c>
      <c r="BA15" s="28" t="str">
        <f t="shared" ca="1" si="8"/>
        <v/>
      </c>
      <c r="BB15" s="28" t="str">
        <f t="shared" ca="1" si="8"/>
        <v/>
      </c>
      <c r="BC15" s="28" t="str">
        <f t="shared" ca="1" si="8"/>
        <v/>
      </c>
      <c r="BD15" s="28" t="str">
        <f t="shared" ca="1" si="9"/>
        <v/>
      </c>
      <c r="BE15" s="28" t="str">
        <f t="shared" ca="1" si="9"/>
        <v/>
      </c>
      <c r="BF15" s="28" t="str">
        <f t="shared" ca="1" si="9"/>
        <v/>
      </c>
      <c r="BG15" s="28" t="str">
        <f t="shared" ca="1" si="9"/>
        <v/>
      </c>
      <c r="BH15" s="28" t="str">
        <f t="shared" ca="1" si="9"/>
        <v/>
      </c>
      <c r="BI15" s="28" t="str">
        <f t="shared" ca="1" si="9"/>
        <v/>
      </c>
      <c r="BJ15" s="28" t="str">
        <f t="shared" ca="1" si="9"/>
        <v/>
      </c>
      <c r="BK15" s="28" t="str">
        <f t="shared" ca="1" si="9"/>
        <v/>
      </c>
      <c r="BL15" s="28" t="str">
        <f ca="1">IF(AND($B15="Goal",BL$5&gt;=$E15,BL$5&lt;=$E15+$F15-1),2,IF(AND($B15="Milestone",BL$5&gt;=$E15,BL$5&lt;=$E15+$F15-1),1,""))</f>
        <v/>
      </c>
      <c r="BM15" s="28" t="str">
        <f ca="1">IF(AND($B15="Goal",BM$5&gt;=$E15,BM$5&lt;=$E15+$F15-1),2,IF(AND($B15="Milestone",BM$5&gt;=$E15,BM$5&lt;=$E15+$F15-1),1,""))</f>
        <v/>
      </c>
      <c r="BN15" s="28" t="str">
        <f ca="1">IF(AND($B15="Goal",BN$5&gt;=$E15,BN$5&lt;=$E15+$F15-1),2,IF(AND($B15="Milestone",BN$5&gt;=$E15,BN$5&lt;=$E15+$F15-1),1,""))</f>
        <v/>
      </c>
      <c r="BO15" s="28" t="str">
        <f ca="1">IF(AND($B15="Goal",BO$5&gt;=$E15,BO$5&lt;=$E15+$F15-1),2,IF(AND($B15="Milestone",BO$5&gt;=$E15,BO$5&lt;=$E15+$F15-1),1,""))</f>
        <v/>
      </c>
      <c r="BP15" s="28" t="str">
        <f ca="1">IF(AND($B15="Goal",BP$5&gt;=$E15,BP$5&lt;=$E15+$F15-1),2,IF(AND($B15="Milestone",BP$5&gt;=$E15,BP$5&lt;=$E15+$F15-1),1,""))</f>
        <v/>
      </c>
      <c r="BQ15" s="28" t="str">
        <f ca="1">IF(AND($B15="Goal",BQ$5&gt;=$E15,BQ$5&lt;=$E15+$F15-1),2,IF(AND($B15="Milestone",BQ$5&gt;=$E15,BQ$5&lt;=$E15+$F15-1),1,""))</f>
        <v/>
      </c>
      <c r="BR15" s="28" t="str">
        <f ca="1">IF(AND($B15="Goal",BR$5&gt;=$E15,BR$5&lt;=$E15+$F15-1),2,IF(AND($B15="Milestone",BR$5&gt;=$E15,BR$5&lt;=$E15+$F15-1),1,""))</f>
        <v/>
      </c>
      <c r="BS15" s="28" t="str">
        <f ca="1">IF(AND($B15="Goal",BS$5&gt;=$E15,BS$5&lt;=$E15+$F15-1),2,IF(AND($B15="Milestone",BS$5&gt;=$E15,BS$5&lt;=$E15+$F15-1),1,""))</f>
        <v/>
      </c>
      <c r="BT15" s="28" t="str">
        <f ca="1">IF(AND($B15="Goal",BT$5&gt;=$E15,BT$5&lt;=$E15+$F15-1),2,IF(AND($B15="Milestone",BT$5&gt;=$E15,BT$5&lt;=$E15+$F15-1),1,""))</f>
        <v/>
      </c>
      <c r="BU15" s="28" t="str">
        <f ca="1">IF(AND($B15="Goal",BU$5&gt;=$E15,BU$5&lt;=$E15+$F15-1),2,IF(AND($B15="Milestone",BU$5&gt;=$E15,BU$5&lt;=$E15+$F15-1),1,""))</f>
        <v/>
      </c>
      <c r="BV15" s="28" t="str">
        <f ca="1">IF(AND($B15="Goal",BV$5&gt;=$E15,BV$5&lt;=$E15+$F15-1),2,IF(AND($B15="Milestone",BV$5&gt;=$E15,BV$5&lt;=$E15+$F15-1),1,""))</f>
        <v/>
      </c>
      <c r="BW15" s="28" t="str">
        <f ca="1">IF(AND($B15="Goal",BW$5&gt;=$E15,BW$5&lt;=$E15+$F15-1),2,IF(AND($B15="Milestone",BW$5&gt;=$E15,BW$5&lt;=$E15+$F15-1),1,""))</f>
        <v/>
      </c>
    </row>
    <row r="16" spans="1:87" s="2" customFormat="1" ht="21" hidden="1" customHeight="1">
      <c r="A16" s="32" t="s">
        <v>26</v>
      </c>
      <c r="B16" s="25"/>
      <c r="C16" s="25"/>
      <c r="D16" s="22"/>
      <c r="E16" s="23"/>
      <c r="F16" s="24"/>
      <c r="G16" s="20"/>
      <c r="H16" s="28" t="str">
        <f t="shared" ca="1" si="10"/>
        <v/>
      </c>
      <c r="I16" s="28" t="str">
        <f t="shared" ca="1" si="6"/>
        <v/>
      </c>
      <c r="J16" s="28" t="str">
        <f t="shared" ca="1" si="6"/>
        <v/>
      </c>
      <c r="K16" s="28" t="str">
        <f t="shared" ca="1" si="6"/>
        <v/>
      </c>
      <c r="L16" s="28" t="str">
        <f t="shared" ca="1" si="6"/>
        <v/>
      </c>
      <c r="M16" s="28" t="str">
        <f t="shared" ca="1" si="6"/>
        <v/>
      </c>
      <c r="N16" s="28" t="str">
        <f t="shared" ca="1" si="6"/>
        <v/>
      </c>
      <c r="O16" s="28" t="str">
        <f t="shared" ca="1" si="6"/>
        <v/>
      </c>
      <c r="P16" s="28" t="str">
        <f t="shared" ca="1" si="6"/>
        <v/>
      </c>
      <c r="Q16" s="28" t="str">
        <f t="shared" ca="1" si="6"/>
        <v/>
      </c>
      <c r="R16" s="28" t="str">
        <f t="shared" ca="1" si="6"/>
        <v/>
      </c>
      <c r="S16" s="28" t="str">
        <f t="shared" ca="1" si="6"/>
        <v/>
      </c>
      <c r="T16" s="28" t="str">
        <f t="shared" ca="1" si="6"/>
        <v/>
      </c>
      <c r="U16" s="28" t="str">
        <f t="shared" ca="1" si="6"/>
        <v/>
      </c>
      <c r="V16" s="28" t="str">
        <f t="shared" ca="1" si="6"/>
        <v/>
      </c>
      <c r="W16" s="28" t="str">
        <f t="shared" ca="1" si="6"/>
        <v/>
      </c>
      <c r="X16" s="28" t="str">
        <f t="shared" ca="1" si="7"/>
        <v/>
      </c>
      <c r="Y16" s="28" t="str">
        <f t="shared" ca="1" si="7"/>
        <v/>
      </c>
      <c r="Z16" s="28" t="str">
        <f t="shared" ca="1" si="7"/>
        <v/>
      </c>
      <c r="AA16" s="28" t="str">
        <f t="shared" ca="1" si="7"/>
        <v/>
      </c>
      <c r="AB16" s="28" t="str">
        <f t="shared" ca="1" si="7"/>
        <v/>
      </c>
      <c r="AC16" s="28" t="str">
        <f t="shared" ca="1" si="7"/>
        <v/>
      </c>
      <c r="AD16" s="28" t="str">
        <f t="shared" ca="1" si="7"/>
        <v/>
      </c>
      <c r="AE16" s="28" t="str">
        <f t="shared" ca="1" si="7"/>
        <v/>
      </c>
      <c r="AF16" s="28" t="str">
        <f t="shared" ca="1" si="7"/>
        <v/>
      </c>
      <c r="AG16" s="28" t="str">
        <f t="shared" ca="1" si="7"/>
        <v/>
      </c>
      <c r="AH16" s="28" t="str">
        <f t="shared" ca="1" si="7"/>
        <v/>
      </c>
      <c r="AI16" s="28" t="str">
        <f t="shared" ca="1" si="7"/>
        <v/>
      </c>
      <c r="AJ16" s="28" t="str">
        <f t="shared" ca="1" si="7"/>
        <v/>
      </c>
      <c r="AK16" s="28" t="str">
        <f t="shared" ca="1" si="7"/>
        <v/>
      </c>
      <c r="AL16" s="28" t="str">
        <f t="shared" ca="1" si="7"/>
        <v/>
      </c>
      <c r="AM16" s="28" t="str">
        <f t="shared" ca="1" si="7"/>
        <v/>
      </c>
      <c r="AN16" s="28" t="str">
        <f t="shared" ca="1" si="8"/>
        <v/>
      </c>
      <c r="AO16" s="28" t="str">
        <f t="shared" ca="1" si="8"/>
        <v/>
      </c>
      <c r="AP16" s="28" t="str">
        <f t="shared" ca="1" si="8"/>
        <v/>
      </c>
      <c r="AQ16" s="28" t="str">
        <f t="shared" ca="1" si="8"/>
        <v/>
      </c>
      <c r="AR16" s="28" t="str">
        <f t="shared" ca="1" si="8"/>
        <v/>
      </c>
      <c r="AS16" s="28" t="str">
        <f t="shared" ca="1" si="8"/>
        <v/>
      </c>
      <c r="AT16" s="28" t="str">
        <f t="shared" ca="1" si="8"/>
        <v/>
      </c>
      <c r="AU16" s="28" t="str">
        <f t="shared" ca="1" si="8"/>
        <v/>
      </c>
      <c r="AV16" s="28" t="str">
        <f t="shared" ca="1" si="8"/>
        <v/>
      </c>
      <c r="AW16" s="28" t="str">
        <f t="shared" ca="1" si="8"/>
        <v/>
      </c>
      <c r="AX16" s="28" t="str">
        <f t="shared" ca="1" si="8"/>
        <v/>
      </c>
      <c r="AY16" s="28" t="str">
        <f t="shared" ca="1" si="8"/>
        <v/>
      </c>
      <c r="AZ16" s="28" t="str">
        <f t="shared" ca="1" si="8"/>
        <v/>
      </c>
      <c r="BA16" s="28" t="str">
        <f t="shared" ca="1" si="8"/>
        <v/>
      </c>
      <c r="BB16" s="28" t="str">
        <f t="shared" ca="1" si="8"/>
        <v/>
      </c>
      <c r="BC16" s="28" t="str">
        <f t="shared" ca="1" si="8"/>
        <v/>
      </c>
      <c r="BD16" s="28" t="str">
        <f t="shared" ca="1" si="9"/>
        <v/>
      </c>
      <c r="BE16" s="28" t="str">
        <f t="shared" ca="1" si="9"/>
        <v/>
      </c>
      <c r="BF16" s="28" t="str">
        <f t="shared" ca="1" si="9"/>
        <v/>
      </c>
      <c r="BG16" s="28" t="str">
        <f t="shared" ca="1" si="9"/>
        <v/>
      </c>
      <c r="BH16" s="28" t="str">
        <f t="shared" ca="1" si="9"/>
        <v/>
      </c>
      <c r="BI16" s="28" t="str">
        <f t="shared" ca="1" si="9"/>
        <v/>
      </c>
      <c r="BJ16" s="28" t="str">
        <f t="shared" ca="1" si="9"/>
        <v/>
      </c>
      <c r="BK16" s="28" t="str">
        <f t="shared" ca="1" si="9"/>
        <v/>
      </c>
      <c r="BL16" s="28" t="str">
        <f ca="1">IF(AND($B16="Goal",BL$5&gt;=$E16,BL$5&lt;=$E16+$F16-1),2,IF(AND($B16="Milestone",BL$5&gt;=$E16,BL$5&lt;=$E16+$F16-1),1,""))</f>
        <v/>
      </c>
      <c r="BM16" s="28" t="str">
        <f ca="1">IF(AND($B16="Goal",BM$5&gt;=$E16,BM$5&lt;=$E16+$F16-1),2,IF(AND($B16="Milestone",BM$5&gt;=$E16,BM$5&lt;=$E16+$F16-1),1,""))</f>
        <v/>
      </c>
      <c r="BN16" s="28" t="str">
        <f ca="1">IF(AND($B16="Goal",BN$5&gt;=$E16,BN$5&lt;=$E16+$F16-1),2,IF(AND($B16="Milestone",BN$5&gt;=$E16,BN$5&lt;=$E16+$F16-1),1,""))</f>
        <v/>
      </c>
      <c r="BO16" s="28" t="str">
        <f ca="1">IF(AND($B16="Goal",BO$5&gt;=$E16,BO$5&lt;=$E16+$F16-1),2,IF(AND($B16="Milestone",BO$5&gt;=$E16,BO$5&lt;=$E16+$F16-1),1,""))</f>
        <v/>
      </c>
      <c r="BP16" s="28" t="str">
        <f ca="1">IF(AND($B16="Goal",BP$5&gt;=$E16,BP$5&lt;=$E16+$F16-1),2,IF(AND($B16="Milestone",BP$5&gt;=$E16,BP$5&lt;=$E16+$F16-1),1,""))</f>
        <v/>
      </c>
      <c r="BQ16" s="28" t="str">
        <f ca="1">IF(AND($B16="Goal",BQ$5&gt;=$E16,BQ$5&lt;=$E16+$F16-1),2,IF(AND($B16="Milestone",BQ$5&gt;=$E16,BQ$5&lt;=$E16+$F16-1),1,""))</f>
        <v/>
      </c>
      <c r="BR16" s="28" t="str">
        <f ca="1">IF(AND($B16="Goal",BR$5&gt;=$E16,BR$5&lt;=$E16+$F16-1),2,IF(AND($B16="Milestone",BR$5&gt;=$E16,BR$5&lt;=$E16+$F16-1),1,""))</f>
        <v/>
      </c>
      <c r="BS16" s="28" t="str">
        <f ca="1">IF(AND($B16="Goal",BS$5&gt;=$E16,BS$5&lt;=$E16+$F16-1),2,IF(AND($B16="Milestone",BS$5&gt;=$E16,BS$5&lt;=$E16+$F16-1),1,""))</f>
        <v/>
      </c>
      <c r="BT16" s="28" t="str">
        <f ca="1">IF(AND($B16="Goal",BT$5&gt;=$E16,BT$5&lt;=$E16+$F16-1),2,IF(AND($B16="Milestone",BT$5&gt;=$E16,BT$5&lt;=$E16+$F16-1),1,""))</f>
        <v/>
      </c>
      <c r="BU16" s="28" t="str">
        <f ca="1">IF(AND($B16="Goal",BU$5&gt;=$E16,BU$5&lt;=$E16+$F16-1),2,IF(AND($B16="Milestone",BU$5&gt;=$E16,BU$5&lt;=$E16+$F16-1),1,""))</f>
        <v/>
      </c>
      <c r="BV16" s="28" t="str">
        <f ca="1">IF(AND($B16="Goal",BV$5&gt;=$E16,BV$5&lt;=$E16+$F16-1),2,IF(AND($B16="Milestone",BV$5&gt;=$E16,BV$5&lt;=$E16+$F16-1),1,""))</f>
        <v/>
      </c>
      <c r="BW16" s="28" t="str">
        <f ca="1">IF(AND($B16="Goal",BW$5&gt;=$E16,BW$5&lt;=$E16+$F16-1),2,IF(AND($B16="Milestone",BW$5&gt;=$E16,BW$5&lt;=$E16+$F16-1),1,""))</f>
        <v/>
      </c>
    </row>
    <row r="17" spans="1:75" s="2" customFormat="1" ht="30" hidden="1" customHeight="1">
      <c r="A17" s="31" t="s">
        <v>27</v>
      </c>
      <c r="B17" s="25" t="s">
        <v>2</v>
      </c>
      <c r="C17" s="25"/>
      <c r="D17" s="22">
        <v>1</v>
      </c>
      <c r="E17" s="23">
        <v>44123</v>
      </c>
      <c r="F17" s="24">
        <v>9</v>
      </c>
      <c r="G17" s="20"/>
      <c r="H17" s="28" t="str">
        <f t="shared" ca="1" si="10"/>
        <v/>
      </c>
      <c r="I17" s="28" t="str">
        <f t="shared" ca="1" si="6"/>
        <v/>
      </c>
      <c r="J17" s="28" t="str">
        <f t="shared" ca="1" si="6"/>
        <v/>
      </c>
      <c r="K17" s="28" t="str">
        <f t="shared" ca="1" si="6"/>
        <v/>
      </c>
      <c r="L17" s="28" t="str">
        <f t="shared" ca="1" si="6"/>
        <v/>
      </c>
      <c r="M17" s="28" t="str">
        <f t="shared" ca="1" si="6"/>
        <v/>
      </c>
      <c r="N17" s="28" t="str">
        <f t="shared" ca="1" si="6"/>
        <v/>
      </c>
      <c r="O17" s="28" t="str">
        <f t="shared" ca="1" si="6"/>
        <v/>
      </c>
      <c r="P17" s="28" t="str">
        <f t="shared" ca="1" si="6"/>
        <v/>
      </c>
      <c r="Q17" s="28" t="str">
        <f t="shared" ca="1" si="6"/>
        <v/>
      </c>
      <c r="R17" s="28" t="str">
        <f t="shared" ca="1" si="6"/>
        <v/>
      </c>
      <c r="S17" s="28" t="str">
        <f t="shared" ca="1" si="6"/>
        <v/>
      </c>
      <c r="T17" s="28" t="str">
        <f t="shared" ca="1" si="6"/>
        <v/>
      </c>
      <c r="U17" s="28" t="str">
        <f t="shared" ca="1" si="6"/>
        <v/>
      </c>
      <c r="V17" s="28" t="str">
        <f t="shared" ca="1" si="6"/>
        <v/>
      </c>
      <c r="W17" s="28" t="str">
        <f t="shared" ca="1" si="6"/>
        <v/>
      </c>
      <c r="X17" s="28" t="str">
        <f t="shared" ca="1" si="7"/>
        <v/>
      </c>
      <c r="Y17" s="28" t="str">
        <f t="shared" ca="1" si="7"/>
        <v/>
      </c>
      <c r="Z17" s="28" t="str">
        <f t="shared" ca="1" si="7"/>
        <v/>
      </c>
      <c r="AA17" s="28" t="str">
        <f t="shared" ca="1" si="7"/>
        <v/>
      </c>
      <c r="AB17" s="28" t="str">
        <f t="shared" ca="1" si="7"/>
        <v/>
      </c>
      <c r="AC17" s="28" t="str">
        <f t="shared" ca="1" si="7"/>
        <v/>
      </c>
      <c r="AD17" s="28" t="str">
        <f t="shared" ca="1" si="7"/>
        <v/>
      </c>
      <c r="AE17" s="28" t="str">
        <f t="shared" ca="1" si="7"/>
        <v/>
      </c>
      <c r="AF17" s="28" t="str">
        <f t="shared" ca="1" si="7"/>
        <v/>
      </c>
      <c r="AG17" s="28" t="str">
        <f t="shared" ca="1" si="7"/>
        <v/>
      </c>
      <c r="AH17" s="28" t="str">
        <f t="shared" ca="1" si="7"/>
        <v/>
      </c>
      <c r="AI17" s="28" t="str">
        <f t="shared" ca="1" si="7"/>
        <v/>
      </c>
      <c r="AJ17" s="28" t="str">
        <f t="shared" ca="1" si="7"/>
        <v/>
      </c>
      <c r="AK17" s="28" t="str">
        <f t="shared" ca="1" si="7"/>
        <v/>
      </c>
      <c r="AL17" s="28" t="str">
        <f t="shared" ca="1" si="7"/>
        <v/>
      </c>
      <c r="AM17" s="28" t="str">
        <f t="shared" ca="1" si="7"/>
        <v/>
      </c>
      <c r="AN17" s="28" t="str">
        <f t="shared" ca="1" si="8"/>
        <v/>
      </c>
      <c r="AO17" s="28" t="str">
        <f t="shared" ca="1" si="8"/>
        <v/>
      </c>
      <c r="AP17" s="28" t="str">
        <f t="shared" ca="1" si="8"/>
        <v/>
      </c>
      <c r="AQ17" s="28" t="str">
        <f t="shared" ca="1" si="8"/>
        <v/>
      </c>
      <c r="AR17" s="28" t="str">
        <f t="shared" ca="1" si="8"/>
        <v/>
      </c>
      <c r="AS17" s="28" t="str">
        <f t="shared" ca="1" si="8"/>
        <v/>
      </c>
      <c r="AT17" s="28" t="str">
        <f t="shared" ca="1" si="8"/>
        <v/>
      </c>
      <c r="AU17" s="28" t="str">
        <f t="shared" ca="1" si="8"/>
        <v/>
      </c>
      <c r="AV17" s="28" t="str">
        <f t="shared" ca="1" si="8"/>
        <v/>
      </c>
      <c r="AW17" s="28" t="str">
        <f t="shared" ca="1" si="8"/>
        <v/>
      </c>
      <c r="AX17" s="28" t="str">
        <f t="shared" ca="1" si="8"/>
        <v/>
      </c>
      <c r="AY17" s="28" t="str">
        <f t="shared" ca="1" si="8"/>
        <v/>
      </c>
      <c r="AZ17" s="28" t="str">
        <f t="shared" ca="1" si="8"/>
        <v/>
      </c>
      <c r="BA17" s="28" t="str">
        <f t="shared" ca="1" si="8"/>
        <v/>
      </c>
      <c r="BB17" s="28" t="str">
        <f t="shared" ca="1" si="8"/>
        <v/>
      </c>
      <c r="BC17" s="28" t="str">
        <f t="shared" ca="1" si="8"/>
        <v/>
      </c>
      <c r="BD17" s="28" t="str">
        <f t="shared" ca="1" si="9"/>
        <v/>
      </c>
      <c r="BE17" s="28" t="str">
        <f t="shared" ca="1" si="9"/>
        <v/>
      </c>
      <c r="BF17" s="28" t="str">
        <f t="shared" ca="1" si="9"/>
        <v/>
      </c>
      <c r="BG17" s="28" t="str">
        <f t="shared" ca="1" si="9"/>
        <v/>
      </c>
      <c r="BH17" s="28" t="str">
        <f t="shared" ca="1" si="9"/>
        <v/>
      </c>
      <c r="BI17" s="28" t="str">
        <f t="shared" ca="1" si="9"/>
        <v/>
      </c>
      <c r="BJ17" s="28" t="str">
        <f t="shared" ca="1" si="9"/>
        <v/>
      </c>
      <c r="BK17" s="28" t="str">
        <f t="shared" ca="1" si="9"/>
        <v/>
      </c>
      <c r="BL17" s="28" t="str">
        <f ca="1">IF(AND($B17="Goal",BL$5&gt;=$E17,BL$5&lt;=$E17+$F17-1),2,IF(AND($B17="Milestone",BL$5&gt;=$E17,BL$5&lt;=$E17+$F17-1),1,""))</f>
        <v/>
      </c>
      <c r="BM17" s="28" t="str">
        <f ca="1">IF(AND($B17="Goal",BM$5&gt;=$E17,BM$5&lt;=$E17+$F17-1),2,IF(AND($B17="Milestone",BM$5&gt;=$E17,BM$5&lt;=$E17+$F17-1),1,""))</f>
        <v/>
      </c>
      <c r="BN17" s="28" t="str">
        <f ca="1">IF(AND($B17="Goal",BN$5&gt;=$E17,BN$5&lt;=$E17+$F17-1),2,IF(AND($B17="Milestone",BN$5&gt;=$E17,BN$5&lt;=$E17+$F17-1),1,""))</f>
        <v/>
      </c>
      <c r="BO17" s="28" t="str">
        <f ca="1">IF(AND($B17="Goal",BO$5&gt;=$E17,BO$5&lt;=$E17+$F17-1),2,IF(AND($B17="Milestone",BO$5&gt;=$E17,BO$5&lt;=$E17+$F17-1),1,""))</f>
        <v/>
      </c>
      <c r="BP17" s="28" t="str">
        <f ca="1">IF(AND($B17="Goal",BP$5&gt;=$E17,BP$5&lt;=$E17+$F17-1),2,IF(AND($B17="Milestone",BP$5&gt;=$E17,BP$5&lt;=$E17+$F17-1),1,""))</f>
        <v/>
      </c>
      <c r="BQ17" s="28" t="str">
        <f ca="1">IF(AND($B17="Goal",BQ$5&gt;=$E17,BQ$5&lt;=$E17+$F17-1),2,IF(AND($B17="Milestone",BQ$5&gt;=$E17,BQ$5&lt;=$E17+$F17-1),1,""))</f>
        <v/>
      </c>
      <c r="BR17" s="28" t="str">
        <f ca="1">IF(AND($B17="Goal",BR$5&gt;=$E17,BR$5&lt;=$E17+$F17-1),2,IF(AND($B17="Milestone",BR$5&gt;=$E17,BR$5&lt;=$E17+$F17-1),1,""))</f>
        <v/>
      </c>
      <c r="BS17" s="28" t="str">
        <f ca="1">IF(AND($B17="Goal",BS$5&gt;=$E17,BS$5&lt;=$E17+$F17-1),2,IF(AND($B17="Milestone",BS$5&gt;=$E17,BS$5&lt;=$E17+$F17-1),1,""))</f>
        <v/>
      </c>
      <c r="BT17" s="28" t="str">
        <f ca="1">IF(AND($B17="Goal",BT$5&gt;=$E17,BT$5&lt;=$E17+$F17-1),2,IF(AND($B17="Milestone",BT$5&gt;=$E17,BT$5&lt;=$E17+$F17-1),1,""))</f>
        <v/>
      </c>
      <c r="BU17" s="28" t="str">
        <f ca="1">IF(AND($B17="Goal",BU$5&gt;=$E17,BU$5&lt;=$E17+$F17-1),2,IF(AND($B17="Milestone",BU$5&gt;=$E17,BU$5&lt;=$E17+$F17-1),1,""))</f>
        <v/>
      </c>
      <c r="BV17" s="28" t="str">
        <f ca="1">IF(AND($B17="Goal",BV$5&gt;=$E17,BV$5&lt;=$E17+$F17-1),2,IF(AND($B17="Milestone",BV$5&gt;=$E17,BV$5&lt;=$E17+$F17-1),1,""))</f>
        <v/>
      </c>
      <c r="BW17" s="28" t="str">
        <f ca="1">IF(AND($B17="Goal",BW$5&gt;=$E17,BW$5&lt;=$E17+$F17-1),2,IF(AND($B17="Milestone",BW$5&gt;=$E17,BW$5&lt;=$E17+$F17-1),1,""))</f>
        <v/>
      </c>
    </row>
    <row r="18" spans="1:75" s="2" customFormat="1" ht="30" hidden="1" customHeight="1">
      <c r="A18" s="31" t="s">
        <v>28</v>
      </c>
      <c r="B18" s="25" t="s">
        <v>3</v>
      </c>
      <c r="C18" s="25"/>
      <c r="D18" s="22">
        <v>1</v>
      </c>
      <c r="E18" s="23">
        <v>44123</v>
      </c>
      <c r="F18" s="24">
        <v>9</v>
      </c>
      <c r="G18" s="20"/>
      <c r="H18" s="28" t="str">
        <f t="shared" ca="1" si="10"/>
        <v/>
      </c>
      <c r="I18" s="28" t="str">
        <f t="shared" ca="1" si="6"/>
        <v/>
      </c>
      <c r="J18" s="28" t="str">
        <f t="shared" ca="1" si="6"/>
        <v/>
      </c>
      <c r="K18" s="28" t="str">
        <f t="shared" ca="1" si="6"/>
        <v/>
      </c>
      <c r="L18" s="28" t="str">
        <f t="shared" ca="1" si="6"/>
        <v/>
      </c>
      <c r="M18" s="28" t="str">
        <f t="shared" ca="1" si="6"/>
        <v/>
      </c>
      <c r="N18" s="28" t="str">
        <f t="shared" ca="1" si="6"/>
        <v/>
      </c>
      <c r="O18" s="28" t="str">
        <f t="shared" ca="1" si="6"/>
        <v/>
      </c>
      <c r="P18" s="28" t="str">
        <f t="shared" ca="1" si="6"/>
        <v/>
      </c>
      <c r="Q18" s="28" t="str">
        <f t="shared" ca="1" si="6"/>
        <v/>
      </c>
      <c r="R18" s="28" t="str">
        <f t="shared" ca="1" si="6"/>
        <v/>
      </c>
      <c r="S18" s="28" t="str">
        <f t="shared" ca="1" si="6"/>
        <v/>
      </c>
      <c r="T18" s="28" t="str">
        <f t="shared" ca="1" si="6"/>
        <v/>
      </c>
      <c r="U18" s="28" t="str">
        <f t="shared" ca="1" si="6"/>
        <v/>
      </c>
      <c r="V18" s="28" t="str">
        <f t="shared" ca="1" si="6"/>
        <v/>
      </c>
      <c r="W18" s="28" t="str">
        <f t="shared" ca="1" si="6"/>
        <v/>
      </c>
      <c r="X18" s="28" t="str">
        <f t="shared" ca="1" si="7"/>
        <v/>
      </c>
      <c r="Y18" s="28" t="str">
        <f t="shared" ca="1" si="7"/>
        <v/>
      </c>
      <c r="Z18" s="28" t="str">
        <f t="shared" ca="1" si="7"/>
        <v/>
      </c>
      <c r="AA18" s="28" t="str">
        <f t="shared" ca="1" si="7"/>
        <v/>
      </c>
      <c r="AB18" s="28" t="str">
        <f t="shared" ca="1" si="7"/>
        <v/>
      </c>
      <c r="AC18" s="28" t="str">
        <f t="shared" ca="1" si="7"/>
        <v/>
      </c>
      <c r="AD18" s="28" t="str">
        <f t="shared" ca="1" si="7"/>
        <v/>
      </c>
      <c r="AE18" s="28" t="str">
        <f t="shared" ca="1" si="7"/>
        <v/>
      </c>
      <c r="AF18" s="28" t="str">
        <f t="shared" ca="1" si="7"/>
        <v/>
      </c>
      <c r="AG18" s="28" t="str">
        <f t="shared" ca="1" si="7"/>
        <v/>
      </c>
      <c r="AH18" s="28" t="str">
        <f t="shared" ca="1" si="7"/>
        <v/>
      </c>
      <c r="AI18" s="28" t="str">
        <f t="shared" ca="1" si="7"/>
        <v/>
      </c>
      <c r="AJ18" s="28" t="str">
        <f t="shared" ca="1" si="7"/>
        <v/>
      </c>
      <c r="AK18" s="28" t="str">
        <f t="shared" ca="1" si="7"/>
        <v/>
      </c>
      <c r="AL18" s="28" t="str">
        <f t="shared" ca="1" si="7"/>
        <v/>
      </c>
      <c r="AM18" s="28" t="str">
        <f t="shared" ca="1" si="7"/>
        <v/>
      </c>
      <c r="AN18" s="28" t="str">
        <f t="shared" ca="1" si="8"/>
        <v/>
      </c>
      <c r="AO18" s="28" t="str">
        <f t="shared" ca="1" si="8"/>
        <v/>
      </c>
      <c r="AP18" s="28" t="str">
        <f t="shared" ca="1" si="8"/>
        <v/>
      </c>
      <c r="AQ18" s="28" t="str">
        <f t="shared" ca="1" si="8"/>
        <v/>
      </c>
      <c r="AR18" s="28" t="str">
        <f t="shared" ca="1" si="8"/>
        <v/>
      </c>
      <c r="AS18" s="28" t="str">
        <f t="shared" ca="1" si="8"/>
        <v/>
      </c>
      <c r="AT18" s="28" t="str">
        <f t="shared" ca="1" si="8"/>
        <v/>
      </c>
      <c r="AU18" s="28" t="str">
        <f t="shared" ca="1" si="8"/>
        <v/>
      </c>
      <c r="AV18" s="28" t="str">
        <f t="shared" ca="1" si="8"/>
        <v/>
      </c>
      <c r="AW18" s="28" t="str">
        <f t="shared" ca="1" si="8"/>
        <v/>
      </c>
      <c r="AX18" s="28" t="str">
        <f t="shared" ca="1" si="8"/>
        <v/>
      </c>
      <c r="AY18" s="28" t="str">
        <f t="shared" ca="1" si="8"/>
        <v/>
      </c>
      <c r="AZ18" s="28" t="str">
        <f t="shared" ca="1" si="8"/>
        <v/>
      </c>
      <c r="BA18" s="28" t="str">
        <f t="shared" ca="1" si="8"/>
        <v/>
      </c>
      <c r="BB18" s="28" t="str">
        <f t="shared" ca="1" si="8"/>
        <v/>
      </c>
      <c r="BC18" s="28" t="str">
        <f t="shared" ca="1" si="8"/>
        <v/>
      </c>
      <c r="BD18" s="28" t="str">
        <f t="shared" ca="1" si="9"/>
        <v/>
      </c>
      <c r="BE18" s="28" t="str">
        <f t="shared" ca="1" si="9"/>
        <v/>
      </c>
      <c r="BF18" s="28" t="str">
        <f t="shared" ca="1" si="9"/>
        <v/>
      </c>
      <c r="BG18" s="28" t="str">
        <f t="shared" ca="1" si="9"/>
        <v/>
      </c>
      <c r="BH18" s="28" t="str">
        <f t="shared" ca="1" si="9"/>
        <v/>
      </c>
      <c r="BI18" s="28" t="str">
        <f t="shared" ca="1" si="9"/>
        <v/>
      </c>
      <c r="BJ18" s="28" t="str">
        <f t="shared" ca="1" si="9"/>
        <v/>
      </c>
      <c r="BK18" s="28" t="str">
        <f t="shared" ca="1" si="9"/>
        <v/>
      </c>
      <c r="BL18" s="28" t="str">
        <f ca="1">IF(AND($B18="Goal",BL$5&gt;=$E18,BL$5&lt;=$E18+$F18-1),2,IF(AND($B18="Milestone",BL$5&gt;=$E18,BL$5&lt;=$E18+$F18-1),1,""))</f>
        <v/>
      </c>
      <c r="BM18" s="28" t="str">
        <f ca="1">IF(AND($B18="Goal",BM$5&gt;=$E18,BM$5&lt;=$E18+$F18-1),2,IF(AND($B18="Milestone",BM$5&gt;=$E18,BM$5&lt;=$E18+$F18-1),1,""))</f>
        <v/>
      </c>
      <c r="BN18" s="28" t="str">
        <f ca="1">IF(AND($B18="Goal",BN$5&gt;=$E18,BN$5&lt;=$E18+$F18-1),2,IF(AND($B18="Milestone",BN$5&gt;=$E18,BN$5&lt;=$E18+$F18-1),1,""))</f>
        <v/>
      </c>
      <c r="BO18" s="28" t="str">
        <f ca="1">IF(AND($B18="Goal",BO$5&gt;=$E18,BO$5&lt;=$E18+$F18-1),2,IF(AND($B18="Milestone",BO$5&gt;=$E18,BO$5&lt;=$E18+$F18-1),1,""))</f>
        <v/>
      </c>
      <c r="BP18" s="28" t="str">
        <f ca="1">IF(AND($B18="Goal",BP$5&gt;=$E18,BP$5&lt;=$E18+$F18-1),2,IF(AND($B18="Milestone",BP$5&gt;=$E18,BP$5&lt;=$E18+$F18-1),1,""))</f>
        <v/>
      </c>
      <c r="BQ18" s="28" t="str">
        <f ca="1">IF(AND($B18="Goal",BQ$5&gt;=$E18,BQ$5&lt;=$E18+$F18-1),2,IF(AND($B18="Milestone",BQ$5&gt;=$E18,BQ$5&lt;=$E18+$F18-1),1,""))</f>
        <v/>
      </c>
      <c r="BR18" s="28" t="str">
        <f ca="1">IF(AND($B18="Goal",BR$5&gt;=$E18,BR$5&lt;=$E18+$F18-1),2,IF(AND($B18="Milestone",BR$5&gt;=$E18,BR$5&lt;=$E18+$F18-1),1,""))</f>
        <v/>
      </c>
      <c r="BS18" s="28" t="str">
        <f ca="1">IF(AND($B18="Goal",BS$5&gt;=$E18,BS$5&lt;=$E18+$F18-1),2,IF(AND($B18="Milestone",BS$5&gt;=$E18,BS$5&lt;=$E18+$F18-1),1,""))</f>
        <v/>
      </c>
      <c r="BT18" s="28" t="str">
        <f ca="1">IF(AND($B18="Goal",BT$5&gt;=$E18,BT$5&lt;=$E18+$F18-1),2,IF(AND($B18="Milestone",BT$5&gt;=$E18,BT$5&lt;=$E18+$F18-1),1,""))</f>
        <v/>
      </c>
      <c r="BU18" s="28" t="str">
        <f ca="1">IF(AND($B18="Goal",BU$5&gt;=$E18,BU$5&lt;=$E18+$F18-1),2,IF(AND($B18="Milestone",BU$5&gt;=$E18,BU$5&lt;=$E18+$F18-1),1,""))</f>
        <v/>
      </c>
      <c r="BV18" s="28" t="str">
        <f ca="1">IF(AND($B18="Goal",BV$5&gt;=$E18,BV$5&lt;=$E18+$F18-1),2,IF(AND($B18="Milestone",BV$5&gt;=$E18,BV$5&lt;=$E18+$F18-1),1,""))</f>
        <v/>
      </c>
      <c r="BW18" s="28" t="str">
        <f ca="1">IF(AND($B18="Goal",BW$5&gt;=$E18,BW$5&lt;=$E18+$F18-1),2,IF(AND($B18="Milestone",BW$5&gt;=$E18,BW$5&lt;=$E18+$F18-1),1,""))</f>
        <v/>
      </c>
    </row>
    <row r="19" spans="1:75" s="2" customFormat="1" ht="47.25" hidden="1" customHeight="1">
      <c r="A19" s="31" t="s">
        <v>29</v>
      </c>
      <c r="B19" s="25" t="s">
        <v>2</v>
      </c>
      <c r="C19" s="25"/>
      <c r="D19" s="22">
        <v>1</v>
      </c>
      <c r="E19" s="23">
        <f>E18+F18</f>
        <v>44132</v>
      </c>
      <c r="F19" s="24">
        <v>3</v>
      </c>
      <c r="G19" s="20"/>
      <c r="H19" s="28" t="str">
        <f t="shared" ca="1" si="10"/>
        <v/>
      </c>
      <c r="I19" s="28" t="str">
        <f t="shared" ca="1" si="6"/>
        <v/>
      </c>
      <c r="J19" s="28" t="str">
        <f t="shared" ca="1" si="6"/>
        <v/>
      </c>
      <c r="K19" s="28" t="str">
        <f t="shared" ca="1" si="6"/>
        <v/>
      </c>
      <c r="L19" s="28" t="str">
        <f t="shared" ca="1" si="6"/>
        <v/>
      </c>
      <c r="M19" s="28" t="str">
        <f t="shared" ca="1" si="6"/>
        <v/>
      </c>
      <c r="N19" s="28" t="str">
        <f t="shared" ca="1" si="6"/>
        <v/>
      </c>
      <c r="O19" s="28" t="str">
        <f t="shared" ca="1" si="6"/>
        <v/>
      </c>
      <c r="P19" s="28" t="str">
        <f t="shared" ca="1" si="6"/>
        <v/>
      </c>
      <c r="Q19" s="28" t="str">
        <f t="shared" ca="1" si="6"/>
        <v/>
      </c>
      <c r="R19" s="28" t="str">
        <f t="shared" ca="1" si="6"/>
        <v/>
      </c>
      <c r="S19" s="28" t="str">
        <f t="shared" ca="1" si="6"/>
        <v/>
      </c>
      <c r="T19" s="28" t="str">
        <f t="shared" ca="1" si="6"/>
        <v/>
      </c>
      <c r="U19" s="28" t="str">
        <f t="shared" ca="1" si="6"/>
        <v/>
      </c>
      <c r="V19" s="28" t="str">
        <f t="shared" ca="1" si="6"/>
        <v/>
      </c>
      <c r="W19" s="28" t="str">
        <f t="shared" ca="1" si="6"/>
        <v/>
      </c>
      <c r="X19" s="28" t="str">
        <f t="shared" ca="1" si="7"/>
        <v/>
      </c>
      <c r="Y19" s="28" t="str">
        <f t="shared" ca="1" si="7"/>
        <v/>
      </c>
      <c r="Z19" s="28" t="str">
        <f t="shared" ca="1" si="7"/>
        <v/>
      </c>
      <c r="AA19" s="28" t="str">
        <f t="shared" ca="1" si="7"/>
        <v/>
      </c>
      <c r="AB19" s="28" t="str">
        <f t="shared" ca="1" si="7"/>
        <v/>
      </c>
      <c r="AC19" s="28" t="str">
        <f t="shared" ca="1" si="7"/>
        <v/>
      </c>
      <c r="AD19" s="28" t="str">
        <f t="shared" ca="1" si="7"/>
        <v/>
      </c>
      <c r="AE19" s="28" t="str">
        <f t="shared" ca="1" si="7"/>
        <v/>
      </c>
      <c r="AF19" s="28" t="str">
        <f t="shared" ca="1" si="7"/>
        <v/>
      </c>
      <c r="AG19" s="28" t="str">
        <f t="shared" ca="1" si="7"/>
        <v/>
      </c>
      <c r="AH19" s="28" t="str">
        <f t="shared" ca="1" si="7"/>
        <v/>
      </c>
      <c r="AI19" s="28" t="str">
        <f t="shared" ca="1" si="7"/>
        <v/>
      </c>
      <c r="AJ19" s="28" t="str">
        <f t="shared" ca="1" si="7"/>
        <v/>
      </c>
      <c r="AK19" s="28" t="str">
        <f t="shared" ca="1" si="7"/>
        <v/>
      </c>
      <c r="AL19" s="28" t="str">
        <f t="shared" ca="1" si="7"/>
        <v/>
      </c>
      <c r="AM19" s="28" t="str">
        <f t="shared" ref="AM19:BB34" ca="1" si="11">IF(AND($B19="Goal",AM$5&gt;=$E19,AM$5&lt;=$E19+$F19-1),2,IF(AND($B19="Milestone",AM$5&gt;=$E19,AM$5&lt;=$E19+$F19-1),1,""))</f>
        <v/>
      </c>
      <c r="AN19" s="28" t="str">
        <f t="shared" ca="1" si="8"/>
        <v/>
      </c>
      <c r="AO19" s="28" t="str">
        <f t="shared" ca="1" si="8"/>
        <v/>
      </c>
      <c r="AP19" s="28" t="str">
        <f t="shared" ca="1" si="8"/>
        <v/>
      </c>
      <c r="AQ19" s="28" t="str">
        <f t="shared" ca="1" si="8"/>
        <v/>
      </c>
      <c r="AR19" s="28" t="str">
        <f t="shared" ca="1" si="8"/>
        <v/>
      </c>
      <c r="AS19" s="28" t="str">
        <f t="shared" ca="1" si="8"/>
        <v/>
      </c>
      <c r="AT19" s="28" t="str">
        <f t="shared" ca="1" si="8"/>
        <v/>
      </c>
      <c r="AU19" s="28" t="str">
        <f t="shared" ca="1" si="8"/>
        <v/>
      </c>
      <c r="AV19" s="28" t="str">
        <f t="shared" ca="1" si="8"/>
        <v/>
      </c>
      <c r="AW19" s="28" t="str">
        <f t="shared" ca="1" si="8"/>
        <v/>
      </c>
      <c r="AX19" s="28" t="str">
        <f t="shared" ca="1" si="8"/>
        <v/>
      </c>
      <c r="AY19" s="28" t="str">
        <f t="shared" ca="1" si="8"/>
        <v/>
      </c>
      <c r="AZ19" s="28" t="str">
        <f t="shared" ca="1" si="8"/>
        <v/>
      </c>
      <c r="BA19" s="28" t="str">
        <f t="shared" ca="1" si="8"/>
        <v/>
      </c>
      <c r="BB19" s="28" t="str">
        <f t="shared" ca="1" si="8"/>
        <v/>
      </c>
      <c r="BC19" s="28" t="str">
        <f t="shared" ref="BC19:BK34" ca="1" si="12">IF(AND($B19="Goal",BC$5&gt;=$E19,BC$5&lt;=$E19+$F19-1),2,IF(AND($B19="Milestone",BC$5&gt;=$E19,BC$5&lt;=$E19+$F19-1),1,""))</f>
        <v/>
      </c>
      <c r="BD19" s="28" t="str">
        <f t="shared" ca="1" si="9"/>
        <v/>
      </c>
      <c r="BE19" s="28" t="str">
        <f t="shared" ca="1" si="9"/>
        <v/>
      </c>
      <c r="BF19" s="28" t="str">
        <f t="shared" ca="1" si="9"/>
        <v/>
      </c>
      <c r="BG19" s="28" t="str">
        <f t="shared" ca="1" si="9"/>
        <v/>
      </c>
      <c r="BH19" s="28" t="str">
        <f t="shared" ca="1" si="9"/>
        <v/>
      </c>
      <c r="BI19" s="28" t="str">
        <f t="shared" ca="1" si="9"/>
        <v/>
      </c>
      <c r="BJ19" s="28" t="str">
        <f t="shared" ca="1" si="9"/>
        <v/>
      </c>
      <c r="BK19" s="28" t="str">
        <f t="shared" ca="1" si="9"/>
        <v/>
      </c>
      <c r="BL19" s="28" t="str">
        <f ca="1">IF(AND($B19="Goal",BL$5&gt;=$E19,BL$5&lt;=$E19+$F19-1),2,IF(AND($B19="Milestone",BL$5&gt;=$E19,BL$5&lt;=$E19+$F19-1),1,""))</f>
        <v/>
      </c>
      <c r="BM19" s="28" t="str">
        <f ca="1">IF(AND($B19="Goal",BM$5&gt;=$E19,BM$5&lt;=$E19+$F19-1),2,IF(AND($B19="Milestone",BM$5&gt;=$E19,BM$5&lt;=$E19+$F19-1),1,""))</f>
        <v/>
      </c>
      <c r="BN19" s="28" t="str">
        <f ca="1">IF(AND($B19="Goal",BN$5&gt;=$E19,BN$5&lt;=$E19+$F19-1),2,IF(AND($B19="Milestone",BN$5&gt;=$E19,BN$5&lt;=$E19+$F19-1),1,""))</f>
        <v/>
      </c>
      <c r="BO19" s="28" t="str">
        <f ca="1">IF(AND($B19="Goal",BO$5&gt;=$E19,BO$5&lt;=$E19+$F19-1),2,IF(AND($B19="Milestone",BO$5&gt;=$E19,BO$5&lt;=$E19+$F19-1),1,""))</f>
        <v/>
      </c>
      <c r="BP19" s="28" t="str">
        <f ca="1">IF(AND($B19="Goal",BP$5&gt;=$E19,BP$5&lt;=$E19+$F19-1),2,IF(AND($B19="Milestone",BP$5&gt;=$E19,BP$5&lt;=$E19+$F19-1),1,""))</f>
        <v/>
      </c>
      <c r="BQ19" s="28" t="str">
        <f ca="1">IF(AND($B19="Goal",BQ$5&gt;=$E19,BQ$5&lt;=$E19+$F19-1),2,IF(AND($B19="Milestone",BQ$5&gt;=$E19,BQ$5&lt;=$E19+$F19-1),1,""))</f>
        <v/>
      </c>
      <c r="BR19" s="28" t="str">
        <f ca="1">IF(AND($B19="Goal",BR$5&gt;=$E19,BR$5&lt;=$E19+$F19-1),2,IF(AND($B19="Milestone",BR$5&gt;=$E19,BR$5&lt;=$E19+$F19-1),1,""))</f>
        <v/>
      </c>
      <c r="BS19" s="28" t="str">
        <f ca="1">IF(AND($B19="Goal",BS$5&gt;=$E19,BS$5&lt;=$E19+$F19-1),2,IF(AND($B19="Milestone",BS$5&gt;=$E19,BS$5&lt;=$E19+$F19-1),1,""))</f>
        <v/>
      </c>
      <c r="BT19" s="28" t="str">
        <f ca="1">IF(AND($B19="Goal",BT$5&gt;=$E19,BT$5&lt;=$E19+$F19-1),2,IF(AND($B19="Milestone",BT$5&gt;=$E19,BT$5&lt;=$E19+$F19-1),1,""))</f>
        <v/>
      </c>
      <c r="BU19" s="28" t="str">
        <f ca="1">IF(AND($B19="Goal",BU$5&gt;=$E19,BU$5&lt;=$E19+$F19-1),2,IF(AND($B19="Milestone",BU$5&gt;=$E19,BU$5&lt;=$E19+$F19-1),1,""))</f>
        <v/>
      </c>
      <c r="BV19" s="28" t="str">
        <f ca="1">IF(AND($B19="Goal",BV$5&gt;=$E19,BV$5&lt;=$E19+$F19-1),2,IF(AND($B19="Milestone",BV$5&gt;=$E19,BV$5&lt;=$E19+$F19-1),1,""))</f>
        <v/>
      </c>
      <c r="BW19" s="28" t="str">
        <f ca="1">IF(AND($B19="Goal",BW$5&gt;=$E19,BW$5&lt;=$E19+$F19-1),2,IF(AND($B19="Milestone",BW$5&gt;=$E19,BW$5&lt;=$E19+$F19-1),1,""))</f>
        <v/>
      </c>
    </row>
    <row r="20" spans="1:75" s="2" customFormat="1" ht="51.75" hidden="1" customHeight="1">
      <c r="A20" s="31" t="s">
        <v>30</v>
      </c>
      <c r="B20" s="25" t="s">
        <v>2</v>
      </c>
      <c r="C20" s="25"/>
      <c r="D20" s="22">
        <v>1</v>
      </c>
      <c r="E20" s="23">
        <v>44123</v>
      </c>
      <c r="F20" s="24">
        <v>8</v>
      </c>
      <c r="G20" s="20"/>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row>
    <row r="21" spans="1:75" s="2" customFormat="1" ht="18" customHeight="1">
      <c r="A21" s="32" t="s">
        <v>31</v>
      </c>
      <c r="B21" s="25"/>
      <c r="C21" s="25"/>
      <c r="D21" s="22"/>
      <c r="E21" s="23"/>
      <c r="F21" s="24"/>
      <c r="G21" s="20"/>
      <c r="H21" s="28" t="str">
        <f t="shared" ref="H21:W34" ca="1" si="13">IF(AND($B21="Goal",H$5&gt;=$E21,H$5&lt;=$E21+$F21-1),2,IF(AND($B21="Milestone",H$5&gt;=$E21,H$5&lt;=$E21+$F21-1),1,""))</f>
        <v/>
      </c>
      <c r="I21" s="28" t="str">
        <f t="shared" ca="1" si="13"/>
        <v/>
      </c>
      <c r="J21" s="28" t="str">
        <f t="shared" ca="1" si="13"/>
        <v/>
      </c>
      <c r="K21" s="28" t="str">
        <f t="shared" ca="1" si="13"/>
        <v/>
      </c>
      <c r="L21" s="28" t="str">
        <f t="shared" ca="1" si="13"/>
        <v/>
      </c>
      <c r="M21" s="28" t="str">
        <f t="shared" ca="1" si="13"/>
        <v/>
      </c>
      <c r="N21" s="28" t="str">
        <f t="shared" ca="1" si="13"/>
        <v/>
      </c>
      <c r="O21" s="28" t="str">
        <f t="shared" ca="1" si="13"/>
        <v/>
      </c>
      <c r="P21" s="28" t="str">
        <f t="shared" ca="1" si="13"/>
        <v/>
      </c>
      <c r="Q21" s="28" t="str">
        <f t="shared" ca="1" si="13"/>
        <v/>
      </c>
      <c r="R21" s="28" t="str">
        <f t="shared" ca="1" si="13"/>
        <v/>
      </c>
      <c r="S21" s="28" t="str">
        <f t="shared" ca="1" si="13"/>
        <v/>
      </c>
      <c r="T21" s="28" t="str">
        <f t="shared" ca="1" si="13"/>
        <v/>
      </c>
      <c r="U21" s="28" t="str">
        <f t="shared" ca="1" si="13"/>
        <v/>
      </c>
      <c r="V21" s="28" t="str">
        <f t="shared" ca="1" si="13"/>
        <v/>
      </c>
      <c r="W21" s="28" t="str">
        <f t="shared" ca="1" si="13"/>
        <v/>
      </c>
      <c r="X21" s="28" t="str">
        <f t="shared" ref="X21:AL34" ca="1" si="14">IF(AND($B21="Goal",X$5&gt;=$E21,X$5&lt;=$E21+$F21-1),2,IF(AND($B21="Milestone",X$5&gt;=$E21,X$5&lt;=$E21+$F21-1),1,""))</f>
        <v/>
      </c>
      <c r="Y21" s="28" t="str">
        <f t="shared" ca="1" si="14"/>
        <v/>
      </c>
      <c r="Z21" s="28" t="str">
        <f t="shared" ca="1" si="14"/>
        <v/>
      </c>
      <c r="AA21" s="28" t="str">
        <f t="shared" ca="1" si="14"/>
        <v/>
      </c>
      <c r="AB21" s="28" t="str">
        <f t="shared" ca="1" si="14"/>
        <v/>
      </c>
      <c r="AC21" s="28" t="str">
        <f t="shared" ca="1" si="14"/>
        <v/>
      </c>
      <c r="AD21" s="28" t="str">
        <f t="shared" ca="1" si="14"/>
        <v/>
      </c>
      <c r="AE21" s="28" t="str">
        <f t="shared" ca="1" si="14"/>
        <v/>
      </c>
      <c r="AF21" s="28" t="str">
        <f t="shared" ca="1" si="14"/>
        <v/>
      </c>
      <c r="AG21" s="28" t="str">
        <f t="shared" ca="1" si="14"/>
        <v/>
      </c>
      <c r="AH21" s="28" t="str">
        <f t="shared" ca="1" si="14"/>
        <v/>
      </c>
      <c r="AI21" s="28" t="str">
        <f t="shared" ca="1" si="14"/>
        <v/>
      </c>
      <c r="AJ21" s="28" t="str">
        <f t="shared" ca="1" si="14"/>
        <v/>
      </c>
      <c r="AK21" s="28" t="str">
        <f t="shared" ca="1" si="14"/>
        <v/>
      </c>
      <c r="AL21" s="28" t="str">
        <f t="shared" ca="1" si="14"/>
        <v/>
      </c>
      <c r="AM21" s="28" t="str">
        <f t="shared" ca="1" si="11"/>
        <v/>
      </c>
      <c r="AN21" s="28" t="str">
        <f t="shared" ca="1" si="11"/>
        <v/>
      </c>
      <c r="AO21" s="28" t="str">
        <f t="shared" ca="1" si="11"/>
        <v/>
      </c>
      <c r="AP21" s="28" t="str">
        <f t="shared" ca="1" si="11"/>
        <v/>
      </c>
      <c r="AQ21" s="28" t="str">
        <f t="shared" ca="1" si="11"/>
        <v/>
      </c>
      <c r="AR21" s="28" t="str">
        <f t="shared" ca="1" si="11"/>
        <v/>
      </c>
      <c r="AS21" s="28" t="str">
        <f t="shared" ca="1" si="11"/>
        <v/>
      </c>
      <c r="AT21" s="28" t="str">
        <f t="shared" ca="1" si="11"/>
        <v/>
      </c>
      <c r="AU21" s="28" t="str">
        <f t="shared" ca="1" si="11"/>
        <v/>
      </c>
      <c r="AV21" s="28" t="str">
        <f t="shared" ca="1" si="11"/>
        <v/>
      </c>
      <c r="AW21" s="28" t="str">
        <f t="shared" ca="1" si="11"/>
        <v/>
      </c>
      <c r="AX21" s="28" t="str">
        <f t="shared" ca="1" si="11"/>
        <v/>
      </c>
      <c r="AY21" s="28" t="str">
        <f t="shared" ca="1" si="11"/>
        <v/>
      </c>
      <c r="AZ21" s="28" t="str">
        <f t="shared" ca="1" si="11"/>
        <v/>
      </c>
      <c r="BA21" s="28" t="str">
        <f t="shared" ca="1" si="11"/>
        <v/>
      </c>
      <c r="BB21" s="28" t="str">
        <f t="shared" ca="1" si="11"/>
        <v/>
      </c>
      <c r="BC21" s="28" t="str">
        <f t="shared" ca="1" si="12"/>
        <v/>
      </c>
      <c r="BD21" s="28" t="str">
        <f t="shared" ca="1" si="12"/>
        <v/>
      </c>
      <c r="BE21" s="28" t="str">
        <f t="shared" ca="1" si="12"/>
        <v/>
      </c>
      <c r="BF21" s="28" t="str">
        <f t="shared" ca="1" si="12"/>
        <v/>
      </c>
      <c r="BG21" s="28" t="str">
        <f t="shared" ca="1" si="12"/>
        <v/>
      </c>
      <c r="BH21" s="28" t="str">
        <f t="shared" ca="1" si="12"/>
        <v/>
      </c>
      <c r="BI21" s="28" t="str">
        <f t="shared" ca="1" si="12"/>
        <v/>
      </c>
      <c r="BJ21" s="28" t="str">
        <f t="shared" ca="1" si="12"/>
        <v/>
      </c>
      <c r="BK21" s="28" t="str">
        <f t="shared" ca="1" si="12"/>
        <v/>
      </c>
      <c r="BL21" s="28" t="str">
        <f ca="1">IF(AND($B21="Goal",BL$5&gt;=$E21,BL$5&lt;=$E21+$F21-1),2,IF(AND($B21="Milestone",BL$5&gt;=$E21,BL$5&lt;=$E21+$F21-1),1,""))</f>
        <v/>
      </c>
      <c r="BM21" s="28" t="str">
        <f ca="1">IF(AND($B21="Goal",BM$5&gt;=$E21,BM$5&lt;=$E21+$F21-1),2,IF(AND($B21="Milestone",BM$5&gt;=$E21,BM$5&lt;=$E21+$F21-1),1,""))</f>
        <v/>
      </c>
      <c r="BN21" s="28" t="str">
        <f ca="1">IF(AND($B21="Goal",BN$5&gt;=$E21,BN$5&lt;=$E21+$F21-1),2,IF(AND($B21="Milestone",BN$5&gt;=$E21,BN$5&lt;=$E21+$F21-1),1,""))</f>
        <v/>
      </c>
      <c r="BO21" s="28" t="str">
        <f ca="1">IF(AND($B21="Goal",BO$5&gt;=$E21,BO$5&lt;=$E21+$F21-1),2,IF(AND($B21="Milestone",BO$5&gt;=$E21,BO$5&lt;=$E21+$F21-1),1,""))</f>
        <v/>
      </c>
      <c r="BP21" s="28" t="str">
        <f ca="1">IF(AND($B21="Goal",BP$5&gt;=$E21,BP$5&lt;=$E21+$F21-1),2,IF(AND($B21="Milestone",BP$5&gt;=$E21,BP$5&lt;=$E21+$F21-1),1,""))</f>
        <v/>
      </c>
      <c r="BQ21" s="28" t="str">
        <f ca="1">IF(AND($B21="Goal",BQ$5&gt;=$E21,BQ$5&lt;=$E21+$F21-1),2,IF(AND($B21="Milestone",BQ$5&gt;=$E21,BQ$5&lt;=$E21+$F21-1),1,""))</f>
        <v/>
      </c>
      <c r="BR21" s="28" t="str">
        <f ca="1">IF(AND($B21="Goal",BR$5&gt;=$E21,BR$5&lt;=$E21+$F21-1),2,IF(AND($B21="Milestone",BR$5&gt;=$E21,BR$5&lt;=$E21+$F21-1),1,""))</f>
        <v/>
      </c>
      <c r="BS21" s="28" t="str">
        <f ca="1">IF(AND($B21="Goal",BS$5&gt;=$E21,BS$5&lt;=$E21+$F21-1),2,IF(AND($B21="Milestone",BS$5&gt;=$E21,BS$5&lt;=$E21+$F21-1),1,""))</f>
        <v/>
      </c>
      <c r="BT21" s="28" t="str">
        <f ca="1">IF(AND($B21="Goal",BT$5&gt;=$E21,BT$5&lt;=$E21+$F21-1),2,IF(AND($B21="Milestone",BT$5&gt;=$E21,BT$5&lt;=$E21+$F21-1),1,""))</f>
        <v/>
      </c>
      <c r="BU21" s="28" t="str">
        <f ca="1">IF(AND($B21="Goal",BU$5&gt;=$E21,BU$5&lt;=$E21+$F21-1),2,IF(AND($B21="Milestone",BU$5&gt;=$E21,BU$5&lt;=$E21+$F21-1),1,""))</f>
        <v/>
      </c>
      <c r="BV21" s="28" t="str">
        <f ca="1">IF(AND($B21="Goal",BV$5&gt;=$E21,BV$5&lt;=$E21+$F21-1),2,IF(AND($B21="Milestone",BV$5&gt;=$E21,BV$5&lt;=$E21+$F21-1),1,""))</f>
        <v/>
      </c>
      <c r="BW21" s="28" t="str">
        <f ca="1">IF(AND($B21="Goal",BW$5&gt;=$E21,BW$5&lt;=$E21+$F21-1),2,IF(AND($B21="Milestone",BW$5&gt;=$E21,BW$5&lt;=$E21+$F21-1),1,""))</f>
        <v/>
      </c>
    </row>
    <row r="22" spans="1:75" s="2" customFormat="1" ht="48" customHeight="1">
      <c r="A22" s="31" t="s">
        <v>32</v>
      </c>
      <c r="B22" s="25" t="s">
        <v>5</v>
      </c>
      <c r="C22" s="25"/>
      <c r="D22" s="22">
        <v>0.9</v>
      </c>
      <c r="E22" s="23">
        <v>44137</v>
      </c>
      <c r="F22" s="24">
        <v>9</v>
      </c>
      <c r="G22" s="20"/>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row>
    <row r="23" spans="1:75" s="2" customFormat="1" ht="28.5" customHeight="1">
      <c r="A23" s="31" t="s">
        <v>33</v>
      </c>
      <c r="B23" s="25" t="s">
        <v>5</v>
      </c>
      <c r="C23" s="25"/>
      <c r="D23" s="22">
        <v>0.9</v>
      </c>
      <c r="E23" s="23">
        <v>44137</v>
      </c>
      <c r="F23" s="24">
        <v>9</v>
      </c>
      <c r="G23" s="20"/>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row>
    <row r="24" spans="1:75" s="2" customFormat="1" ht="44.25" customHeight="1">
      <c r="A24" s="31" t="s">
        <v>34</v>
      </c>
      <c r="B24" s="25" t="s">
        <v>4</v>
      </c>
      <c r="C24" s="25"/>
      <c r="D24" s="22">
        <v>1</v>
      </c>
      <c r="E24" s="23">
        <v>44137</v>
      </c>
      <c r="F24" s="24">
        <v>6</v>
      </c>
      <c r="G24" s="20"/>
      <c r="H24" s="28" t="str">
        <f t="shared" ca="1" si="13"/>
        <v/>
      </c>
      <c r="I24" s="28" t="str">
        <f t="shared" ca="1" si="13"/>
        <v/>
      </c>
      <c r="J24" s="28" t="str">
        <f t="shared" ca="1" si="13"/>
        <v/>
      </c>
      <c r="K24" s="28" t="str">
        <f t="shared" ca="1" si="13"/>
        <v/>
      </c>
      <c r="L24" s="28" t="str">
        <f t="shared" ca="1" si="13"/>
        <v/>
      </c>
      <c r="M24" s="28" t="str">
        <f t="shared" ca="1" si="13"/>
        <v/>
      </c>
      <c r="N24" s="28" t="str">
        <f t="shared" ca="1" si="13"/>
        <v/>
      </c>
      <c r="O24" s="28" t="str">
        <f t="shared" ca="1" si="13"/>
        <v/>
      </c>
      <c r="P24" s="28" t="str">
        <f t="shared" ca="1" si="13"/>
        <v/>
      </c>
      <c r="Q24" s="28" t="str">
        <f t="shared" ca="1" si="13"/>
        <v/>
      </c>
      <c r="R24" s="28" t="str">
        <f t="shared" ca="1" si="13"/>
        <v/>
      </c>
      <c r="S24" s="28" t="str">
        <f t="shared" ca="1" si="13"/>
        <v/>
      </c>
      <c r="T24" s="28" t="str">
        <f t="shared" ca="1" si="13"/>
        <v/>
      </c>
      <c r="U24" s="28" t="str">
        <f t="shared" ca="1" si="13"/>
        <v/>
      </c>
      <c r="V24" s="28" t="str">
        <f t="shared" ca="1" si="13"/>
        <v/>
      </c>
      <c r="W24" s="28" t="str">
        <f t="shared" ca="1" si="13"/>
        <v/>
      </c>
      <c r="X24" s="28" t="str">
        <f t="shared" ca="1" si="14"/>
        <v/>
      </c>
      <c r="Y24" s="28" t="str">
        <f t="shared" ca="1" si="14"/>
        <v/>
      </c>
      <c r="Z24" s="28" t="str">
        <f t="shared" ca="1" si="14"/>
        <v/>
      </c>
      <c r="AA24" s="28" t="str">
        <f t="shared" ca="1" si="14"/>
        <v/>
      </c>
      <c r="AB24" s="28" t="str">
        <f t="shared" ca="1" si="14"/>
        <v/>
      </c>
      <c r="AC24" s="28" t="str">
        <f t="shared" ca="1" si="14"/>
        <v/>
      </c>
      <c r="AD24" s="28" t="str">
        <f t="shared" ca="1" si="14"/>
        <v/>
      </c>
      <c r="AE24" s="28" t="str">
        <f t="shared" ca="1" si="14"/>
        <v/>
      </c>
      <c r="AF24" s="28" t="str">
        <f t="shared" ca="1" si="14"/>
        <v/>
      </c>
      <c r="AG24" s="28" t="str">
        <f t="shared" ca="1" si="14"/>
        <v/>
      </c>
      <c r="AH24" s="28" t="str">
        <f t="shared" ca="1" si="14"/>
        <v/>
      </c>
      <c r="AI24" s="28" t="str">
        <f t="shared" ca="1" si="14"/>
        <v/>
      </c>
      <c r="AJ24" s="28" t="str">
        <f t="shared" ca="1" si="14"/>
        <v/>
      </c>
      <c r="AK24" s="28" t="str">
        <f t="shared" ca="1" si="14"/>
        <v/>
      </c>
      <c r="AL24" s="28" t="str">
        <f t="shared" ca="1" si="14"/>
        <v/>
      </c>
      <c r="AM24" s="28" t="str">
        <f t="shared" ca="1" si="11"/>
        <v/>
      </c>
      <c r="AN24" s="28" t="str">
        <f t="shared" ca="1" si="11"/>
        <v/>
      </c>
      <c r="AO24" s="28" t="str">
        <f t="shared" ca="1" si="11"/>
        <v/>
      </c>
      <c r="AP24" s="28" t="str">
        <f t="shared" ca="1" si="11"/>
        <v/>
      </c>
      <c r="AQ24" s="28" t="str">
        <f t="shared" ca="1" si="11"/>
        <v/>
      </c>
      <c r="AR24" s="28" t="str">
        <f t="shared" ca="1" si="11"/>
        <v/>
      </c>
      <c r="AS24" s="28" t="str">
        <f t="shared" ca="1" si="11"/>
        <v/>
      </c>
      <c r="AT24" s="28" t="str">
        <f t="shared" ca="1" si="11"/>
        <v/>
      </c>
      <c r="AU24" s="28" t="str">
        <f t="shared" ca="1" si="11"/>
        <v/>
      </c>
      <c r="AV24" s="28" t="str">
        <f t="shared" ca="1" si="11"/>
        <v/>
      </c>
      <c r="AW24" s="28" t="str">
        <f t="shared" ca="1" si="11"/>
        <v/>
      </c>
      <c r="AX24" s="28" t="str">
        <f t="shared" ca="1" si="11"/>
        <v/>
      </c>
      <c r="AY24" s="28" t="str">
        <f t="shared" ca="1" si="11"/>
        <v/>
      </c>
      <c r="AZ24" s="28" t="str">
        <f t="shared" ca="1" si="11"/>
        <v/>
      </c>
      <c r="BA24" s="28" t="str">
        <f t="shared" ca="1" si="11"/>
        <v/>
      </c>
      <c r="BB24" s="28" t="str">
        <f t="shared" ca="1" si="11"/>
        <v/>
      </c>
      <c r="BC24" s="28" t="str">
        <f t="shared" ca="1" si="12"/>
        <v/>
      </c>
      <c r="BD24" s="28" t="str">
        <f t="shared" ca="1" si="12"/>
        <v/>
      </c>
      <c r="BE24" s="28" t="str">
        <f t="shared" ca="1" si="12"/>
        <v/>
      </c>
      <c r="BF24" s="28" t="str">
        <f t="shared" ca="1" si="12"/>
        <v/>
      </c>
      <c r="BG24" s="28" t="str">
        <f t="shared" ca="1" si="12"/>
        <v/>
      </c>
      <c r="BH24" s="28" t="str">
        <f t="shared" ca="1" si="12"/>
        <v/>
      </c>
      <c r="BI24" s="28" t="str">
        <f t="shared" ca="1" si="12"/>
        <v/>
      </c>
      <c r="BJ24" s="28" t="str">
        <f t="shared" ca="1" si="12"/>
        <v/>
      </c>
      <c r="BK24" s="28" t="str">
        <f t="shared" ca="1" si="12"/>
        <v/>
      </c>
      <c r="BL24" s="28" t="str">
        <f ca="1">IF(AND($B24="Goal",BL$5&gt;=$E24,BL$5&lt;=$E24+$F24-1),2,IF(AND($B24="Milestone",BL$5&gt;=$E24,BL$5&lt;=$E24+$F24-1),1,""))</f>
        <v/>
      </c>
      <c r="BM24" s="28" t="str">
        <f ca="1">IF(AND($B24="Goal",BM$5&gt;=$E24,BM$5&lt;=$E24+$F24-1),2,IF(AND($B24="Milestone",BM$5&gt;=$E24,BM$5&lt;=$E24+$F24-1),1,""))</f>
        <v/>
      </c>
      <c r="BN24" s="28" t="str">
        <f ca="1">IF(AND($B24="Goal",BN$5&gt;=$E24,BN$5&lt;=$E24+$F24-1),2,IF(AND($B24="Milestone",BN$5&gt;=$E24,BN$5&lt;=$E24+$F24-1),1,""))</f>
        <v/>
      </c>
      <c r="BO24" s="28" t="str">
        <f ca="1">IF(AND($B24="Goal",BO$5&gt;=$E24,BO$5&lt;=$E24+$F24-1),2,IF(AND($B24="Milestone",BO$5&gt;=$E24,BO$5&lt;=$E24+$F24-1),1,""))</f>
        <v/>
      </c>
      <c r="BP24" s="28" t="str">
        <f ca="1">IF(AND($B24="Goal",BP$5&gt;=$E24,BP$5&lt;=$E24+$F24-1),2,IF(AND($B24="Milestone",BP$5&gt;=$E24,BP$5&lt;=$E24+$F24-1),1,""))</f>
        <v/>
      </c>
      <c r="BQ24" s="28" t="str">
        <f ca="1">IF(AND($B24="Goal",BQ$5&gt;=$E24,BQ$5&lt;=$E24+$F24-1),2,IF(AND($B24="Milestone",BQ$5&gt;=$E24,BQ$5&lt;=$E24+$F24-1),1,""))</f>
        <v/>
      </c>
      <c r="BR24" s="28" t="str">
        <f ca="1">IF(AND($B24="Goal",BR$5&gt;=$E24,BR$5&lt;=$E24+$F24-1),2,IF(AND($B24="Milestone",BR$5&gt;=$E24,BR$5&lt;=$E24+$F24-1),1,""))</f>
        <v/>
      </c>
      <c r="BS24" s="28" t="str">
        <f ca="1">IF(AND($B24="Goal",BS$5&gt;=$E24,BS$5&lt;=$E24+$F24-1),2,IF(AND($B24="Milestone",BS$5&gt;=$E24,BS$5&lt;=$E24+$F24-1),1,""))</f>
        <v/>
      </c>
      <c r="BT24" s="28" t="str">
        <f ca="1">IF(AND($B24="Goal",BT$5&gt;=$E24,BT$5&lt;=$E24+$F24-1),2,IF(AND($B24="Milestone",BT$5&gt;=$E24,BT$5&lt;=$E24+$F24-1),1,""))</f>
        <v/>
      </c>
      <c r="BU24" s="28" t="str">
        <f ca="1">IF(AND($B24="Goal",BU$5&gt;=$E24,BU$5&lt;=$E24+$F24-1),2,IF(AND($B24="Milestone",BU$5&gt;=$E24,BU$5&lt;=$E24+$F24-1),1,""))</f>
        <v/>
      </c>
      <c r="BV24" s="28" t="str">
        <f ca="1">IF(AND($B24="Goal",BV$5&gt;=$E24,BV$5&lt;=$E24+$F24-1),2,IF(AND($B24="Milestone",BV$5&gt;=$E24,BV$5&lt;=$E24+$F24-1),1,""))</f>
        <v/>
      </c>
      <c r="BW24" s="28" t="str">
        <f ca="1">IF(AND($B24="Goal",BW$5&gt;=$E24,BW$5&lt;=$E24+$F24-1),2,IF(AND($B24="Milestone",BW$5&gt;=$E24,BW$5&lt;=$E24+$F24-1),1,""))</f>
        <v/>
      </c>
    </row>
    <row r="25" spans="1:75" s="2" customFormat="1" ht="20.25" customHeight="1">
      <c r="A25" s="32" t="s">
        <v>35</v>
      </c>
      <c r="B25" s="25"/>
      <c r="C25" s="25"/>
      <c r="D25" s="22"/>
      <c r="E25" s="23"/>
      <c r="F25" s="24"/>
      <c r="G25" s="20"/>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row>
    <row r="26" spans="1:75" s="2" customFormat="1" ht="51.75" customHeight="1">
      <c r="A26" s="47" t="s">
        <v>36</v>
      </c>
      <c r="B26" s="25" t="s">
        <v>4</v>
      </c>
      <c r="C26" s="25"/>
      <c r="D26" s="22">
        <v>0.3</v>
      </c>
      <c r="E26" s="23">
        <v>44151</v>
      </c>
      <c r="F26" s="24">
        <v>8</v>
      </c>
      <c r="G26" s="20"/>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row>
    <row r="27" spans="1:75" s="2" customFormat="1" ht="31.5" customHeight="1">
      <c r="A27" s="47" t="s">
        <v>37</v>
      </c>
      <c r="B27" s="25" t="s">
        <v>5</v>
      </c>
      <c r="C27" s="25"/>
      <c r="D27" s="22">
        <v>1</v>
      </c>
      <c r="E27" s="23">
        <v>44151</v>
      </c>
      <c r="F27" s="24">
        <v>8</v>
      </c>
      <c r="G27" s="20"/>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row>
    <row r="28" spans="1:75" s="2" customFormat="1" ht="31.5" customHeight="1">
      <c r="A28" s="47" t="s">
        <v>38</v>
      </c>
      <c r="B28" s="25" t="s">
        <v>4</v>
      </c>
      <c r="C28" s="25"/>
      <c r="D28" s="22">
        <v>1</v>
      </c>
      <c r="E28" s="23">
        <v>44151</v>
      </c>
      <c r="F28" s="24">
        <v>8</v>
      </c>
      <c r="G28" s="20"/>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row>
    <row r="29" spans="1:75" s="2" customFormat="1" ht="31.5" customHeight="1">
      <c r="A29" s="47" t="s">
        <v>39</v>
      </c>
      <c r="B29" s="25" t="s">
        <v>4</v>
      </c>
      <c r="C29" s="25"/>
      <c r="D29" s="22">
        <v>1</v>
      </c>
      <c r="E29" s="23">
        <v>44156</v>
      </c>
      <c r="F29" s="24">
        <v>6</v>
      </c>
      <c r="G29" s="20"/>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row>
    <row r="30" spans="1:75" s="2" customFormat="1" ht="30" customHeight="1">
      <c r="A30" s="47" t="s">
        <v>40</v>
      </c>
      <c r="B30" s="25" t="s">
        <v>3</v>
      </c>
      <c r="C30" s="25"/>
      <c r="D30" s="22">
        <v>1</v>
      </c>
      <c r="E30" s="23">
        <f>E28+7</f>
        <v>44158</v>
      </c>
      <c r="F30" s="24">
        <v>5</v>
      </c>
      <c r="G30" s="20"/>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row>
    <row r="31" spans="1:75" s="2" customFormat="1" ht="19.5" customHeight="1">
      <c r="A31" s="32" t="s">
        <v>41</v>
      </c>
      <c r="B31" s="25"/>
      <c r="C31" s="25"/>
      <c r="D31" s="22"/>
      <c r="E31" s="23"/>
      <c r="F31" s="24"/>
      <c r="G31" s="20"/>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row>
    <row r="32" spans="1:75" s="2" customFormat="1" ht="30" customHeight="1">
      <c r="A32" s="47" t="s">
        <v>42</v>
      </c>
      <c r="B32" s="25" t="s">
        <v>3</v>
      </c>
      <c r="C32" s="25"/>
      <c r="D32" s="22">
        <v>1</v>
      </c>
      <c r="E32" s="23">
        <v>44165</v>
      </c>
      <c r="F32" s="24">
        <v>5</v>
      </c>
      <c r="G32" s="20"/>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row>
    <row r="33" spans="1:87" s="2" customFormat="1" ht="30" customHeight="1">
      <c r="A33" s="47" t="s">
        <v>43</v>
      </c>
      <c r="B33" s="25" t="s">
        <v>3</v>
      </c>
      <c r="C33" s="25"/>
      <c r="D33" s="22">
        <v>1</v>
      </c>
      <c r="E33" s="23">
        <v>44165</v>
      </c>
      <c r="F33" s="24">
        <v>5</v>
      </c>
      <c r="G33" s="20"/>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row>
    <row r="34" spans="1:87" s="2" customFormat="1" ht="30" customHeight="1">
      <c r="A34" s="31"/>
      <c r="B34" s="25"/>
      <c r="C34" s="25"/>
      <c r="D34" s="22"/>
      <c r="E34" s="23"/>
      <c r="F34" s="24"/>
      <c r="G34" s="20"/>
      <c r="H34" s="28" t="str">
        <f t="shared" ca="1" si="13"/>
        <v/>
      </c>
      <c r="I34" s="28" t="str">
        <f t="shared" ca="1" si="13"/>
        <v/>
      </c>
      <c r="J34" s="28" t="str">
        <f t="shared" ca="1" si="13"/>
        <v/>
      </c>
      <c r="K34" s="28" t="str">
        <f t="shared" ca="1" si="13"/>
        <v/>
      </c>
      <c r="L34" s="28" t="str">
        <f t="shared" ca="1" si="13"/>
        <v/>
      </c>
      <c r="M34" s="28" t="str">
        <f t="shared" ca="1" si="13"/>
        <v/>
      </c>
      <c r="N34" s="28" t="str">
        <f t="shared" ca="1" si="13"/>
        <v/>
      </c>
      <c r="O34" s="28" t="str">
        <f t="shared" ca="1" si="13"/>
        <v/>
      </c>
      <c r="P34" s="28" t="str">
        <f t="shared" ca="1" si="13"/>
        <v/>
      </c>
      <c r="Q34" s="28" t="str">
        <f t="shared" ca="1" si="13"/>
        <v/>
      </c>
      <c r="R34" s="28" t="str">
        <f t="shared" ca="1" si="13"/>
        <v/>
      </c>
      <c r="S34" s="28" t="str">
        <f t="shared" ca="1" si="13"/>
        <v/>
      </c>
      <c r="T34" s="28" t="str">
        <f t="shared" ca="1" si="13"/>
        <v/>
      </c>
      <c r="U34" s="28" t="str">
        <f t="shared" ca="1" si="13"/>
        <v/>
      </c>
      <c r="V34" s="28" t="str">
        <f t="shared" ca="1" si="13"/>
        <v/>
      </c>
      <c r="W34" s="28" t="str">
        <f t="shared" ca="1" si="13"/>
        <v/>
      </c>
      <c r="X34" s="28" t="str">
        <f t="shared" ca="1" si="14"/>
        <v/>
      </c>
      <c r="Y34" s="28" t="str">
        <f t="shared" ca="1" si="14"/>
        <v/>
      </c>
      <c r="Z34" s="28" t="str">
        <f t="shared" ca="1" si="14"/>
        <v/>
      </c>
      <c r="AA34" s="28" t="str">
        <f t="shared" ca="1" si="14"/>
        <v/>
      </c>
      <c r="AB34" s="28" t="str">
        <f t="shared" ca="1" si="14"/>
        <v/>
      </c>
      <c r="AC34" s="28" t="str">
        <f t="shared" ca="1" si="14"/>
        <v/>
      </c>
      <c r="AD34" s="28" t="str">
        <f t="shared" ca="1" si="14"/>
        <v/>
      </c>
      <c r="AE34" s="28" t="str">
        <f t="shared" ca="1" si="14"/>
        <v/>
      </c>
      <c r="AF34" s="28" t="str">
        <f t="shared" ca="1" si="14"/>
        <v/>
      </c>
      <c r="AG34" s="28" t="str">
        <f t="shared" ca="1" si="14"/>
        <v/>
      </c>
      <c r="AH34" s="28" t="str">
        <f t="shared" ca="1" si="14"/>
        <v/>
      </c>
      <c r="AI34" s="28" t="str">
        <f t="shared" ca="1" si="14"/>
        <v/>
      </c>
      <c r="AJ34" s="28" t="str">
        <f t="shared" ca="1" si="14"/>
        <v/>
      </c>
      <c r="AK34" s="28" t="str">
        <f t="shared" ca="1" si="14"/>
        <v/>
      </c>
      <c r="AL34" s="28" t="str">
        <f t="shared" ca="1" si="14"/>
        <v/>
      </c>
      <c r="AM34" s="28" t="str">
        <f t="shared" ca="1" si="11"/>
        <v/>
      </c>
      <c r="AN34" s="28" t="str">
        <f t="shared" ca="1" si="11"/>
        <v/>
      </c>
      <c r="AO34" s="28" t="str">
        <f t="shared" ca="1" si="11"/>
        <v/>
      </c>
      <c r="AP34" s="28" t="str">
        <f t="shared" ca="1" si="11"/>
        <v/>
      </c>
      <c r="AQ34" s="28" t="str">
        <f t="shared" ca="1" si="11"/>
        <v/>
      </c>
      <c r="AR34" s="28" t="str">
        <f t="shared" ca="1" si="11"/>
        <v/>
      </c>
      <c r="AS34" s="28" t="str">
        <f t="shared" ca="1" si="11"/>
        <v/>
      </c>
      <c r="AT34" s="28" t="str">
        <f t="shared" ca="1" si="11"/>
        <v/>
      </c>
      <c r="AU34" s="28" t="str">
        <f t="shared" ca="1" si="11"/>
        <v/>
      </c>
      <c r="AV34" s="28" t="str">
        <f t="shared" ca="1" si="11"/>
        <v/>
      </c>
      <c r="AW34" s="28" t="str">
        <f t="shared" ca="1" si="11"/>
        <v/>
      </c>
      <c r="AX34" s="28" t="str">
        <f t="shared" ca="1" si="11"/>
        <v/>
      </c>
      <c r="AY34" s="28" t="str">
        <f t="shared" ca="1" si="11"/>
        <v/>
      </c>
      <c r="AZ34" s="28" t="str">
        <f t="shared" ca="1" si="11"/>
        <v/>
      </c>
      <c r="BA34" s="28" t="str">
        <f t="shared" ca="1" si="11"/>
        <v/>
      </c>
      <c r="BB34" s="28" t="str">
        <f t="shared" ca="1" si="11"/>
        <v/>
      </c>
      <c r="BC34" s="28" t="str">
        <f t="shared" ca="1" si="12"/>
        <v/>
      </c>
      <c r="BD34" s="28" t="str">
        <f t="shared" ca="1" si="12"/>
        <v/>
      </c>
      <c r="BE34" s="28" t="str">
        <f t="shared" ca="1" si="12"/>
        <v/>
      </c>
      <c r="BF34" s="28" t="str">
        <f t="shared" ca="1" si="12"/>
        <v/>
      </c>
      <c r="BG34" s="28" t="str">
        <f t="shared" ca="1" si="12"/>
        <v/>
      </c>
      <c r="BH34" s="28" t="str">
        <f t="shared" ca="1" si="12"/>
        <v/>
      </c>
      <c r="BI34" s="28" t="str">
        <f t="shared" ca="1" si="12"/>
        <v/>
      </c>
      <c r="BJ34" s="28" t="str">
        <f t="shared" ca="1" si="12"/>
        <v/>
      </c>
      <c r="BK34" s="28" t="str">
        <f t="shared" ca="1" si="12"/>
        <v/>
      </c>
      <c r="BL34" s="28" t="str">
        <f ca="1">IF(AND($B34="Goal",BL$5&gt;=$E34,BL$5&lt;=$E34+$F34-1),2,IF(AND($B34="Milestone",BL$5&gt;=$E34,BL$5&lt;=$E34+$F34-1),1,""))</f>
        <v/>
      </c>
      <c r="BM34" s="28" t="str">
        <f ca="1">IF(AND($B34="Goal",BM$5&gt;=$E34,BM$5&lt;=$E34+$F34-1),2,IF(AND($B34="Milestone",BM$5&gt;=$E34,BM$5&lt;=$E34+$F34-1),1,""))</f>
        <v/>
      </c>
      <c r="BN34" s="28" t="str">
        <f ca="1">IF(AND($B34="Goal",BN$5&gt;=$E34,BN$5&lt;=$E34+$F34-1),2,IF(AND($B34="Milestone",BN$5&gt;=$E34,BN$5&lt;=$E34+$F34-1),1,""))</f>
        <v/>
      </c>
      <c r="BO34" s="28" t="str">
        <f ca="1">IF(AND($B34="Goal",BO$5&gt;=$E34,BO$5&lt;=$E34+$F34-1),2,IF(AND($B34="Milestone",BO$5&gt;=$E34,BO$5&lt;=$E34+$F34-1),1,""))</f>
        <v/>
      </c>
      <c r="BP34" s="28" t="str">
        <f ca="1">IF(AND($B34="Goal",BP$5&gt;=$E34,BP$5&lt;=$E34+$F34-1),2,IF(AND($B34="Milestone",BP$5&gt;=$E34,BP$5&lt;=$E34+$F34-1),1,""))</f>
        <v/>
      </c>
      <c r="BQ34" s="28" t="str">
        <f ca="1">IF(AND($B34="Goal",BQ$5&gt;=$E34,BQ$5&lt;=$E34+$F34-1),2,IF(AND($B34="Milestone",BQ$5&gt;=$E34,BQ$5&lt;=$E34+$F34-1),1,""))</f>
        <v/>
      </c>
      <c r="BR34" s="28" t="str">
        <f ca="1">IF(AND($B34="Goal",BR$5&gt;=$E34,BR$5&lt;=$E34+$F34-1),2,IF(AND($B34="Milestone",BR$5&gt;=$E34,BR$5&lt;=$E34+$F34-1),1,""))</f>
        <v/>
      </c>
      <c r="BS34" s="28" t="str">
        <f ca="1">IF(AND($B34="Goal",BS$5&gt;=$E34,BS$5&lt;=$E34+$F34-1),2,IF(AND($B34="Milestone",BS$5&gt;=$E34,BS$5&lt;=$E34+$F34-1),1,""))</f>
        <v/>
      </c>
      <c r="BT34" s="28" t="str">
        <f ca="1">IF(AND($B34="Goal",BT$5&gt;=$E34,BT$5&lt;=$E34+$F34-1),2,IF(AND($B34="Milestone",BT$5&gt;=$E34,BT$5&lt;=$E34+$F34-1),1,""))</f>
        <v/>
      </c>
      <c r="BU34" s="28" t="str">
        <f ca="1">IF(AND($B34="Goal",BU$5&gt;=$E34,BU$5&lt;=$E34+$F34-1),2,IF(AND($B34="Milestone",BU$5&gt;=$E34,BU$5&lt;=$E34+$F34-1),1,""))</f>
        <v/>
      </c>
      <c r="BV34" s="28" t="str">
        <f ca="1">IF(AND($B34="Goal",BV$5&gt;=$E34,BV$5&lt;=$E34+$F34-1),2,IF(AND($B34="Milestone",BV$5&gt;=$E34,BV$5&lt;=$E34+$F34-1),1,""))</f>
        <v/>
      </c>
      <c r="BW34" s="28" t="str">
        <f ca="1">IF(AND($B34="Goal",BW$5&gt;=$E34,BW$5&lt;=$E34+$F34-1),2,IF(AND($B34="Milestone",BW$5&gt;=$E34,BW$5&lt;=$E34+$F34-1),1,""))</f>
        <v/>
      </c>
    </row>
    <row r="35" spans="1:87" s="2" customFormat="1" ht="30" customHeight="1">
      <c r="A35" s="18" t="s">
        <v>44</v>
      </c>
      <c r="B35" s="18"/>
      <c r="C35" s="18"/>
      <c r="D35" s="18"/>
      <c r="E35" s="33"/>
      <c r="F35" s="18"/>
      <c r="G35" s="2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row>
    <row r="36" spans="1:87" ht="30" customHeight="1">
      <c r="A36" s="46"/>
      <c r="B36" s="46"/>
      <c r="C36" s="5"/>
      <c r="D36" s="46"/>
      <c r="F36" s="13"/>
      <c r="G36" s="4"/>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row>
    <row r="37" spans="1:87" ht="30" customHeight="1">
      <c r="A37" s="46"/>
      <c r="B37" s="46"/>
      <c r="C37" s="6"/>
      <c r="D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row>
    <row r="38" spans="1:87" ht="30" customHeight="1">
      <c r="A38" s="46"/>
      <c r="B38" s="46"/>
      <c r="C38" s="46"/>
      <c r="D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row>
    <row r="39" spans="1:87" ht="30" customHeight="1">
      <c r="A39" s="46"/>
      <c r="B39" s="46"/>
      <c r="C39" s="46"/>
      <c r="D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row>
    <row r="40" spans="1:87" ht="30" customHeight="1">
      <c r="A40" s="46"/>
      <c r="B40" s="46"/>
      <c r="C40" s="46"/>
      <c r="D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row>
    <row r="41" spans="1:87" ht="30" customHeight="1">
      <c r="A41" s="46"/>
      <c r="B41" s="46"/>
      <c r="C41" s="46"/>
      <c r="D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row>
    <row r="42" spans="1:87" ht="30" customHeight="1">
      <c r="A42" s="46"/>
      <c r="B42" s="46"/>
      <c r="C42" s="46"/>
      <c r="D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row>
    <row r="43" spans="1:87" ht="30" customHeight="1">
      <c r="A43" s="46"/>
      <c r="B43" s="46"/>
      <c r="C43" s="46"/>
      <c r="D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row>
    <row r="44" spans="1:87" ht="30" customHeight="1">
      <c r="A44" s="46"/>
      <c r="B44" s="46"/>
      <c r="C44" s="46"/>
      <c r="D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row>
    <row r="45" spans="1:87" ht="30" customHeight="1">
      <c r="A45" s="46"/>
      <c r="B45" s="46"/>
      <c r="C45" s="46"/>
      <c r="D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row>
    <row r="46" spans="1:87" ht="30" customHeight="1">
      <c r="A46" s="46"/>
      <c r="B46" s="46"/>
      <c r="C46" s="46"/>
      <c r="D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row>
    <row r="47" spans="1:87" ht="30" customHeight="1">
      <c r="A47" s="46"/>
      <c r="B47" s="46"/>
      <c r="C47" s="46"/>
      <c r="D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row>
    <row r="48" spans="1:87" ht="30" customHeight="1">
      <c r="A48" s="46"/>
      <c r="B48" s="46"/>
      <c r="C48" s="46"/>
      <c r="D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row>
    <row r="49" spans="1:87" ht="30" customHeight="1">
      <c r="A49" s="46"/>
      <c r="B49" s="46"/>
      <c r="C49" s="46"/>
      <c r="D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row>
    <row r="50" spans="1:87" ht="30" customHeight="1">
      <c r="A50" s="46"/>
      <c r="B50" s="46"/>
      <c r="C50" s="46"/>
      <c r="D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row>
  </sheetData>
  <mergeCells count="7">
    <mergeCell ref="BQ2:BT2"/>
    <mergeCell ref="BL2:BO2"/>
    <mergeCell ref="A5:G5"/>
    <mergeCell ref="E3:F3"/>
    <mergeCell ref="AW2:AZ2"/>
    <mergeCell ref="BB2:BE2"/>
    <mergeCell ref="BG2:BJ2"/>
  </mergeCells>
  <conditionalFormatting sqref="D28:D34 D7:D25">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8:BW35 H5:BW25">
    <cfRule type="expression" dxfId="20" priority="17">
      <formula>AND(TODAY()&gt;=H$5,TODAY()&lt;I$5)</formula>
    </cfRule>
  </conditionalFormatting>
  <conditionalFormatting sqref="H4:AL4">
    <cfRule type="expression" dxfId="19" priority="23">
      <formula>H$5&lt;=EOMONTH($H$5,0)</formula>
    </cfRule>
  </conditionalFormatting>
  <conditionalFormatting sqref="I4:BW4">
    <cfRule type="expression" dxfId="18" priority="19">
      <formula>AND(I$5&lt;=EOMONTH($H$5,2),I$5&gt;EOMONTH($H$5,0),I$5&gt;EOMONTH($H$5,1))</formula>
    </cfRule>
  </conditionalFormatting>
  <conditionalFormatting sqref="H4:BW4">
    <cfRule type="expression" dxfId="17" priority="18">
      <formula>AND(H$5&lt;=EOMONTH($H$5,1),H$5&gt;EOMONTH($H$5,0))</formula>
    </cfRule>
  </conditionalFormatting>
  <conditionalFormatting sqref="H8:BW34">
    <cfRule type="expression" dxfId="16" priority="40" stopIfTrue="1">
      <formula>AND($B8="Low Risk",H$5&gt;=$E8,H$5&lt;=$E8+$F8-1)</formula>
    </cfRule>
    <cfRule type="expression" dxfId="15" priority="59" stopIfTrue="1">
      <formula>AND($B8="High Risk",H$5&gt;=$E8,H$5&lt;=$E8+$F8-1)</formula>
    </cfRule>
    <cfRule type="expression" dxfId="14" priority="77" stopIfTrue="1">
      <formula>AND($B8="On Track",H$5&gt;=$E8,H$5&lt;=$E8+$F8-1)</formula>
    </cfRule>
    <cfRule type="expression" dxfId="13" priority="78" stopIfTrue="1">
      <formula>AND($B8="Med Risk",H$5&gt;=$E8,H$5&lt;=$E8+$F8-1)</formula>
    </cfRule>
    <cfRule type="expression" dxfId="12" priority="79" stopIfTrue="1">
      <formula>AND(LEN($B8)=0,H$5&gt;=$E8,H$5&lt;=$E8+$F8-1)</formula>
    </cfRule>
  </conditionalFormatting>
  <conditionalFormatting sqref="H35:BW35">
    <cfRule type="expression" dxfId="11" priority="87" stopIfTrue="1">
      <formula>AND(#REF!="Low Risk",H$5&gt;=#REF!,H$5&lt;=#REF!+#REF!-1)</formula>
    </cfRule>
    <cfRule type="expression" dxfId="10" priority="88" stopIfTrue="1">
      <formula>AND(#REF!="High Risk",H$5&gt;=#REF!,H$5&lt;=#REF!+#REF!-1)</formula>
    </cfRule>
    <cfRule type="expression" dxfId="9" priority="89" stopIfTrue="1">
      <formula>AND(#REF!="On Track",H$5&gt;=#REF!,H$5&lt;=#REF!+#REF!-1)</formula>
    </cfRule>
    <cfRule type="expression" dxfId="8" priority="90" stopIfTrue="1">
      <formula>AND(#REF!="Med Risk",H$5&gt;=#REF!,H$5&lt;=#REF!+#REF!-1)</formula>
    </cfRule>
    <cfRule type="expression" dxfId="7" priority="91" stopIfTrue="1">
      <formula>AND(LEN(#REF!)=0,H$5&gt;=#REF!,H$5&lt;=#REF!+#REF!-1)</formula>
    </cfRule>
  </conditionalFormatting>
  <conditionalFormatting sqref="D27">
    <cfRule type="dataBar" priority="10">
      <dataBar>
        <cfvo type="num" val="0"/>
        <cfvo type="num" val="1"/>
        <color theme="0" tint="-0.249977111117893"/>
      </dataBar>
      <extLst>
        <ext xmlns:x14="http://schemas.microsoft.com/office/spreadsheetml/2009/9/main" uri="{B025F937-C7B1-47D3-B67F-A62EFF666E3E}">
          <x14:id>{EB4D2867-4817-4D01-884F-FFEE7D0DB707}</x14:id>
        </ext>
      </extLst>
    </cfRule>
  </conditionalFormatting>
  <conditionalFormatting sqref="H27:BW27">
    <cfRule type="expression" dxfId="6" priority="9">
      <formula>AND(TODAY()&gt;=H$5,TODAY()&lt;I$5)</formula>
    </cfRule>
  </conditionalFormatting>
  <conditionalFormatting sqref="D26">
    <cfRule type="dataBar" priority="2">
      <dataBar>
        <cfvo type="num" val="0"/>
        <cfvo type="num" val="1"/>
        <color theme="0" tint="-0.249977111117893"/>
      </dataBar>
      <extLst>
        <ext xmlns:x14="http://schemas.microsoft.com/office/spreadsheetml/2009/9/main" uri="{B025F937-C7B1-47D3-B67F-A62EFF666E3E}">
          <x14:id>{DDCA21E4-505A-4655-A6C1-D2E26C5F413C}</x14:id>
        </ext>
      </extLst>
    </cfRule>
  </conditionalFormatting>
  <conditionalFormatting sqref="H26:BW26">
    <cfRule type="expression" dxfId="5" priority="1">
      <formula>AND(TODAY()&gt;=H$5,TODAY()&lt;I$5)</formula>
    </cfRule>
  </conditionalFormatting>
  <dataValidations count="13">
    <dataValidation type="whole" operator="greaterThanOrEqual" allowBlank="1" showInputMessage="1" promptTitle="Display Increment" prompt="Changing this number will change the Gantt Chart view." sqref="E4" xr:uid="{00000000-0002-0000-0000-000000000000}">
      <formula1>0</formula1>
    </dataValidation>
    <dataValidation type="list" allowBlank="1" showInputMessage="1" showErrorMessage="1" sqref="B8 B10:B34" xr:uid="{5196C805-6432-41E6-873E-6E411B98A976}">
      <formula1>"Goal,Milestone,On Track, Low Risk, Med Risk, High Risk"</formula1>
    </dataValidation>
    <dataValidation type="list" allowBlank="1" showInputMessage="1" sqref="B9" xr:uid="{77D76407-42C8-4F92-8CBE-1B847121E7CF}">
      <formula1>"Goal,Milestone,On Track, Low Risk, Med Risk, High Risk"</formula1>
    </dataValidation>
    <dataValidation allowBlank="1" showInputMessage="1" showErrorMessage="1" prompt="This is an empty row" sqref="A34" xr:uid="{5CDAB84F-E682-4074-9DF6-BA6F64743F48}"/>
    <dataValidation allowBlank="1" showInputMessage="1" showErrorMessage="1" prompt="This row marks the end of the Gantt milestone data. DO NOT enter anything in this row. _x000a_To add more items, insert new rows above this one." sqref="A35" xr:uid="{D590DEE9-A6E7-4110-8C6F-A47BB282AD94}"/>
    <dataValidation allowBlank="1" showInputMessage="1" showErrorMessage="1" prompt="Create a Gantt Chart in this worksheet._x000a_Enter title of this project in cell A1. _x000a_Legend title is in cell H1._x000a_" sqref="A1" xr:uid="{752C3867-121F-40FA-A7E4-A8F4BEB999CC}"/>
    <dataValidation allowBlank="1" showInputMessage="1" showErrorMessage="1" prompt="Enter Company Name in cell A2._x000a_A legend is in cells H2 through AB2." sqref="A2" xr:uid="{E86A6611-4429-4807-BC67-013433FFB5D0}"/>
    <dataValidation allowBlank="1" showInputMessage="1" showErrorMessage="1" prompt="Enter the name of the Project Lead in cell A3. Enter the Project Start date in cell E3 or allow the sample formula to find the smallest date value from the Gantt Data table.  _x000a_Project Start Date: label is in cell C3." sqref="A3" xr:uid="{BAC2CB79-6711-46BF-8186-16D22A905FB2}"/>
    <dataValidation allowBlank="1" showInputMessage="1" showErrorMessage="1" prompt="Change the number in cell E4 to change the Gantt Chart view._x000a_Months for the dates in row 5 are displayed starting in cells H4 through cell BK4._x000a_Do not modify these cells. They are auto updated based on the project start date in cell E3." sqref="A4" xr:uid="{FB43ACB3-88DE-4588-B0A5-18B2823E33E5}"/>
    <dataValidation allowBlank="1" showInputMessage="1" showErrorMessage="1" prompt="Cells H5-BK5 have the day number of the month for the Month represented in the cell block above each date cell and are auto calculated. Do not modify these cells. Today's date is outlined in red." sqref="A5:G5" xr:uid="{E7241481-3E9C-4EE6-8AA8-B6D9BD20C3E9}"/>
    <dataValidation allowBlank="1" showInputMessage="1" showErrorMessage="1" prompt="Weeks are listed in cells H6 through BK6. The increments can be changed in cell E4." sqref="A6" xr:uid="{8BF070E2-7E0F-4DC4-AF00-653A1B471866}"/>
    <dataValidation allowBlank="1" showInputMessage="1" showErrorMessage="1" prompt="This row contains headers for the project schedule that follows below them. _x000a_Navigate from A7 through BK7 to hear the content. The first letter of each day of the week for the date above that heading, starts in cell H7 and continues through cell BK7." sqref="A7" xr:uid="{0DEB0E0F-FFB4-4834-A712-1C36A63163B8}"/>
    <dataValidation allowBlank="1" showInputMessage="1" showErrorMessage="1" prompt="Enter Project information starting in A9-F9. Sample data in A9-F33. Enter Milestone Description, select a Category from drop-down list, assign someone to item, enter progress, start date &amp; # of days for task to start charting. Next instruction is in A34" sqref="A9" xr:uid="{4BD0642A-8091-4937-BB5A-A7F60C32DBBA}"/>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D28:D34 D7:D25</xm:sqref>
        </x14:conditionalFormatting>
        <x14:conditionalFormatting xmlns:xm="http://schemas.microsoft.com/office/excel/2006/main">
          <x14:cfRule type="dataBar" id="{EB4D2867-4817-4D01-884F-FFEE7D0DB707}">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DDCA21E4-505A-4655-A6C1-D2E26C5F413C}">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iconSet" priority="8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H35:BW35</xm:sqref>
        </x14:conditionalFormatting>
        <x14:conditionalFormatting xmlns:xm="http://schemas.microsoft.com/office/excel/2006/main">
          <x14:cfRule type="iconSet" priority="16" id="{04334568-1C5D-4797-A87E-8B9A0774C1DA}">
            <x14:iconSet iconSet="3Stars" showValue="0" custom="1">
              <x14:cfvo type="percent">
                <xm:f>0</xm:f>
              </x14:cfvo>
              <x14:cfvo type="num">
                <xm:f>1</xm:f>
              </x14:cfvo>
              <x14:cfvo type="num">
                <xm:f>2</xm:f>
              </x14:cfvo>
              <x14:cfIcon iconSet="NoIcons" iconId="0"/>
              <x14:cfIcon iconSet="3Flags" iconId="1"/>
              <x14:cfIcon iconSet="3Signs" iconId="0"/>
            </x14:iconSet>
          </x14:cfRule>
          <xm:sqref>H27:BW27</xm:sqref>
        </x14:conditionalFormatting>
        <x14:conditionalFormatting xmlns:xm="http://schemas.microsoft.com/office/excel/2006/main">
          <x14:cfRule type="iconSet" priority="8" id="{03DA4232-EA8D-425B-B7F6-6341E6072623}">
            <x14:iconSet iconSet="3Stars" showValue="0" custom="1">
              <x14:cfvo type="percent">
                <xm:f>0</xm:f>
              </x14:cfvo>
              <x14:cfvo type="num">
                <xm:f>1</xm:f>
              </x14:cfvo>
              <x14:cfvo type="num">
                <xm:f>2</xm:f>
              </x14:cfvo>
              <x14:cfIcon iconSet="NoIcons" iconId="0"/>
              <x14:cfIcon iconSet="3Flags" iconId="1"/>
              <x14:cfIcon iconSet="3Signs" iconId="0"/>
            </x14:iconSet>
          </x14:cfRule>
          <xm:sqref>H26:BW26</xm:sqref>
        </x14:conditionalFormatting>
        <x14:conditionalFormatting xmlns:xm="http://schemas.microsoft.com/office/excel/2006/main">
          <x14:cfRule type="iconSet" priority="18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H28:BW34 H8:BW25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59999389629810485"/>
  </sheetPr>
  <dimension ref="A1:A5"/>
  <sheetViews>
    <sheetView showGridLines="0" zoomScaleNormal="100" workbookViewId="0">
      <selection activeCell="D4" sqref="D4"/>
    </sheetView>
  </sheetViews>
  <sheetFormatPr defaultColWidth="9.140625" defaultRowHeight="12.75"/>
  <cols>
    <col min="1" max="1" width="87.140625" style="10" customWidth="1"/>
    <col min="2" max="16384" width="9.140625" style="8"/>
  </cols>
  <sheetData>
    <row r="1" spans="1:1" s="9" customFormat="1" ht="26.25">
      <c r="A1" s="11" t="s">
        <v>45</v>
      </c>
    </row>
    <row r="2" spans="1:1" ht="105">
      <c r="A2" s="12" t="s">
        <v>46</v>
      </c>
    </row>
    <row r="3" spans="1:1" ht="26.25" customHeight="1">
      <c r="A3" s="11" t="s">
        <v>47</v>
      </c>
    </row>
    <row r="4" spans="1:1" s="10" customFormat="1" ht="204.95" customHeight="1">
      <c r="A4" s="12" t="s">
        <v>48</v>
      </c>
    </row>
    <row r="5" spans="1:1" ht="15">
      <c r="A5" s="12" t="s">
        <v>49</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2020-09-22T03:00:10Z</dcterms:created>
  <dcterms:modified xsi:type="dcterms:W3CDTF">2020-12-03T03:21:17Z</dcterms:modified>
  <cp:category/>
  <cp:contentStatus/>
</cp:coreProperties>
</file>