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jmkop\Documents\GitHub\excel-project-coffee-sales\"/>
    </mc:Choice>
  </mc:AlternateContent>
  <xr:revisionPtr revIDLastSave="0" documentId="13_ncr:1_{2E6A1B2F-6566-46C1-A557-C219B975205C}" xr6:coauthVersionLast="47" xr6:coauthVersionMax="47" xr10:uidLastSave="{00000000-0000-0000-0000-000000000000}"/>
  <bookViews>
    <workbookView xWindow="5475" yWindow="2160" windowWidth="17760" windowHeight="13095" xr2:uid="{00000000-000D-0000-FFFF-FFFF00000000}"/>
  </bookViews>
  <sheets>
    <sheet name="Dashboard" sheetId="22" r:id="rId1"/>
    <sheet name="TotalSales" sheetId="18" r:id="rId2"/>
    <sheet name="CountryBarChart" sheetId="20"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12" i="17"/>
  <c r="G3" i="17"/>
  <c r="G4" i="17"/>
  <c r="G5" i="17"/>
  <c r="G6" i="17"/>
  <c r="G7" i="17"/>
  <c r="G8" i="17"/>
  <c r="G9" i="17"/>
  <c r="G10" i="17"/>
  <c r="G11"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<sst xmlns="http://schemas.openxmlformats.org/spreadsheetml/2006/main" count="11128" uniqueCount="6221">
  <si>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</si>
  <si>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</si>
  <si>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</si>
  <si>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</si>
  <si>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</si>
  <si>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</si>
  <si>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</si>
  <si>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</si>
  <si>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</si>
  <si>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</si>
  <si>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</si>
  <si>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</si>
  <si>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</si>
  <si>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</si>
  <si>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</si>
  <si>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</si>
  <si>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</si>
  <si>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</si>
  <si>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</si>
  <si>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</si>
  <si>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</si>
  <si>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</si>
  <si>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</si>
  <si>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</si>
  <si>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</si>
  <si>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</si>
  <si>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</si>
  <si>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</si>
  <si>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</si>
  <si>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</si>
  <si>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</si>
  <si>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</si>
  <si>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</si>
  <si>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</si>
  <si>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</si>
  <si>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</si>
  <si>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</si>
  <si>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</si>
  <si>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</si>
  <si>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</si>
  <si>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</si>
  <si>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</si>
  <si>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</si>
  <si>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</si>
  <si>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</si>
  <si>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</si>
  <si>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</si>
  <si>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</si>
  <si>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</si>
  <si>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</si>
  <si>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</si>
  <si>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</si>
  <si>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</si>
  <si>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</si>
  <si>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</si>
  <si>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</si>
  <si>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</si>
  <si>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</si>
  <si>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</si>
  <si>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</si>
  <si>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</si>
  <si>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</si>
  <si>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</si>
  <si>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</si>
  <si>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</si>
  <si>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</si>
  <si>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</si>
  <si>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</si>
  <si>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</si>
  <si>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</si>
  <si>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</si>
  <si>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</si>
  <si>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</si>
  <si>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</si>
  <si>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</si>
  <si>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</si>
  <si>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</si>
  <si>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</si>
  <si>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</si>
  <si>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</si>
  <si>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</si>
  <si>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</si>
  <si>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</si>
  <si>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</si>
  <si>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</si>
  <si>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</si>
  <si>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</si>
  <si>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</si>
  <si>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</si>
  <si>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</si>
  <si>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</si>
  <si>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</si>
  <si>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</si>
  <si>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</si>
  <si>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</si>
  <si>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</si>
  <si>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</si>
  <si>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</si>
  <si>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</si>
  <si>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</si>
  <si>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</si>
  <si>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</si>
  <si>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</si>
  <si>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</si>
  <si>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</si>
  <si>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</si>
  <si>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</si>
  <si>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</si>
  <si>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</si>
  <si>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</si>
  <si>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</si>
  <si>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</si>
  <si>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</si>
  <si>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</si>
  <si>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</si>
  <si>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</si>
  <si>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</si>
  <si>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</si>
  <si>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</si>
  <si>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</si>
  <si>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</si>
  <si>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</si>
  <si>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</si>
  <si>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</si>
  <si>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</si>
  <si>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</si>
  <si>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</si>
  <si>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</si>
  <si>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</si>
  <si>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</si>
  <si>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</si>
  <si>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</si>
  <si>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</si>
  <si>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</si>
  <si>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</si>
  <si>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</si>
  <si>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</si>
  <si>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</si>
  <si>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</si>
  <si>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</si>
  <si>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</si>
  <si>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</si>
  <si>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</si>
  <si>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</si>
  <si>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</si>
  <si>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</si>
  <si>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</si>
  <si>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</si>
  <si>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</si>
  <si>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</si>
  <si>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</si>
  <si>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</si>
  <si>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</si>
  <si>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</si>
  <si>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</si>
  <si>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</si>
  <si>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</si>
  <si>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</si>
  <si>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</si>
  <si>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</si>
  <si>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</si>
  <si>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</si>
  <si>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</si>
  <si>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</si>
  <si>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</si>
  <si>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</si>
  <si>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</si>
  <si>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</si>
  <si>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</si>
  <si>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</si>
  <si>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</si>
  <si>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</si>
  <si>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</si>
  <si>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</si>
  <si>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</si>
  <si>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</si>
  <si>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</si>
  <si>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</si>
  <si>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</si>
  <si>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</si>
  <si>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</si>
  <si>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</si>
  <si>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</si>
  <si>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</si>
  <si>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</si>
  <si>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</si>
  <si>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</si>
  <si>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</si>
  <si>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</si>
  <si>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</si>
  <si>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</si>
  <si>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</si>
  <si>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</si>
  <si>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</si>
  <si>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</si>
  <si>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</si>
  <si>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</si>
  <si>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</si>
  <si>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</si>
  <si>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</si>
  <si>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</si>
  <si>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</si>
  <si>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</si>
  <si>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</si>
  <si>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</si>
  <si>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</si>
  <si>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</si>
  <si>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</si>
  <si>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</si>
  <si>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</si>
  <si>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</si>
  <si>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</si>
  <si>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</si>
  <si>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</si>
  <si>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</si>
  <si>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</si>
  <si>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</si>
  <si>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</si>
  <si>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</si>
  <si>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</si>
  <si>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</si>
  <si>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</si>
  <si>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</si>
  <si>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</si>
  <si>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</si>
  <si>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</si>
  <si>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</si>
  <si>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</si>
  <si>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</si>
  <si>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</si>
  <si>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</si>
  <si>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</si>
  <si>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</si>
  <si>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</si>
  <si>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</si>
  <si>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</si>
  <si>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</si>
  <si>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</si>
  <si>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</si>
  <si>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</si>
  <si>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</si>
  <si>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</si>
  <si>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</si>
  <si>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</si>
  <si>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</si>
  <si>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</si>
  <si>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</si>
  <si>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</si>
  <si>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</si>
  <si>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</si>
  <si>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</si>
  <si>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</si>
  <si>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</si>
  <si>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</si>
  <si>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</si>
  <si>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</si>
  <si>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</si>
  <si>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</si>
  <si>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</si>
  <si>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</si>
  <si>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</si>
  <si>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</si>
  <si>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</si>
  <si>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</si>
  <si>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</si>
  <si>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</si>
  <si>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</si>
  <si>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</si>
  <si>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</si>
  <si>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</si>
  <si>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</si>
  <si>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</si>
  <si>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</si>
  <si>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</si>
  <si>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</si>
  <si>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</si>
  <si>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</si>
  <si>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</si>
  <si>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</si>
  <si>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</si>
  <si>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</si>
  <si>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</si>
  <si>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</si>
  <si>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</si>
  <si>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</si>
  <si>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</si>
  <si>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</si>
  <si>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</si>
  <si>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</si>
  <si>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</si>
  <si>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</si>
  <si>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</si>
  <si>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</si>
  <si>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</si>
  <si>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</si>
  <si>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</si>
  <si>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</si>
  <si>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</si>
  <si>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</si>
  <si>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</si>
  <si>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</si>
  <si>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</si>
  <si>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</si>
  <si>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</si>
  <si>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</si>
  <si>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</si>
  <si>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</si>
  <si>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</si>
  <si>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</si>
  <si>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</si>
  <si>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</si>
  <si>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</si>
  <si>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</si>
  <si>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</si>
  <si>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</si>
  <si>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</si>
  <si>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</si>
  <si>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</si>
  <si>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</si>
  <si>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</si>
  <si>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</si>
  <si>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</si>
  <si>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</si>
  <si>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</si>
  <si>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</si>
  <si>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</si>
  <si>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</si>
  <si>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</si>
  <si>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</si>
  <si>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</si>
  <si>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</si>
  <si>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</si>
  <si>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</si>
  <si>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</si>
  <si>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</si>
  <si>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</si>
  <si>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</si>
  <si>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</si>
  <si>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</si>
  <si>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</si>
  <si>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</si>
  <si>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</si>
  <si>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</si>
  <si>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</si>
  <si>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</si>
  <si>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</si>
  <si>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</si>
  <si>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</si>
  <si>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</si>
  <si>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</si>
  <si>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</si>
  <si>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</si>
  <si>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</si>
  <si>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</si>
  <si>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</si>
  <si>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</si>
  <si>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</si>
  <si>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</si>
  <si>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</si>
  <si>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</si>
  <si>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</si>
  <si>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</si>
  <si>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</si>
  <si>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</si>
  <si>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</si>
  <si>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</si>
  <si>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</si>
  <si>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</si>
  <si>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</si>
  <si>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</si>
  <si>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</si>
  <si>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</si>
  <si>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</si>
  <si>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</si>
  <si>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</si>
  <si>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</si>
  <si>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</si>
  <si>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</si>
  <si>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</si>
  <si>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</si>
  <si>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</si>
  <si>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</si>
  <si>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</si>
  <si>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</si>
  <si>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</si>
  <si>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</si>
  <si>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</si>
  <si>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</si>
  <si>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</si>
  <si>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</si>
  <si>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</si>
  <si>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</si>
  <si>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</si>
  <si>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</si>
  <si>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</si>
  <si>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</si>
  <si>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</si>
  <si>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</si>
  <si>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</si>
  <si>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</si>
  <si>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</si>
  <si>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</si>
  <si>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</si>
  <si>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</si>
  <si>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</si>
  <si>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</si>
  <si>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</si>
  <si>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</si>
  <si>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</si>
  <si>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</si>
  <si>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</si>
  <si>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</si>
  <si>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</si>
  <si>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</si>
  <si>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</si>
  <si>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</si>
  <si>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</si>
  <si>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</si>
  <si>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</si>
  <si>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</si>
  <si>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</si>
  <si>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</si>
  <si>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</si>
  <si>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</si>
  <si>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</si>
  <si>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</si>
  <si>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</si>
  <si>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</si>
  <si>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</si>
  <si>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</si>
  <si>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</si>
  <si>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</si>
  <si>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</si>
  <si>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</si>
  <si>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</si>
  <si>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</si>
  <si>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</si>
  <si>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</si>
  <si>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</si>
  <si>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</si>
  <si>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</si>
  <si>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</si>
  <si>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</si>
  <si>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</si>
  <si>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</si>
  <si>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</si>
  <si>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</si>
  <si>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</si>
  <si>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</si>
  <si>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</si>
  <si>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</si>
  <si>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</si>
  <si>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</si>
  <si>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</si>
  <si>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</si>
  <si>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</si>
  <si>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</si>
  <si>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</si>
  <si>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</si>
  <si>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</si>
  <si>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</si>
  <si>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</si>
  <si>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</si>
  <si>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</si>
  <si>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</si>
  <si>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</si>
  <si>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</si>
  <si>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</si>
  <si>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</si>
  <si>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</si>
  <si>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</si>
  <si>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</si>
  <si>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</si>
  <si>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</si>
  <si>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</si>
  <si>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</si>
  <si>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</si>
  <si>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</si>
  <si>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</si>
  <si>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</si>
  <si>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</si>
  <si>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</si>
  <si>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</si>
  <si>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</si>
  <si>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</si>
  <si>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</si>
  <si>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</si>
  <si>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</si>
  <si>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</si>
  <si>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</si>
  <si>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</si>
  <si>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</si>
  <si>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</si>
  <si>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</si>
  <si>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</si>
  <si>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</si>
  <si>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</si>
  <si>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</si>
  <si>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</si>
  <si>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</si>
  <si>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</si>
  <si>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</si>
  <si>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</si>
  <si>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</si>
  <si>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</si>
  <si>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</si>
  <si>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</si>
  <si>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</si>
  <si>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</si>
  <si>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</si>
  <si>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</si>
  <si>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</si>
  <si>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</si>
  <si>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</si>
  <si>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</si>
  <si>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</si>
  <si>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</si>
  <si>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</si>
  <si>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</si>
  <si>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</si>
  <si>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</si>
  <si>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</si>
  <si>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</si>
  <si>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</si>
  <si>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</si>
  <si>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</si>
  <si>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</si>
  <si>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</si>
  <si>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</si>
  <si>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</si>
  <si>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</si>
  <si>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</si>
  <si>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</si>
  <si>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</si>
  <si>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</si>
  <si>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</si>
  <si>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</si>
  <si>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</si>
  <si>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</si>
  <si>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</si>
  <si>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</si>
  <si>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</si>
  <si>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</si>
  <si>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</si>
  <si>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</si>
  <si>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</si>
  <si>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</si>
  <si>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</si>
  <si>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</si>
  <si>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</si>
  <si>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</si>
  <si>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</si>
  <si>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</si>
  <si>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</si>
  <si>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</si>
  <si>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</si>
  <si>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</si>
  <si>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</si>
  <si>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</si>
  <si>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</si>
  <si>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</si>
  <si>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</si>
  <si>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</si>
  <si>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</si>
  <si>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</si>
  <si>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</si>
  <si>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</si>
  <si>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</si>
  <si>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</si>
  <si>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</si>
  <si>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</si>
  <si>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</si>
  <si>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</si>
  <si>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</si>
  <si>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</si>
  <si>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</si>
  <si>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</si>
  <si>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</si>
  <si>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</si>
  <si>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</si>
  <si>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</si>
  <si>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</si>
  <si>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</si>
  <si>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</si>
  <si>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</si>
  <si>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</si>
  <si>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</si>
  <si>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</si>
  <si>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</si>
  <si>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</si>
  <si>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</si>
  <si>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</si>
  <si>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</si>
  <si>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</si>
  <si>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</si>
  <si>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</si>
  <si>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</si>
  <si>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</si>
  <si>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</si>
  <si>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</si>
  <si>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</si>
  <si>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</si>
  <si>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</si>
  <si>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</si>
  <si>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</si>
  <si>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</si>
  <si>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</si>
  <si>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</si>
  <si>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</si>
  <si>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</si>
  <si>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</si>
  <si>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</si>
  <si>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</si>
  <si>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</si>
  <si>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</si>
  <si>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</si>
  <si>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</si>
  <si>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</si>
  <si>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</si>
  <si>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</si>
  <si>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</si>
  <si>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</si>
  <si>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</si>
  <si>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</si>
  <si>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</si>
  <si>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</si>
  <si>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</si>
  <si>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</si>
  <si>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</si>
  <si>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</si>
  <si>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</si>
  <si>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</si>
  <si>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</si>
  <si>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</si>
  <si>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</si>
  <si>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</si>
  <si>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</si>
  <si>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</si>
  <si>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</si>
  <si>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</si>
  <si>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</si>
  <si>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</si>
  <si>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</si>
  <si>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</si>
  <si>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</si>
  <si>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</si>
  <si>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</si>
  <si>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</si>
  <si>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</si>
  <si>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</si>
  <si>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</si>
  <si>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</si>
  <si>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</si>
  <si>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</si>
  <si>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</si>
  <si>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</si>
  <si>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</si>
  <si>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</si>
  <si>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</si>
  <si>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</si>
  <si>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</si>
  <si>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</si>
  <si>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</si>
  <si>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</si>
  <si>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</si>
  <si>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</si>
  <si>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</si>
  <si>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</si>
  <si>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</si>
  <si>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</si>
  <si>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</si>
  <si>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</si>
  <si>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</si>
  <si>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</si>
  <si>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</si>
  <si>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</si>
  <si>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</si>
  <si>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</si>
  <si>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</si>
  <si>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</si>
  <si>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</si>
  <si>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</si>
  <si>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</si>
  <si>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</si>
  <si>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</si>
  <si>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</si>
  <si>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</si>
  <si>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</si>
  <si>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</si>
  <si>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</si>
  <si>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</si>
  <si>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</si>
  <si>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</si>
  <si>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</si>
  <si>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</si>
  <si>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</si>
  <si>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</si>
  <si>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</si>
  <si>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</si>
  <si>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</si>
  <si>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</si>
  <si>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</si>
  <si>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</si>
  <si>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</si>
  <si>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</si>
  <si>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</si>
  <si>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</si>
  <si>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</si>
  <si>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</si>
  <si>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</si>
  <si>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</si>
  <si>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</si>
  <si>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</si>
  <si>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</si>
  <si>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</si>
  <si>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</si>
  <si>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</si>
  <si>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</si>
  <si>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</si>
  <si>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</si>
  <si>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</si>
  <si>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</si>
  <si>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</si>
  <si>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</si>
  <si>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</si>
  <si>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</si>
  <si>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</si>
  <si>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</si>
  <si>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</si>
  <si>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</si>
  <si>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</si>
  <si>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</si>
  <si>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</si>
  <si>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</si>
  <si>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</si>
  <si>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</si>
  <si>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</si>
  <si>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</si>
  <si>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</si>
  <si>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</si>
  <si>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</si>
  <si>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</si>
  <si>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</si>
  <si>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</si>
  <si>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</si>
  <si>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</si>
  <si>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</si>
  <si>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</si>
  <si>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</si>
  <si>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</si>
  <si>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</si>
  <si>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</si>
  <si>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</si>
  <si>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</si>
  <si>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</si>
  <si>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</si>
  <si>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</si>
  <si>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</si>
  <si>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</si>
  <si>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</si>
  <si>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</si>
  <si>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</si>
  <si>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</si>
  <si>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</si>
  <si>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</si>
  <si>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</si>
  <si>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</si>
  <si>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</si>
  <si>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</si>
  <si>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</si>
  <si>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</si>
  <si>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</si>
  <si>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</si>
  <si>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</si>
  <si>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</si>
  <si>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</si>
  <si>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</si>
  <si>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</si>
  <si>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</si>
  <si>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</si>
  <si>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</si>
  <si>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</si>
  <si>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</si>
  <si>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</si>
  <si>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</si>
  <si>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</si>
  <si>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</si>
  <si>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</si>
  <si>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</si>
  <si>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</si>
  <si>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</si>
  <si>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</si>
  <si>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</si>
  <si>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</si>
  <si>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</si>
  <si>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</si>
  <si>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</si>
  <si>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</si>
  <si>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</si>
  <si>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</si>
  <si>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</si>
  <si>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</si>
  <si>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</si>
  <si>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</si>
  <si>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</si>
  <si>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</si>
  <si>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</si>
  <si>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</si>
  <si>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</si>
  <si>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</si>
  <si>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</si>
  <si>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</si>
  <si>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</si>
  <si>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</si>
  <si>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</si>
  <si>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</si>
  <si>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</si>
  <si>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</si>
  <si>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</si>
  <si>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</si>
  <si>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</si>
  <si>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</si>
  <si>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</si>
  <si>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</si>
  <si>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</si>
  <si>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</si>
  <si>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</si>
  <si>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</si>
  <si>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</si>
  <si>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</si>
  <si>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</si>
  <si>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</si>
  <si>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</si>
  <si>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</si>
  <si>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</si>
  <si>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</si>
  <si>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</si>
  <si>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</si>
  <si>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</si>
  <si>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</si>
  <si>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</si>
  <si>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</si>
  <si>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</si>
  <si>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</si>
  <si>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</si>
  <si>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</si>
  <si>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</si>
  <si>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</si>
  <si>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</si>
  <si>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</si>
  <si>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</si>
  <si>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</si>
  <si>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</si>
  <si>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</si>
  <si>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</si>
  <si>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</si>
  <si>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</si>
  <si>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</si>
  <si>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</si>
  <si>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</si>
  <si>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</si>
  <si>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</si>
  <si>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</si>
  <si>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</si>
  <si>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</si>
  <si>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</si>
  <si>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</si>
  <si>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</si>
  <si>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</si>
  <si>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</si>
  <si>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</si>
  <si>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</si>
  <si>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</si>
  <si>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</si>
  <si>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</si>
  <si>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</si>
  <si>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</si>
  <si>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</si>
  <si>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</si>
  <si>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</si>
  <si>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</si>
  <si>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</si>
  <si>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</si>
  <si>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</si>
  <si>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</si>
  <si>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</si>
  <si>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</si>
  <si>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</si>
  <si>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</si>
  <si>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</si>
  <si>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</si>
  <si>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</si>
  <si>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</si>
  <si>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</si>
  <si>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</si>
  <si>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</si>
  <si>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</si>
  <si>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</si>
  <si>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</si>
  <si>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</si>
  <si>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</si>
  <si>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</si>
  <si>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</si>
  <si>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</si>
  <si>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</si>
  <si>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</si>
  <si>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</si>
  <si>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</si>
  <si>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</si>
  <si>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</si>
  <si>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</si>
  <si>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</si>
  <si>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</si>
  <si>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</si>
  <si>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</si>
  <si>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</si>
  <si>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</si>
  <si>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</si>
  <si>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</si>
  <si>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</si>
  <si>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</si>
  <si>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</si>
  <si>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</si>
  <si>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</si>
  <si>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</si>
  <si>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</si>
  <si>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</si>
  <si>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</si>
  <si>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</si>
  <si>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</si>
  <si>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</si>
  <si>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</si>
  <si>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</si>
  <si>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</si>
  <si>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</si>
  <si>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</si>
  <si>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</si>
  <si>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</si>
  <si>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</si>
  <si>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</si>
  <si>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</si>
  <si>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</si>
  <si>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</si>
  <si>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</si>
  <si>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</si>
  <si>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</si>
  <si>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</si>
  <si>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</si>
  <si>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</si>
  <si>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</si>
  <si>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</si>
  <si>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</si>
  <si>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</si>
  <si>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</si>
  <si>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</si>
  <si>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</si>
  <si>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</si>
  <si>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</si>
  <si>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</si>
  <si>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</si>
  <si>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</si>
  <si>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</si>
  <si>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</si>
  <si>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</si>
  <si>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</si>
  <si>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</si>
  <si>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</si>
  <si>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</si>
  <si>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</si>
  <si>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</si>
  <si>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</si>
  <si>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</si>
  <si>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</si>
  <si>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</si>
  <si>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</si>
  <si>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</si>
  <si>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</si>
  <si>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</si>
  <si>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</si>
  <si>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</si>
  <si>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</si>
  <si>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</si>
  <si>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</si>
  <si>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</si>
  <si>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</si>
  <si>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</si>
  <si>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</si>
  <si>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</si>
  <si>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</si>
  <si>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</si>
  <si>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</si>
  <si>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</si>
  <si>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</si>
  <si>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</si>
  <si>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</si>
  <si>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</si>
  <si>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</si>
  <si>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</si>
  <si>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</si>
  <si>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</si>
  <si>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</si>
  <si>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</si>
  <si>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</si>
  <si>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</si>
  <si>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</si>
  <si>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</si>
  <si>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</si>
  <si>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</si>
  <si>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</si>
  <si>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</si>
  <si>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</si>
  <si>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</si>
  <si>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</si>
  <si>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</si>
  <si>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</si>
  <si>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</si>
  <si>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</si>
  <si>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</si>
  <si>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</si>
  <si>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</si>
  <si>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</si>
  <si>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</si>
  <si>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</si>
  <si>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</si>
  <si>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</si>
  <si>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</si>
  <si>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</si>
  <si>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</si>
  <si>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</si>
  <si>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</si>
  <si>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</si>
  <si>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</si>
  <si>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</si>
  <si>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</si>
  <si>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</si>
  <si>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</si>
  <si>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</si>
  <si>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</si>
  <si>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</si>
  <si>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</si>
  <si>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</si>
  <si>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</si>
  <si>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</si>
  <si>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</si>
  <si>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</si>
  <si>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</si>
  <si>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</si>
  <si>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</si>
  <si>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</si>
  <si>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</si>
  <si>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</si>
  <si>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</si>
  <si>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</si>
  <si>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</si>
  <si>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</si>
  <si>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</si>
  <si>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</si>
  <si>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</si>
  <si>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</si>
  <si>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</si>
  <si>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</si>
  <si>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</si>
  <si>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</si>
  <si>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</si>
  <si>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</si>
  <si>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</si>
  <si>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</si>
  <si>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</si>
  <si>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</si>
  <si>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</si>
  <si>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</si>
  <si>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</si>
  <si>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</si>
  <si>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</si>
  <si>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</si>
  <si>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</si>
  <si>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</si>
  <si>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</si>
  <si>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</si>
  <si>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</si>
  <si>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</si>
  <si>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</si>
  <si>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</si>
  <si>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</si>
  <si>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</si>
  <si>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</si>
  <si>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</si>
  <si>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</si>
  <si>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</si>
  <si>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</si>
  <si>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</si>
  <si>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</si>
  <si>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</si>
  <si>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</si>
  <si>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</si>
  <si>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</si>
  <si>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</si>
  <si>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</si>
  <si>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</si>
  <si>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</si>
  <si>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</si>
  <si>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</si>
  <si>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</si>
  <si>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</si>
  <si>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</si>
  <si>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</si>
  <si>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</si>
  <si>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</si>
  <si>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</si>
  <si>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</si>
  <si>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</si>
  <si>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</si>
  <si>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</si>
  <si>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</si>
  <si>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</si>
  <si>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</si>
  <si>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</si>
  <si>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</si>
  <si>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</si>
  <si>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</si>
  <si>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</si>
  <si>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</si>
  <si>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</si>
  <si>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</si>
  <si>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</si>
  <si>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</si>
  <si>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</si>
  <si>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</si>
  <si>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</si>
  <si>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</si>
  <si>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</si>
  <si>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</si>
  <si>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</si>
  <si>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</si>
  <si>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</si>
  <si>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</si>
  <si>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</si>
  <si>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</si>
  <si>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</si>
  <si>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</si>
  <si>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</si>
  <si>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</si>
  <si>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</si>
  <si>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</si>
  <si>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</si>
  <si>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</si>
  <si>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</si>
  <si>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</si>
  <si>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</si>
  <si>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</si>
  <si>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</si>
  <si>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</si>
  <si>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</si>
  <si>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</si>
  <si>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</si>
  <si>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</si>
  <si>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</si>
  <si>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</si>
  <si>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</si>
  <si>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</si>
  <si>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</si>
  <si>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</si>
  <si>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</si>
  <si>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</si>
  <si>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</si>
  <si>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</si>
  <si>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</si>
  <si>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</si>
  <si>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</si>
  <si>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</si>
  <si>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</si>
  <si>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</si>
  <si>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</si>
  <si>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</si>
  <si>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</si>
  <si>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</si>
  <si>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</si>
  <si>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</si>
  <si>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</si>
  <si>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</si>
  <si>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</si>
  <si>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</si>
  <si>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</si>
  <si>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</si>
  <si>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</si>
  <si>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</si>
  <si>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</si>
  <si>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</si>
  <si>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</si>
  <si>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</si>
  <si>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</si>
  <si>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</si>
  <si>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</si>
  <si>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</si>
  <si>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</si>
  <si>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</si>
  <si>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</si>
  <si>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</si>
  <si>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</si>
  <si>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</si>
  <si>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</si>
  <si>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</si>
  <si>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</si>
  <si>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</si>
  <si>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</si>
  <si>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</si>
  <si>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</si>
  <si>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</si>
  <si>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</si>
  <si>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</si>
  <si>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</si>
  <si>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</si>
  <si>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</si>
  <si>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</si>
  <si>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</si>
  <si>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</si>
  <si>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</si>
  <si>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</si>
  <si>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</si>
  <si>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</si>
  <si>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</si>
  <si>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</si>
  <si>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</si>
  <si>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</si>
  <si>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</si>
  <si>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</si>
  <si>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</si>
  <si>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</si>
  <si>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</si>
  <si>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</si>
  <si>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</si>
  <si>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</si>
  <si>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</si>
  <si>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</si>
  <si>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</si>
  <si>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</si>
  <si>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</si>
  <si>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</si>
  <si>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</si>
  <si>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</si>
  <si>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</si>
  <si>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</si>
  <si>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</si>
  <si>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</si>
  <si>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</si>
  <si>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</si>
  <si>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</si>
  <si>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</si>
  <si>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</si>
  <si>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</si>
  <si>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</si>
  <si>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</si>
  <si>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</si>
  <si>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</si>
  <si>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</si>
  <si>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</si>
  <si>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</si>
  <si>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</si>
  <si>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</si>
  <si>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</si>
  <si>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</si>
  <si>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</si>
  <si>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</si>
  <si>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</si>
  <si>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</si>
  <si>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</si>
  <si>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</si>
  <si>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</si>
  <si>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</si>
  <si>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</si>
  <si>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</si>
  <si>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</si>
  <si>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</si>
  <si>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</si>
  <si>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</si>
  <si>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</si>
  <si>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</si>
  <si>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</si>
  <si>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</si>
  <si>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</si>
  <si>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</si>
  <si>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</si>
  <si>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</si>
  <si>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</si>
  <si>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</si>
  <si>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</si>
  <si>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</si>
  <si>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</si>
  <si>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</si>
  <si>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</si>
  <si>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</si>
  <si>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</si>
  <si>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</si>
  <si>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</si>
  <si>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</si>
  <si>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</si>
  <si>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</si>
  <si>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</si>
  <si>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</si>
  <si>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</si>
  <si>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</si>
  <si>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</si>
  <si>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</si>
  <si>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</si>
  <si>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</si>
  <si>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</si>
  <si>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</si>
  <si>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</si>
  <si>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</si>
  <si>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</si>
  <si>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</si>
  <si>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</si>
  <si>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</si>
  <si>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</si>
  <si>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</si>
  <si>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</si>
  <si>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</si>
  <si>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</si>
  <si>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</si>
  <si>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</si>
  <si>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</si>
  <si>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</si>
  <si>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</si>
  <si>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</si>
  <si>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</si>
  <si>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</si>
  <si>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</si>
  <si>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</si>
  <si>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</si>
  <si>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</si>
  <si>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</si>
  <si>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</si>
  <si>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</si>
  <si>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</si>
  <si>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</si>
  <si>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</si>
  <si>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</si>
  <si>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</si>
  <si>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</si>
  <si>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</si>
  <si>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</si>
  <si>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</si>
  <si>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</si>
  <si>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</si>
  <si>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</si>
  <si>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</si>
  <si>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</si>
  <si>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</si>
  <si>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</si>
  <si>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</si>
  <si>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</si>
  <si>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</si>
  <si>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</si>
  <si>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</si>
  <si>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</si>
  <si>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</si>
  <si>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</si>
  <si>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</si>
  <si>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</si>
  <si>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</si>
  <si>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</si>
  <si>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</si>
  <si>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</si>
  <si>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</si>
  <si>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</si>
  <si>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</si>
  <si>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</si>
  <si>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</si>
  <si>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</si>
  <si>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</si>
  <si>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</si>
  <si>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</si>
  <si>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</si>
  <si>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</si>
  <si>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</si>
  <si>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</si>
  <si>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</si>
  <si>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</si>
  <si>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</si>
  <si>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</si>
  <si>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</si>
  <si>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</si>
  <si>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</si>
  <si>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</si>
  <si>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</si>
  <si>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</si>
  <si>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</si>
  <si>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</si>
  <si>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</si>
  <si>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</si>
  <si>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</si>
  <si>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</si>
  <si>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</si>
  <si>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</si>
  <si>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</si>
  <si>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</si>
  <si>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</si>
  <si>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</si>
  <si>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</si>
  <si>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</si>
  <si>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</si>
  <si>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</si>
  <si>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</si>
  <si>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</si>
  <si>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</si>
  <si>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</si>
  <si>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</si>
  <si>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</si>
  <si>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</si>
  <si>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</si>
  <si>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</si>
  <si>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</si>
  <si>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</si>
  <si>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</si>
  <si>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</si>
  <si>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</si>
  <si>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</si>
  <si>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</si>
  <si>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</si>
  <si>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</si>
  <si>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</si>
  <si>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</si>
  <si>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</si>
  <si>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</si>
  <si>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</si>
  <si>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</si>
  <si>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</si>
  <si>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</si>
  <si>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</si>
  <si>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</si>
  <si>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</si>
  <si>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</si>
  <si>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</si>
  <si>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</si>
  <si>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</si>
  <si>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</si>
  <si>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</si>
  <si>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</si>
  <si>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</si>
  <si>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</si>
  <si>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</si>
  <si>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</si>
  <si>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</si>
  <si>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</si>
  <si>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</si>
  <si>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</si>
  <si>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</si>
  <si>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</si>
  <si>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</si>
  <si>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</si>
  <si>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</si>
  <si>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</si>
  <si>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</si>
  <si>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</si>
  <si>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</si>
  <si>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</si>
  <si>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</si>
  <si>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</si>
  <si>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</si>
  <si>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</si>
  <si>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</si>
  <si>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</si>
  <si>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</si>
  <si>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</si>
  <si>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</si>
  <si>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</si>
  <si>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</si>
  <si>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</si>
  <si>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</si>
  <si>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</si>
  <si>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</si>
  <si>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</si>
  <si>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</si>
  <si>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</si>
  <si>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</si>
  <si>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</si>
  <si>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</si>
  <si>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</si>
  <si>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</si>
  <si>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</si>
  <si>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</si>
  <si>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</si>
  <si>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</si>
  <si>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</si>
  <si>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</si>
  <si>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</si>
  <si>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</si>
  <si>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</si>
  <si>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</si>
  <si>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</si>
  <si>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</si>
  <si>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</si>
  <si>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</si>
  <si>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</si>
  <si>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</si>
  <si>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</si>
  <si>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</si>
  <si>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</si>
  <si>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</si>
  <si>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</si>
  <si>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</si>
  <si>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</si>
  <si>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</si>
  <si>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</si>
  <si>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</si>
  <si>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</si>
  <si>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</si>
  <si>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</si>
  <si>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</si>
  <si>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</si>
  <si>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</si>
  <si>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</si>
  <si>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</si>
  <si>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</si>
  <si>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</si>
  <si>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</si>
  <si>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</si>
  <si>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</si>
  <si>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</si>
  <si>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</si>
  <si>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</si>
  <si>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</si>
  <si>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</si>
  <si>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</si>
  <si>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</si>
  <si>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</si>
  <si>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</si>
  <si>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</si>
  <si>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</si>
  <si>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</si>
  <si>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</si>
  <si>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</si>
  <si>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</si>
  <si>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</si>
  <si>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</si>
  <si>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</si>
  <si>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</si>
  <si>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</si>
  <si>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</si>
  <si>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</si>
  <si>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</si>
  <si>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</si>
  <si>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</si>
  <si>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</si>
  <si>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</si>
  <si>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</si>
  <si>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</si>
  <si>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</si>
  <si>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</si>
  <si>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</si>
  <si>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</si>
  <si>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</si>
  <si>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</si>
  <si>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</si>
  <si>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</si>
  <si>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</si>
  <si>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</si>
  <si>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</si>
  <si>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</si>
  <si>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</si>
  <si>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</si>
  <si>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</si>
  <si>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</si>
  <si>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</si>
  <si>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</si>
  <si>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</si>
  <si>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</si>
  <si>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</si>
  <si>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</si>
  <si>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</si>
  <si>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</si>
  <si>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</si>
  <si>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</si>
  <si>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</si>
  <si>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</si>
  <si>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</si>
  <si>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</si>
  <si>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</si>
  <si>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</si>
  <si>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</si>
  <si>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</si>
  <si>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</si>
  <si>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</si>
  <si>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</si>
  <si>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</si>
  <si>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</si>
  <si>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</si>
  <si>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</si>
  <si>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</si>
  <si>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</si>
  <si>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</si>
  <si>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</si>
  <si>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</si>
  <si>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</si>
  <si>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</si>
  <si>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</si>
  <si>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</si>
  <si>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</si>
  <si>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</si>
  <si>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</si>
  <si>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</si>
  <si>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</si>
  <si>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</si>
  <si>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</si>
  <si>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</si>
  <si>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</si>
  <si>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</si>
  <si>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</si>
  <si>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</si>
  <si>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</si>
  <si>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</si>
  <si>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</si>
  <si>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</si>
  <si>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</si>
  <si>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</si>
  <si>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</si>
  <si>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</si>
  <si>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</si>
  <si>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</si>
  <si>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</si>
  <si>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</si>
  <si>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</si>
  <si>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</si>
  <si>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</si>
  <si>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</si>
  <si>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</si>
  <si>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</si>
  <si>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</si>
  <si>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</si>
  <si>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</si>
  <si>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</si>
  <si>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</si>
  <si>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</si>
  <si>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</si>
  <si>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</si>
  <si>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</si>
  <si>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</si>
  <si>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</si>
  <si>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</si>
  <si>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</si>
  <si>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</si>
  <si>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</si>
  <si>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</si>
  <si>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</si>
  <si>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</si>
  <si>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</si>
  <si>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</si>
  <si>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</si>
  <si>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</si>
  <si>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</si>
  <si>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</si>
  <si>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</si>
  <si>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</si>
  <si>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</si>
  <si>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</si>
  <si>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</si>
  <si>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</si>
  <si>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</si>
  <si>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</si>
  <si>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</si>
  <si>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</si>
  <si>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</si>
  <si>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</si>
  <si>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</si>
  <si>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</si>
  <si>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</si>
  <si>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</si>
  <si>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</si>
  <si>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</si>
  <si>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</si>
  <si>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</si>
  <si>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</si>
  <si>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</si>
  <si>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</si>
  <si>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</si>
  <si>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</si>
  <si>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</si>
  <si>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</si>
  <si>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</si>
  <si>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</si>
  <si>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</si>
  <si>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</si>
  <si>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</si>
  <si>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</si>
  <si>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</si>
  <si>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</si>
  <si>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</si>
  <si>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</si>
  <si>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</si>
  <si>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</si>
  <si>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</si>
  <si>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</si>
  <si>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</si>
  <si>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</si>
  <si>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</si>
  <si>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</si>
  <si>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</si>
  <si>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</si>
  <si>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</si>
  <si>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</si>
  <si>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</si>
  <si>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</si>
  <si>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</si>
  <si>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</si>
  <si>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</si>
  <si>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</si>
  <si>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</si>
  <si>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</si>
  <si>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</si>
  <si>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</si>
  <si>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</si>
  <si>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</si>
  <si>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</si>
  <si>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</si>
  <si>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</si>
  <si>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</si>
  <si>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</si>
  <si>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</si>
  <si>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</si>
  <si>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</si>
  <si>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</si>
  <si>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</si>
  <si>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</si>
  <si>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</si>
  <si>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</si>
  <si>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</si>
  <si>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</si>
  <si>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</si>
  <si>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</si>
  <si>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</si>
  <si>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</si>
  <si>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</si>
  <si>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</si>
  <si>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</si>
  <si>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</si>
  <si>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</si>
  <si>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</si>
  <si>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</si>
  <si>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</si>
  <si>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</si>
  <si>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</si>
  <si>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</si>
  <si>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</si>
  <si>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</si>
  <si>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</si>
  <si>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</si>
  <si>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</si>
  <si>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</si>
  <si>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</si>
  <si>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</si>
  <si>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</si>
  <si>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</si>
  <si>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</si>
  <si>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</si>
  <si>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</si>
  <si>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</si>
  <si>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</si>
  <si>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</si>
  <si>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</si>
  <si>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</si>
  <si>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</si>
  <si>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</si>
  <si>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</si>
  <si>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</si>
  <si>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</si>
  <si>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</si>
  <si>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</si>
  <si>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</si>
  <si>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</si>
  <si>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</si>
  <si>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</si>
  <si>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</si>
  <si>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</si>
  <si>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</si>
  <si>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</si>
  <si>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</si>
  <si>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</si>
  <si>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</si>
  <si>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</si>
  <si>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</si>
  <si>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</si>
  <si>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</si>
  <si>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</si>
  <si>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</si>
  <si>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</si>
  <si>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</si>
  <si>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</si>
  <si>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</si>
  <si>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</si>
  <si>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</si>
  <si>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</si>
  <si>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</si>
  <si>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</si>
  <si>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</si>
  <si>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</si>
  <si>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</si>
  <si>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</si>
  <si>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</si>
  <si>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</si>
  <si>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</si>
  <si>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</si>
  <si>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</si>
  <si>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</si>
  <si>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</si>
  <si>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</si>
  <si>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</si>
  <si>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</si>
  <si>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</si>
  <si>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</si>
  <si>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</si>
  <si>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</si>
  <si>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</si>
  <si>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</si>
  <si>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</si>
  <si>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</si>
  <si>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</si>
  <si>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</si>
  <si>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</si>
  <si>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</si>
  <si>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</si>
  <si>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</si>
  <si>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</si>
  <si>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</si>
  <si>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</si>
  <si>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</si>
  <si>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</si>
  <si>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</si>
  <si>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</si>
  <si>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</si>
  <si>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</si>
  <si>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</si>
  <si>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</si>
  <si>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</si>
  <si>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</si>
  <si>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</si>
  <si>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</si>
  <si>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</si>
  <si>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</si>
  <si>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</si>
  <si>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</si>
  <si>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</si>
  <si>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</si>
  <si>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</si>
  <si>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</si>
  <si>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</si>
  <si>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</si>
  <si>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</si>
  <si>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</si>
  <si>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</si>
  <si>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</si>
  <si>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</si>
  <si>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</si>
  <si>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</si>
  <si>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</si>
  <si>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</si>
  <si>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</si>
  <si>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</si>
  <si>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</si>
  <si>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</si>
  <si>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</si>
  <si>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</si>
  <si>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</si>
  <si>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</si>
  <si>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</si>
  <si>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</si>
  <si>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</si>
  <si>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</si>
  <si>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</si>
  <si>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</si>
  <si>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</si>
  <si>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</si>
  <si>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</si>
  <si>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</si>
  <si>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</si>
  <si>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</si>
  <si>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</si>
  <si>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</si>
  <si>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</si>
  <si>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</si>
  <si>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</si>
  <si>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</si>
  <si>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</si>
  <si>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</si>
  <si>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</si>
  <si>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</si>
  <si>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</si>
  <si>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</si>
  <si>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</si>
  <si>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</si>
  <si>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</si>
  <si>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</si>
  <si>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</si>
  <si>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</si>
  <si>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</si>
  <si>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</si>
  <si>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</si>
  <si>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</si>
  <si>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</si>
  <si>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</si>
  <si>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</si>
  <si>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</si>
  <si>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</si>
  <si>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</si>
  <si>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</si>
  <si>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</si>
  <si>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</si>
  <si>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</si>
  <si>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</si>
  <si>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</si>
  <si>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</si>
  <si>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</si>
  <si>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</si>
  <si>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</si>
  <si>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</si>
  <si>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</si>
  <si>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</si>
  <si>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</si>
  <si>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</si>
  <si>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</si>
  <si>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</si>
  <si>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</si>
  <si>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</si>
  <si>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</si>
  <si>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</si>
  <si>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</si>
  <si>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</si>
  <si>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</si>
  <si>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</si>
  <si>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</si>
  <si>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</si>
  <si>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</si>
  <si>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</si>
  <si>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</si>
  <si>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</si>
  <si>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</si>
  <si>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</si>
  <si>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</si>
  <si>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</si>
  <si>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</si>
  <si>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</si>
  <si>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</si>
  <si>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</si>
  <si>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</si>
  <si>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</si>
  <si>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</si>
  <si>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</si>
  <si>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</si>
  <si>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</si>
  <si>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</si>
  <si>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</si>
  <si>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</si>
  <si>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</si>
  <si>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</si>
  <si>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</si>
  <si>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</si>
  <si>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</si>
  <si>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</si>
  <si>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</si>
  <si>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</si>
  <si>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</si>
  <si>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</si>
  <si>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</si>
  <si>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</si>
  <si>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</si>
  <si>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</si>
  <si>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</si>
  <si>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</si>
  <si>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</si>
  <si>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</si>
  <si>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</si>
  <si>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</si>
  <si>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</si>
  <si>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</si>
  <si>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</si>
  <si>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</si>
  <si>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</si>
  <si>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</si>
  <si>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</si>
  <si>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</si>
  <si>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</si>
  <si>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</si>
  <si>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</si>
  <si>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</si>
  <si>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</si>
  <si>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</si>
  <si>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</si>
  <si>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</si>
  <si>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</si>
  <si>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</si>
  <si>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</si>
  <si>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</si>
  <si>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</si>
  <si>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</si>
  <si>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</si>
  <si>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</si>
  <si>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</si>
  <si>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</si>
  <si>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</si>
  <si>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</si>
  <si>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</si>
  <si>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</si>
  <si>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</si>
  <si>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</si>
  <si>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</si>
  <si>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</si>
  <si>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</si>
  <si>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</si>
  <si>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</si>
  <si>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</si>
  <si>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</si>
  <si>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</si>
  <si>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</si>
  <si>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</si>
  <si>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</si>
  <si>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</si>
  <si>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</si>
  <si>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</si>
  <si>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</si>
  <si>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</si>
  <si>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</si>
  <si>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</si>
  <si>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</si>
  <si>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</si>
  <si>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</si>
  <si>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</si>
  <si>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</si>
  <si>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</si>
  <si>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</si>
  <si>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</si>
  <si>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</si>
  <si>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</si>
  <si>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</si>
  <si>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</si>
  <si>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</si>
  <si>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</si>
  <si>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</si>
  <si>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</si>
  <si>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</si>
  <si>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</si>
  <si>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</si>
  <si>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</si>
  <si>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</si>
  <si>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</si>
  <si>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</si>
  <si>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</si>
  <si>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</si>
  <si>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</si>
  <si>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</si>
  <si>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</si>
  <si>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</si>
  <si>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</si>
  <si>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</si>
  <si>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</si>
  <si>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</si>
  <si>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</si>
  <si>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</si>
  <si>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</si>
  <si>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</si>
  <si>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</si>
  <si>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</si>
  <si>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</si>
  <si>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</si>
  <si>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</si>
  <si>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</si>
  <si>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</si>
  <si>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</si>
  <si>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</si>
  <si>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</si>
  <si>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</si>
  <si>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</si>
  <si>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</si>
  <si>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</si>
  <si>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</si>
  <si>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</si>
  <si>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</si>
  <si>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</si>
  <si>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</si>
  <si>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</si>
  <si>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</si>
  <si>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</si>
  <si>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</si>
  <si>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</si>
  <si>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</si>
  <si>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</si>
  <si>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</si>
  <si>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</si>
  <si>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</si>
  <si>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</si>
  <si>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</si>
  <si>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</si>
  <si>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</si>
  <si>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</si>
  <si>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</si>
  <si>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</si>
  <si>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</si>
  <si>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</si>
  <si>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</si>
  <si>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</si>
  <si>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</si>
  <si>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</si>
  <si>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</si>
  <si>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</si>
  <si>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</si>
  <si>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</si>
  <si>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</si>
  <si>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</si>
  <si>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</si>
  <si>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</si>
  <si>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</si>
  <si>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</si>
  <si>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</si>
  <si>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</si>
  <si>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</si>
  <si>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</si>
  <si>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</si>
  <si>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</si>
  <si>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</si>
  <si>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</si>
  <si>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</si>
  <si>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</si>
  <si>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</si>
  <si>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</si>
  <si>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</si>
  <si>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</si>
  <si>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</si>
  <si>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</si>
  <si>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</si>
  <si>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</si>
  <si>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</si>
  <si>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</si>
  <si>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</si>
  <si>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</si>
  <si>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</si>
  <si>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</si>
  <si>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</si>
  <si>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</si>
  <si>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</si>
  <si>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</si>
  <si>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</si>
  <si>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</si>
  <si>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</si>
  <si>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</si>
  <si>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</si>
  <si>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</si>
  <si>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</si>
  <si>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</si>
  <si>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</si>
  <si>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</si>
  <si>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</si>
  <si>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</si>
  <si>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</si>
  <si>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</si>
  <si>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</si>
  <si>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</si>
  <si>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</si>
  <si>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</si>
  <si>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</si>
  <si>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</si>
  <si>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</si>
  <si>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</si>
  <si>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</si>
  <si>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</si>
  <si>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</si>
  <si>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</si>
  <si>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</si>
  <si>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</si>
  <si>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</si>
  <si>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</si>
  <si>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</si>
  <si>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</si>
  <si>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</si>
  <si>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</si>
  <si>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</si>
  <si>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</si>
  <si>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</si>
  <si>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</si>
  <si>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</si>
  <si>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</si>
  <si>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</si>
  <si>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</si>
  <si>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</si>
  <si>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</si>
  <si>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</si>
  <si>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</si>
  <si>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</si>
  <si>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</si>
  <si>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</si>
  <si>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</si>
  <si>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</si>
  <si>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</si>
  <si>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</si>
  <si>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</si>
  <si>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</si>
  <si>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</si>
  <si>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</si>
  <si>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</si>
  <si>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</si>
  <si>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</si>
  <si>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</si>
  <si>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</si>
  <si>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</si>
  <si>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</si>
  <si>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</si>
  <si>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</si>
  <si>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</si>
  <si>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</si>
  <si>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</si>
  <si>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</si>
  <si>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</si>
  <si>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</si>
  <si>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</si>
  <si>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</si>
  <si>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</si>
  <si>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</si>
  <si>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</si>
  <si>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</si>
  <si>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</si>
  <si>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</si>
  <si>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</si>
  <si>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</si>
  <si>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</si>
  <si>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</si>
  <si>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</si>
  <si>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</si>
  <si>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</si>
  <si>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</si>
  <si>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</si>
  <si>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</si>
  <si>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</si>
  <si>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</si>
  <si>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</si>
  <si>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</si>
  <si>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</si>
  <si>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</si>
  <si>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</si>
  <si>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</si>
  <si>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</si>
  <si>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</si>
  <si>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</si>
  <si>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</si>
  <si>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</si>
  <si>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</si>
  <si>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</si>
  <si>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</si>
  <si>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</si>
  <si>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</si>
  <si>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</si>
  <si>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</si>
  <si>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</si>
  <si>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</si>
  <si>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</si>
  <si>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</si>
  <si>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</si>
  <si>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</si>
  <si>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</si>
  <si>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</si>
  <si>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</si>
  <si>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</si>
  <si>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</si>
  <si>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</si>
  <si>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</si>
  <si>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</si>
  <si>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</si>
  <si>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</si>
  <si>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</si>
  <si>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</si>
  <si>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</si>
  <si>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</si>
  <si>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</si>
  <si>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</si>
  <si>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</si>
  <si>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</si>
  <si>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</si>
  <si>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</si>
  <si>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</si>
  <si>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</si>
  <si>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</si>
  <si>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</si>
  <si>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</si>
  <si>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</si>
  <si>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</si>
  <si>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</si>
  <si>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</si>
  <si>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</si>
  <si>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</si>
  <si>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</si>
  <si>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</si>
  <si>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</si>
  <si>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</si>
  <si>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</si>
  <si>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</si>
  <si>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</si>
  <si>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</si>
  <si>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</si>
  <si>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</si>
  <si>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</si>
  <si>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</si>
  <si>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</si>
  <si>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</si>
  <si>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</si>
  <si>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</si>
  <si>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</si>
  <si>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</si>
  <si>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</si>
  <si>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</si>
  <si>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</si>
  <si>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</si>
  <si>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</si>
  <si>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</si>
  <si>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</si>
  <si>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</si>
  <si>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</si>
  <si>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</si>
  <si>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</si>
  <si>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</si>
  <si>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</si>
  <si>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</si>
  <si>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</si>
  <si>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</si>
  <si>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</si>
  <si>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</si>
  <si>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</si>
  <si>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</si>
  <si>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</si>
  <si>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</si>
  <si>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</si>
  <si>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</si>
  <si>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</si>
  <si>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</si>
  <si>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</si>
  <si>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</si>
  <si>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</si>
  <si>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</si>
  <si>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</si>
  <si>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</si>
  <si>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</si>
  <si>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</si>
  <si>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</si>
  <si>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</si>
  <si>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</si>
  <si>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</si>
  <si>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</si>
  <si>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</si>
  <si>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</si>
  <si>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</si>
  <si>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</si>
  <si>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</si>
  <si>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</si>
  <si>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</si>
  <si>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</si>
  <si>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</si>
  <si>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</si>
  <si>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</si>
  <si>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</si>
  <si>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</si>
  <si>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</si>
  <si>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</si>
  <si>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</si>
  <si>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</si>
  <si>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</si>
  <si>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</si>
  <si>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</si>
  <si>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</si>
  <si>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</si>
  <si>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</si>
  <si>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</si>
  <si>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</si>
  <si>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</si>
  <si>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</si>
  <si>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</si>
  <si>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</si>
  <si>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</si>
  <si>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</si>
  <si>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</si>
  <si>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</si>
  <si>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</si>
  <si>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</si>
  <si>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</si>
  <si>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</si>
  <si>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</si>
  <si>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</si>
  <si>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</si>
  <si>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</si>
  <si>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</si>
  <si>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</si>
  <si>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</si>
  <si>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</si>
  <si>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</si>
  <si>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</si>
  <si>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</si>
  <si>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</si>
  <si>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</si>
  <si>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</si>
  <si>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</si>
  <si>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</si>
  <si>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</si>
  <si>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</si>
  <si>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</si>
  <si>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</si>
  <si>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</si>
  <si>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</si>
  <si>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</si>
  <si>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</si>
  <si>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</si>
  <si>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</si>
  <si>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</si>
  <si>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</si>
  <si>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</si>
  <si>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</si>
  <si>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</si>
  <si>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</si>
  <si>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</si>
  <si>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</si>
  <si>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</si>
  <si>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</si>
  <si>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</si>
  <si>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</si>
  <si>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</si>
  <si>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</si>
  <si>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</si>
  <si>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</si>
  <si>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</si>
  <si>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</si>
  <si>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</si>
  <si>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</si>
  <si>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</si>
  <si>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</si>
  <si>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</si>
  <si>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</si>
  <si>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</si>
  <si>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</si>
  <si>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</si>
  <si>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</si>
  <si>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</si>
  <si>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</si>
  <si>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</si>
  <si>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</si>
  <si>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</si>
  <si>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</si>
  <si>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</si>
  <si>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</si>
  <si>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</si>
  <si>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</si>
  <si>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</si>
  <si>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</si>
  <si>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</si>
  <si>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</si>
  <si>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</si>
  <si>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</si>
  <si>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</si>
  <si>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</si>
  <si>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</si>
  <si>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</si>
  <si>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</si>
  <si>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</si>
  <si>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</si>
  <si>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</si>
  <si>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</si>
  <si>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</si>
  <si>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</si>
  <si>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</si>
  <si>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</si>
  <si>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</si>
  <si>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</si>
  <si>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</si>
  <si>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</si>
  <si>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</si>
  <si>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</si>
  <si>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</si>
  <si>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</si>
  <si>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</si>
  <si>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</si>
  <si>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</si>
  <si>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</si>
  <si>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</si>
  <si>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</si>
  <si>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</si>
  <si>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</si>
  <si>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</si>
  <si>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</si>
  <si>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</si>
  <si>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</si>
  <si>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</si>
  <si>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</si>
  <si>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</si>
  <si>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</si>
  <si>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</si>
  <si>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</si>
  <si>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</si>
  <si>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</si>
  <si>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</si>
  <si>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</si>
  <si>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</si>
  <si>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</si>
  <si>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</si>
  <si>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</si>
  <si>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</si>
  <si>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</si>
  <si>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</si>
  <si>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</si>
  <si>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</si>
  <si>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</si>
  <si>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</si>
  <si>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</si>
  <si>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</si>
  <si>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</si>
  <si>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</si>
  <si>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</si>
  <si>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</si>
  <si>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</si>
  <si>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</si>
  <si>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</si>
  <si>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</si>
  <si>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</si>
  <si>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</si>
  <si>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</si>
  <si>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</si>
  <si>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</si>
  <si>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</si>
  <si>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</si>
  <si>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</si>
  <si>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</si>
  <si>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</si>
  <si>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</si>
  <si>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</si>
  <si>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</si>
  <si>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</si>
  <si>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</si>
  <si>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</si>
  <si>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</si>
  <si>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</si>
  <si>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</si>
  <si>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</si>
  <si>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</si>
  <si>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</si>
  <si>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</si>
  <si>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</si>
  <si>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</si>
  <si>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</si>
  <si>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</si>
  <si>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</si>
  <si>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</si>
  <si>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</si>
  <si>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</si>
  <si>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</si>
  <si>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</si>
  <si>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</si>
  <si>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</si>
  <si>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</si>
  <si>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</si>
  <si>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</si>
  <si>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</si>
  <si>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</si>
  <si>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</si>
  <si>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</si>
  <si>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</si>
  <si>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</si>
  <si>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</si>
  <si>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</si>
  <si>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</si>
  <si>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</si>
  <si>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</si>
  <si>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</si>
  <si>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</si>
  <si>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</si>
  <si>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</si>
  <si>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</si>
  <si>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</si>
  <si>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</si>
  <si>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</si>
  <si>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</si>
  <si>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</si>
  <si>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</si>
  <si>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</si>
  <si>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</si>
  <si>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</si>
  <si>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</si>
  <si>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</si>
  <si>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</si>
  <si>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</si>
  <si>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</si>
  <si>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</si>
  <si>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</si>
  <si>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</si>
  <si>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</si>
  <si>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</si>
  <si>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</si>
  <si>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</si>
  <si>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</si>
  <si>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</si>
  <si>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</si>
  <si>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</si>
  <si>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</si>
  <si>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</si>
  <si>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</si>
  <si>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</si>
  <si>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</si>
  <si>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</si>
  <si>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</si>
  <si>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</si>
  <si>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</si>
  <si>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</si>
  <si>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</si>
  <si>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</si>
  <si>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</si>
  <si>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</si>
  <si>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</si>
  <si>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</si>
  <si>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</si>
  <si>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</si>
  <si>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</si>
  <si>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</si>
  <si>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</si>
  <si>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</si>
  <si>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</si>
  <si>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</si>
  <si>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</si>
  <si>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</si>
  <si>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</si>
  <si>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</si>
  <si>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</si>
  <si>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</si>
  <si>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</si>
  <si>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</si>
  <si>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</si>
  <si>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</si>
  <si>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</si>
  <si>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</si>
  <si>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</si>
  <si>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</si>
  <si>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</si>
  <si>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</si>
  <si>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</si>
  <si>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</si>
  <si>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</si>
  <si>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</si>
  <si>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</si>
  <si>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</si>
  <si>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</si>
  <si>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</si>
  <si>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</si>
  <si>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</si>
  <si>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</si>
  <si>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</si>
  <si>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</si>
  <si>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</si>
  <si>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</si>
  <si>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</si>
  <si>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</si>
  <si>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</si>
  <si>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</si>
  <si>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</si>
  <si>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</si>
  <si>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</si>
  <si>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</si>
  <si>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</si>
  <si>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</si>
  <si>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</si>
  <si>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</si>
  <si>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</si>
  <si>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</si>
  <si>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</si>
  <si>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</si>
  <si>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</si>
  <si>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</si>
  <si>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</si>
  <si>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</si>
  <si>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</si>
  <si>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</si>
  <si>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</si>
  <si>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</si>
  <si>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</si>
  <si>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</si>
  <si>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</si>
  <si>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</si>
  <si>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</si>
  <si>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</si>
  <si>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</si>
  <si>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</si>
  <si>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</si>
  <si>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</si>
  <si>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</si>
  <si>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</si>
  <si>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</si>
  <si>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</si>
  <si>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</si>
  <si>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</si>
  <si>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</si>
  <si>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</si>
  <si>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</si>
  <si>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</si>
  <si>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</si>
  <si>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</si>
  <si>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</si>
  <si>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</si>
  <si>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</si>
  <si>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</si>
  <si>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</si>
  <si>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</si>
  <si>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</si>
  <si>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</si>
  <si>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</si>
  <si>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</si>
  <si>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</si>
  <si>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</si>
  <si>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</si>
  <si>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</si>
  <si>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</si>
  <si>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</si>
  <si>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</si>
  <si>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</si>
  <si>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</si>
  <si>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</si>
  <si>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</si>
  <si>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</si>
  <si>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</si>
  <si>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</si>
  <si>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</si>
  <si>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</si>
  <si>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</si>
  <si>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</si>
  <si>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</si>
  <si>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</si>
  <si>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</si>
  <si>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</si>
  <si>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</si>
  <si>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</si>
  <si>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</si>
  <si>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</si>
  <si>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</si>
  <si>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</si>
  <si>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</si>
  <si>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</si>
  <si>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</si>
  <si>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</si>
  <si>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</si>
  <si>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</si>
  <si>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</si>
  <si>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</si>
  <si>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</si>
  <si>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</si>
  <si>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</si>
  <si>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</si>
  <si>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</si>
  <si>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</si>
  <si>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</si>
  <si>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</si>
  <si>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</si>
  <si>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</si>
  <si>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</si>
  <si>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</si>
  <si>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</si>
  <si>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</si>
  <si>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</si>
  <si>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</si>
  <si>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</si>
  <si>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</si>
  <si>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</si>
  <si>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</si>
  <si>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</si>
  <si>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</si>
  <si>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</si>
  <si>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</si>
  <si>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</si>
  <si>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</si>
  <si>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</si>
  <si>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</si>
  <si>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</si>
  <si>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</si>
  <si>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</si>
  <si>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</si>
  <si>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</si>
  <si>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</si>
  <si>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</si>
  <si>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</si>
  <si>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</si>
  <si>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</si>
  <si>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</si>
  <si>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</si>
  <si>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</si>
  <si>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</si>
  <si>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</si>
  <si>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</si>
  <si>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</si>
  <si>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</si>
  <si>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</si>
  <si>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</si>
  <si>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</si>
  <si>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</si>
  <si>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</si>
  <si>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</si>
  <si>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</si>
  <si>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</si>
  <si>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</si>
  <si>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</si>
  <si>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</si>
  <si>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</si>
  <si>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</si>
  <si>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</si>
  <si>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</si>
  <si>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</si>
  <si>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</si>
  <si>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</si>
  <si>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</si>
  <si>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</si>
  <si>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</si>
  <si>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</si>
  <si>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</si>
  <si>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</si>
  <si>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</si>
  <si>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</si>
  <si>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</si>
  <si>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</si>
  <si>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</si>
  <si>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</si>
  <si>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</si>
  <si>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</si>
  <si>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</si>
  <si>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</si>
  <si>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</si>
  <si>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</si>
  <si>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</si>
  <si>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</si>
  <si>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</si>
  <si>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</si>
  <si>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</si>
  <si>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</si>
  <si>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</si>
  <si>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</si>
  <si>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</si>
  <si>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</si>
  <si>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</si>
  <si>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</si>
  <si>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</si>
  <si>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</si>
  <si>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</si>
  <si>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</si>
  <si>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</si>
  <si>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</si>
  <si>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</si>
  <si>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</si>
  <si>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</si>
  <si>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</si>
  <si>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</si>
  <si>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</si>
  <si>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</si>
  <si>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</si>
  <si>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</si>
  <si>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</si>
  <si>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</si>
  <si>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</si>
  <si>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</si>
  <si>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</si>
  <si>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</si>
  <si>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</si>
  <si>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</si>
  <si>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</si>
  <si>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</si>
  <si>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</si>
  <si>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</si>
  <si>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</si>
  <si>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</si>
  <si>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</si>
  <si>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</si>
  <si>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</si>
  <si>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</si>
  <si>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</si>
  <si>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</si>
  <si>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</si>
  <si>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</si>
  <si>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</si>
  <si>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</si>
  <si>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</si>
  <si>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</si>
  <si>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</si>
  <si>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</si>
  <si>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</si>
  <si>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</si>
  <si>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</si>
  <si>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</si>
  <si>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</si>
  <si>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</si>
  <si>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</si>
  <si>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</si>
  <si>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</si>
  <si>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</si>
  <si>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</si>
  <si>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</si>
  <si>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</si>
  <si>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</si>
  <si>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</si>
  <si>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</si>
  <si>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</si>
  <si>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</si>
  <si>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</si>
  <si>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</si>
  <si>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</si>
  <si>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</si>
  <si>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</si>
  <si>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</si>
  <si>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</si>
  <si>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</si>
  <si>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</si>
  <si>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</si>
  <si>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</si>
  <si>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</si>
  <si>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</si>
  <si>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</si>
  <si>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</si>
  <si>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</si>
  <si>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</si>
  <si>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</si>
  <si>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</si>
  <si>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</si>
  <si>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</si>
  <si>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</si>
  <si>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</si>
  <si>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</si>
  <si>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</si>
  <si>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</si>
  <si>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</si>
  <si>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</si>
  <si>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</si>
  <si>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</si>
  <si>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</si>
  <si>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</si>
  <si>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</si>
  <si>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</si>
  <si>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</si>
  <si>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</si>
  <si>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</si>
  <si>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</si>
  <si>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</si>
  <si>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</si>
  <si>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</si>
  <si>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</si>
  <si>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</si>
  <si>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</si>
  <si>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</si>
  <si>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</si>
  <si>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</si>
  <si>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</si>
  <si>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</si>
  <si>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</si>
  <si>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</si>
  <si>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</si>
  <si>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</si>
  <si>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</si>
  <si>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</si>
  <si>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</si>
  <si>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</si>
  <si>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</si>
  <si>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</si>
  <si>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</si>
  <si>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</si>
  <si>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</si>
  <si>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</si>
  <si>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</si>
  <si>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</si>
  <si>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</si>
  <si>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</si>
  <si>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</si>
  <si>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</si>
  <si>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</si>
  <si>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</si>
  <si>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</si>
  <si>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</si>
  <si>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</si>
  <si>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</si>
  <si>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</si>
  <si>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</si>
  <si>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</si>
  <si>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</si>
  <si>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</si>
  <si>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</si>
  <si>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</si>
  <si>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</si>
  <si>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</si>
  <si>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</si>
  <si>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</si>
  <si>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</si>
  <si>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</si>
  <si>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</si>
  <si>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</si>
  <si>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</si>
  <si>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</si>
  <si>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</si>
  <si>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</si>
  <si>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</si>
  <si>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</si>
  <si>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</si>
  <si>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</si>
  <si>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</si>
  <si>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</si>
  <si>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</si>
  <si>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</si>
  <si>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</si>
  <si>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</si>
  <si>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</si>
  <si>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</si>
  <si>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</si>
  <si>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</si>
  <si>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</si>
  <si>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</si>
  <si>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</si>
  <si>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</si>
  <si>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</si>
  <si>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</si>
  <si>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</si>
  <si>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</si>
  <si>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</si>
  <si>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</si>
  <si>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</si>
  <si>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</si>
  <si>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</si>
  <si>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</si>
  <si>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</si>
  <si>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</si>
  <si>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</si>
  <si>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</si>
  <si>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</si>
  <si>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</si>
  <si>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</si>
  <si>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</si>
  <si>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</si>
  <si>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</si>
  <si>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</si>
  <si>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</si>
  <si>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</si>
  <si>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</si>
  <si>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</si>
  <si>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</si>
  <si>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</si>
  <si>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</si>
  <si>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</si>
  <si>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</si>
  <si>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</si>
  <si>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</si>
  <si>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</si>
  <si>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</si>
  <si>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</si>
  <si>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</si>
  <si>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</si>
  <si>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</si>
  <si>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</si>
  <si>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</si>
  <si>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</si>
  <si>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</si>
  <si>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</si>
  <si>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</si>
  <si>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</si>
  <si>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</si>
  <si>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</si>
  <si>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</si>
  <si>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</si>
  <si>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</si>
  <si>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</si>
  <si>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</si>
  <si>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</si>
  <si>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</si>
  <si>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</si>
  <si>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</si>
  <si>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</si>
  <si>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</si>
  <si>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</si>
  <si>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</si>
  <si>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</si>
  <si>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</si>
  <si>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</si>
  <si>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</si>
  <si>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</si>
  <si>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</si>
  <si>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</si>
  <si>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</si>
  <si>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</si>
  <si>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</si>
  <si>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</si>
  <si>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</si>
  <si>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</si>
  <si>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</si>
  <si>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</si>
  <si>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</si>
  <si>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</si>
  <si>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</si>
  <si>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</si>
  <si>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</si>
  <si>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</si>
  <si>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</si>
  <si>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</si>
  <si>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</si>
  <si>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</si>
  <si>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</si>
  <si>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</si>
  <si>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</si>
  <si>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</si>
  <si>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</si>
  <si>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</si>
  <si>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</si>
  <si>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</si>
  <si>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</si>
  <si>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</si>
  <si>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</si>
  <si>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</si>
  <si>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</si>
  <si>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</si>
  <si>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</si>
  <si>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</si>
  <si>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</si>
  <si>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</si>
  <si>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</si>
  <si>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</si>
  <si>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</si>
  <si>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</si>
  <si>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</si>
  <si>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</si>
  <si>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</si>
  <si>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</si>
  <si>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</si>
  <si>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</si>
  <si>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</si>
  <si>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</si>
  <si>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</si>
  <si>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</si>
  <si>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</si>
  <si>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</si>
  <si>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</si>
  <si>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</si>
  <si>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</si>
  <si>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</si>
  <si>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</si>
  <si>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</si>
  <si>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</si>
  <si>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</si>
  <si>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</si>
  <si>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</si>
  <si>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</si>
  <si>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</si>
  <si>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</si>
  <si>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</si>
  <si>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</si>
  <si>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</si>
  <si>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</si>
  <si>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</si>
  <si>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</si>
  <si>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</si>
  <si>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</si>
  <si>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</si>
  <si>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</si>
  <si>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</si>
  <si>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</si>
  <si>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</si>
  <si>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</si>
  <si>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</si>
  <si>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</si>
  <si>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</si>
  <si>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</si>
  <si>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</si>
  <si>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</si>
  <si>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</si>
  <si>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</si>
  <si>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</si>
  <si>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</si>
  <si>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</si>
  <si>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</si>
  <si>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</si>
  <si>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</si>
  <si>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</si>
  <si>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</si>
  <si>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</si>
  <si>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</si>
  <si>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</si>
  <si>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</si>
  <si>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</si>
  <si>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</si>
  <si>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</si>
  <si>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</si>
  <si>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</si>
  <si>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</si>
  <si>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</si>
  <si>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</si>
  <si>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</si>
  <si>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</si>
  <si>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</si>
  <si>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</si>
  <si>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</si>
  <si>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</si>
  <si>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</si>
  <si>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</si>
  <si>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</si>
  <si>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</si>
  <si>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</si>
  <si>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</si>
  <si>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</si>
  <si>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</si>
  <si>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</si>
  <si>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</si>
  <si>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</si>
  <si>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</si>
  <si>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</si>
  <si>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</si>
  <si>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</si>
  <si>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</si>
  <si>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</si>
  <si>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</si>
  <si>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</si>
  <si>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</si>
  <si>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</si>
  <si>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</si>
  <si>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</si>
  <si>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</si>
  <si>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</si>
  <si>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</si>
  <si>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</si>
  <si>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</si>
  <si>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</si>
  <si>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</si>
  <si>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</si>
  <si>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</si>
  <si>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</si>
  <si>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</si>
  <si>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</si>
  <si>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</si>
  <si>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</si>
  <si>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</si>
  <si>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</si>
  <si>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</si>
  <si>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</si>
  <si>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</si>
  <si>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</si>
  <si>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</si>
  <si>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</si>
  <si>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</si>
  <si>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</si>
  <si>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</si>
  <si>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</si>
  <si>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</si>
  <si>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</si>
  <si>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</si>
  <si>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</si>
  <si>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</si>
  <si>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</si>
  <si>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</si>
  <si>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</si>
  <si>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</si>
  <si>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</si>
  <si>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</si>
  <si>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</si>
  <si>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</si>
  <si>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</si>
  <si>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</si>
  <si>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</si>
  <si>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</si>
  <si>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</si>
  <si>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</si>
  <si>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</si>
  <si>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</si>
  <si>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</si>
  <si>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</si>
  <si>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</si>
  <si>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</si>
  <si>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</si>
  <si>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</si>
  <si>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</si>
  <si>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</si>
  <si>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</si>
  <si>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</si>
  <si>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</si>
  <si>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</si>
  <si>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</si>
  <si>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</si>
  <si>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</si>
  <si>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</si>
  <si>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</si>
  <si>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</si>
  <si>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</si>
  <si>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</si>
  <si>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</si>
  <si>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</si>
  <si>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</si>
  <si>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</si>
  <si>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</si>
  <si>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</si>
  <si>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</si>
  <si>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</si>
  <si>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</si>
  <si>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</si>
  <si>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</si>
  <si>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</si>
  <si>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</si>
  <si>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</si>
  <si>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</si>
  <si>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</si>
  <si>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</si>
  <si>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</si>
  <si>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</si>
  <si>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</si>
  <si>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</si>
  <si>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</si>
  <si>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</si>
  <si>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</si>
  <si>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</si>
  <si>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</si>
  <si>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</si>
  <si>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</si>
  <si>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</si>
  <si>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</si>
  <si>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</si>
  <si>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</si>
  <si>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</si>
  <si>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</si>
  <si>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</si>
  <si>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</si>
  <si>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</si>
  <si>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</si>
  <si>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</si>
  <si>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</si>
  <si>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</si>
  <si>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</si>
  <si>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</si>
  <si>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</si>
  <si>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</si>
  <si>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</si>
  <si>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</si>
  <si>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</si>
  <si>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</si>
  <si>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</si>
  <si>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</si>
  <si>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</si>
  <si>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</si>
  <si>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</si>
  <si>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</si>
  <si>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</si>
  <si>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</si>
  <si>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</si>
  <si>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</si>
  <si>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</si>
  <si>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</si>
  <si>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</si>
  <si>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</si>
  <si>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</si>
  <si>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</si>
  <si>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</si>
  <si>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</si>
  <si>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</si>
  <si>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</si>
  <si>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</si>
  <si>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</si>
  <si>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</si>
  <si>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</si>
  <si>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</si>
  <si>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</si>
  <si>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</si>
  <si>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</si>
  <si>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</si>
  <si>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</si>
  <si>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</si>
  <si>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</si>
  <si>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</si>
  <si>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</si>
  <si>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</si>
  <si>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</si>
  <si>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</si>
  <si>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</si>
  <si>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</si>
  <si>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</si>
  <si>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</si>
  <si>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</si>
  <si>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</si>
  <si>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</si>
  <si>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</si>
  <si>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</si>
  <si>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</si>
  <si>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</si>
  <si>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</si>
  <si>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</si>
  <si>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</si>
  <si>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</si>
  <si>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</si>
  <si>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</si>
  <si>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</si>
  <si>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</si>
  <si>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</si>
  <si>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</si>
  <si>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</si>
  <si>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</si>
  <si>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</si>
  <si>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</si>
  <si>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</si>
  <si>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</si>
  <si>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</si>
  <si>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</si>
  <si>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</si>
  <si>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</si>
  <si>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</si>
  <si>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</si>
  <si>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</si>
  <si>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</si>
  <si>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</si>
  <si>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</si>
  <si>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</si>
  <si>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</si>
  <si>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</si>
  <si>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</si>
  <si>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</si>
  <si>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</si>
  <si>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</si>
  <si>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</si>
  <si>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</si>
  <si>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</si>
  <si>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</si>
  <si>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</si>
  <si>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</si>
  <si>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</si>
  <si>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</si>
  <si>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</si>
  <si>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</si>
  <si>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</si>
  <si>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</si>
  <si>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</si>
  <si>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</si>
  <si>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</si>
  <si>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</si>
  <si>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</si>
  <si>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</si>
  <si>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</si>
  <si>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</si>
  <si>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</si>
  <si>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</si>
  <si>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</si>
  <si>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</si>
  <si>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</si>
  <si>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</si>
  <si>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</si>
  <si>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</si>
  <si>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</si>
  <si>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</si>
  <si>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</si>
  <si>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</si>
  <si>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</si>
  <si>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</si>
  <si>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</si>
  <si>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</si>
  <si>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</si>
  <si>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</si>
  <si>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</si>
  <si>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</si>
  <si>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</si>
  <si>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</si>
  <si>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</si>
  <si>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</si>
  <si>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</si>
  <si>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</si>
  <si>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</si>
  <si>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</si>
  <si>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</si>
  <si>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</si>
  <si>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</si>
  <si>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</si>
  <si>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</si>
  <si>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</si>
  <si>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</si>
  <si>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</si>
  <si>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</si>
  <si>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</si>
  <si>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</si>
  <si>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</si>
  <si>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</si>
  <si>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</si>
  <si>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</si>
  <si>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</si>
  <si>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</si>
  <si>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</si>
  <si>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</si>
  <si>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</si>
  <si>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</si>
  <si>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</si>
  <si>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</si>
  <si>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</si>
  <si>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</si>
  <si>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</si>
  <si>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</si>
  <si>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</si>
  <si>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</si>
  <si>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</si>
  <si>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</si>
  <si>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</si>
  <si>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</si>
  <si>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</si>
  <si>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</si>
  <si>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</si>
  <si>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</si>
  <si>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</si>
  <si>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</si>
  <si>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</si>
  <si>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</si>
  <si>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</si>
  <si>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</si>
  <si>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</si>
  <si>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</si>
  <si>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</si>
  <si>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</si>
  <si>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</si>
  <si>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</si>
  <si>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</si>
  <si>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</si>
  <si>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</si>
  <si>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</si>
  <si>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</si>
  <si>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</si>
  <si>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</si>
  <si>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</si>
  <si>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</si>
  <si>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</si>
  <si>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</si>
  <si>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</si>
  <si>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</si>
  <si>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</si>
  <si>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</si>
  <si>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</si>
  <si>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</si>
  <si>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</si>
  <si>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</si>
  <si>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</si>
  <si>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</si>
  <si>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</si>
  <si>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</si>
  <si>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</si>
  <si>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</si>
  <si>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</si>
  <si>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</si>
  <si>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</si>
  <si>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</si>
  <si>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</si>
  <si>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</si>
  <si>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</si>
  <si>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</si>
  <si>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</si>
  <si>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</si>
  <si>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</si>
  <si>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</si>
  <si>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</si>
  <si>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</si>
  <si>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</si>
  <si>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</si>
  <si>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</si>
  <si>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</si>
  <si>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</si>
  <si>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</si>
  <si>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</si>
  <si>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</si>
  <si>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</si>
  <si>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</si>
  <si>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</si>
  <si>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</si>
  <si>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</si>
  <si>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</si>
  <si>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</si>
  <si>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</si>
  <si>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</si>
  <si>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</si>
  <si>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</si>
  <si>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</si>
  <si>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</si>
  <si>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</si>
  <si>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</si>
  <si>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</si>
  <si>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</si>
  <si>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</si>
  <si>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</si>
  <si>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</si>
  <si>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</si>
  <si>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</si>
  <si>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</si>
  <si>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</si>
  <si>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</si>
  <si>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</si>
  <si>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</si>
  <si>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</si>
  <si>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</si>
  <si>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</si>
  <si>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</si>
  <si>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</si>
  <si>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</si>
  <si>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</si>
  <si>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</si>
  <si>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</si>
  <si>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</si>
  <si>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</si>
  <si>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</si>
  <si>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</si>
  <si>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</si>
  <si>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</si>
  <si>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</si>
  <si>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</si>
  <si>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</si>
  <si>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</si>
  <si>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</si>
  <si>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</si>
  <si>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</si>
  <si>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</si>
  <si>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</si>
  <si>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</si>
  <si>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</si>
  <si>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</si>
  <si>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</si>
  <si>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</si>
  <si>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</si>
  <si>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</si>
  <si>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</si>
  <si>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</si>
  <si>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</si>
  <si>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</si>
  <si>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</si>
  <si>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</si>
  <si>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</si>
  <si>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</si>
  <si>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</si>
  <si>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</si>
  <si>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</si>
  <si>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</si>
  <si>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</si>
  <si>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</si>
  <si>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</si>
  <si>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</si>
  <si>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</si>
  <si>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</si>
  <si>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</si>
  <si>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</si>
  <si>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</si>
  <si>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</si>
  <si>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</si>
  <si>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</si>
  <si>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</si>
  <si>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</si>
  <si>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</si>
  <si>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</si>
  <si>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</si>
  <si>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</si>
  <si>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</si>
  <si>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</si>
  <si>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</si>
  <si>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</si>
  <si>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</si>
  <si>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</si>
  <si>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</si>
  <si>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</si>
  <si>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</si>
  <si>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</si>
  <si>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</si>
  <si>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</si>
  <si>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</si>
  <si>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</si>
  <si>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</si>
  <si>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</si>
  <si>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</si>
  <si>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</si>
  <si>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</si>
  <si>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</si>
  <si>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</si>
  <si>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</si>
  <si>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</si>
  <si>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</si>
  <si>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</si>
  <si>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</si>
  <si>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</si>
  <si>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</si>
  <si>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</si>
  <si>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</si>
  <si>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</si>
  <si>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</si>
  <si>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</si>
  <si>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</si>
  <si>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</si>
  <si>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</si>
  <si>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</si>
  <si>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</si>
  <si>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</si>
  <si>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</si>
  <si>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</si>
  <si>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</si>
  <si>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</si>
  <si>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</si>
  <si>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</si>
  <si>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</si>
  <si>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</si>
  <si>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</si>
  <si>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</si>
  <si>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</si>
  <si>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</si>
  <si>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</si>
  <si>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</si>
  <si>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</si>
  <si>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</si>
  <si>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</si>
  <si>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</si>
  <si>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</si>
  <si>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</si>
  <si>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</si>
  <si>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</si>
  <si>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</si>
  <si>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</si>
  <si>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</si>
  <si>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</si>
  <si>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</si>
  <si>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</si>
  <si>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</si>
  <si>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</si>
  <si>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</si>
  <si>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</si>
  <si>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</si>
  <si>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</si>
  <si>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</si>
  <si>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</si>
  <si>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</si>
  <si>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</si>
  <si>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</si>
  <si>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</si>
  <si>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</si>
  <si>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</si>
  <si>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</si>
  <si>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</si>
  <si>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</si>
  <si>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</si>
  <si>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</si>
  <si>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</si>
  <si>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</si>
  <si>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</si>
  <si>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</si>
  <si>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</si>
  <si>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</si>
  <si>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</si>
  <si>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</si>
  <si>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</si>
  <si>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</si>
  <si>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</si>
  <si>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</si>
  <si>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</si>
  <si>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</si>
  <si>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</si>
  <si>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</si>
  <si>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</si>
  <si>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</si>
  <si>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</si>
  <si>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</si>
  <si>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</si>
  <si>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</si>
  <si>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</si>
  <si>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</si>
  <si>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</si>
  <si>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</si>
  <si>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</si>
  <si>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</si>
  <si>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</si>
  <si>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</si>
  <si>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</si>
  <si>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</si>
  <si>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</si>
  <si>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</si>
  <si>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</si>
  <si>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</si>
  <si>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</si>
  <si>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</si>
  <si>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</si>
  <si>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</si>
  <si>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</si>
  <si>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</si>
  <si>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</si>
  <si>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</si>
  <si>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</si>
  <si>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</si>
  <si>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</si>
  <si>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</si>
  <si>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</si>
  <si>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</si>
  <si>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</si>
  <si>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</si>
  <si>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</si>
  <si>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</si>
  <si>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</si>
  <si>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</si>
  <si>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</si>
  <si>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</si>
  <si>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</si>
  <si>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</si>
  <si>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</si>
  <si>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</si>
  <si>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</si>
  <si>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</si>
  <si>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</si>
  <si>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</si>
  <si>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</si>
  <si>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</si>
  <si>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</si>
  <si>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</si>
  <si>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</si>
  <si>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</si>
  <si>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</si>
  <si>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</si>
  <si>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</si>
  <si>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</si>
  <si>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</si>
  <si>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</si>
  <si>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</si>
  <si>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</si>
  <si>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</si>
  <si>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</si>
  <si>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</si>
  <si>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</si>
  <si>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</si>
  <si>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</si>
  <si>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</si>
  <si>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</si>
  <si>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</si>
  <si>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</si>
  <si>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</si>
  <si>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</si>
  <si>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</si>
  <si>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</si>
  <si>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</si>
  <si>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</si>
  <si>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</si>
  <si>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</si>
  <si>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</si>
  <si>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</si>
  <si>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</si>
  <si>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</si>
  <si>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</si>
  <si>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</si>
  <si>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</si>
  <si>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</si>
  <si>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</si>
  <si>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</si>
  <si>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</si>
  <si>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</si>
  <si>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</si>
  <si>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</si>
  <si>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</si>
  <si>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</si>
  <si>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</si>
  <si>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</si>
  <si>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</si>
  <si>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</si>
  <si>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</si>
  <si>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</si>
  <si>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</si>
  <si>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</si>
  <si>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</si>
  <si>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</si>
  <si>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</si>
  <si>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</si>
  <si>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</si>
  <si>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</si>
  <si>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</si>
  <si>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</si>
  <si>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</si>
  <si>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</si>
  <si>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</si>
  <si>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</si>
  <si>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</si>
  <si>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</si>
  <si>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</si>
  <si>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</si>
  <si>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</si>
  <si>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</si>
  <si>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</si>
  <si>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</si>
  <si>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</si>
  <si>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</si>
  <si>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</si>
  <si>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</si>
  <si>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</si>
  <si>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</si>
  <si>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</si>
  <si>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</si>
  <si>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</si>
  <si>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</si>
  <si>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</si>
  <si>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</si>
  <si>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</si>
  <si>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</si>
  <si>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</si>
  <si>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</si>
  <si>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</si>
  <si>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</si>
  <si>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</si>
  <si>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</si>
  <si>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</si>
  <si>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</si>
  <si>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</si>
  <si>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</si>
  <si>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</si>
  <si>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</si>
  <si>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</si>
  <si>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</si>
  <si>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</si>
  <si>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</si>
  <si>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</si>
  <si>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</si>
  <si>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</si>
  <si>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</si>
  <si>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</si>
  <si>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</si>
  <si>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</si>
  <si>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</si>
  <si>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</si>
  <si>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</si>
  <si>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</si>
  <si>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</si>
  <si>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</si>
  <si>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</si>
  <si>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</si>
  <si>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</si>
  <si>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</si>
  <si>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</si>
  <si>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</si>
  <si>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</si>
  <si>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</si>
  <si>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</si>
  <si>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</si>
  <si>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</si>
  <si>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</si>
  <si>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</si>
  <si>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</si>
  <si>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</si>
  <si>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</si>
  <si>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</si>
  <si>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</si>
  <si>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</si>
  <si>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</si>
  <si>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</si>
  <si>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</si>
  <si>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</si>
  <si>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</si>
  <si>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</si>
  <si>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</si>
  <si>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</si>
  <si>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</si>
  <si>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</si>
  <si>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</si>
  <si>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</si>
  <si>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</si>
  <si>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</si>
  <si>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</si>
  <si>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</si>
  <si>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</si>
  <si>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</si>
  <si>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</si>
  <si>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</si>
  <si>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</si>
  <si>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</si>
  <si>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</si>
  <si>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</si>
  <si>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</si>
  <si>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</si>
  <si>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</si>
  <si>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</si>
  <si>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</si>
  <si>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</si>
  <si>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</si>
  <si>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</si>
  <si>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</si>
  <si>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</si>
  <si>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</si>
  <si>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</si>
  <si>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</si>
  <si>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</si>
  <si>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</si>
  <si>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</si>
  <si>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</si>
  <si>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</si>
  <si>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</si>
  <si>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</si>
  <si>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</si>
  <si>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</si>
  <si>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</si>
  <si>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</si>
  <si>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</si>
  <si>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</si>
  <si>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</si>
  <si>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</si>
  <si>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</si>
  <si>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</si>
  <si>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</si>
  <si>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</si>
  <si>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</si>
  <si>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</si>
  <si>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</si>
  <si>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</si>
  <si>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</si>
  <si>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</si>
  <si>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</si>
  <si>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</si>
  <si>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</si>
  <si>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</si>
  <si>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</si>
  <si>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</si>
  <si>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</si>
  <si>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</si>
  <si>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</si>
  <si>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</si>
  <si>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</si>
  <si>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</si>
  <si>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</si>
  <si>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</si>
  <si>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</si>
  <si>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</si>
  <si>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</si>
  <si>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</si>
  <si>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</si>
  <si>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</si>
  <si>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</si>
  <si>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</si>
  <si>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</si>
  <si>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</si>
  <si>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</si>
  <si>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</si>
  <si>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</si>
  <si>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</si>
  <si>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</si>
  <si>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</si>
  <si>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</si>
  <si>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</si>
  <si>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</si>
  <si>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</si>
  <si>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</si>
  <si>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</si>
  <si>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</si>
  <si>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</si>
  <si>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</si>
  <si>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</si>
  <si>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</si>
  <si>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</si>
  <si>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</si>
  <si>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</si>
  <si>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</si>
  <si>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</si>
  <si>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</si>
  <si>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</si>
  <si>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</si>
  <si>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</si>
  <si>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</si>
  <si>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</si>
  <si>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</si>
  <si>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</si>
  <si>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</si>
  <si>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</si>
  <si>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</si>
  <si>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</si>
  <si>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</si>
  <si>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</si>
  <si>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</si>
  <si>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</si>
  <si>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</si>
  <si>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</si>
  <si>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</si>
  <si>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</si>
  <si>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</si>
  <si>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</si>
  <si>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</si>
  <si>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</si>
  <si>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</si>
  <si>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</si>
  <si>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</si>
  <si>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</si>
  <si>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</si>
  <si>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</si>
  <si>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</si>
  <si>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</si>
  <si>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</si>
  <si>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</si>
  <si>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</si>
  <si>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</si>
  <si>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</si>
  <si>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</si>
  <si>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</si>
  <si>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</si>
  <si>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</si>
  <si>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</si>
  <si>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</si>
  <si>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</si>
  <si>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</si>
  <si>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</si>
  <si>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</si>
  <si>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</si>
  <si>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</si>
  <si>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</si>
  <si>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</si>
  <si>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</si>
  <si>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</si>
  <si>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</si>
  <si>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</si>
  <si>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</si>
  <si>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</si>
  <si>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</si>
  <si>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</si>
  <si>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</si>
  <si>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</si>
  <si>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</si>
  <si>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</si>
  <si>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</si>
  <si>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</si>
  <si>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</si>
  <si>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</si>
  <si>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</si>
  <si>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</si>
  <si>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</si>
  <si>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</si>
  <si>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</si>
  <si>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</si>
  <si>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</si>
  <si>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</si>
  <si>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</si>
  <si>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</si>
  <si>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</si>
  <si>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</si>
  <si>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</si>
  <si>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</si>
  <si>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</si>
  <si>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</si>
  <si>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</si>
  <si>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</si>
  <si>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</si>
  <si>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</si>
  <si>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</si>
  <si>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</si>
  <si>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</si>
  <si>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</si>
  <si>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</si>
  <si>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</si>
  <si>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</si>
  <si>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</si>
  <si>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</si>
  <si>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</si>
  <si>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</si>
  <si>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</si>
  <si>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</si>
  <si>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</si>
  <si>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</si>
  <si>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</si>
  <si>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</si>
  <si>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</si>
  <si>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</si>
  <si>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</si>
  <si>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</si>
  <si>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</si>
  <si>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</si>
  <si>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</si>
  <si>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</si>
  <si>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</si>
  <si>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</si>
  <si>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</si>
  <si>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</si>
  <si>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</si>
  <si>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</si>
  <si>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</si>
  <si>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</si>
  <si>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</si>
  <si>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</si>
  <si>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</si>
  <si>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</si>
  <si>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</si>
  <si>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</si>
  <si>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</si>
  <si>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</si>
  <si>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</si>
  <si>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</si>
  <si>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</si>
  <si>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</si>
  <si>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</si>
  <si>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</si>
  <si>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</si>
  <si>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</si>
  <si>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</si>
  <si>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</si>
  <si>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</si>
  <si>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</si>
  <si>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</si>
  <si>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</si>
  <si>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</si>
  <si>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</si>
  <si>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</si>
  <si>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</si>
  <si>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</si>
  <si>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</si>
  <si>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</si>
  <si>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</si>
  <si>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</si>
  <si>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</si>
  <si>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</si>
  <si>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</si>
  <si>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</si>
  <si>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</si>
  <si>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</si>
  <si>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</si>
  <si>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</si>
  <si>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</si>
  <si>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</si>
  <si>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</si>
  <si>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</si>
  <si>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</si>
  <si>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</si>
  <si>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</si>
  <si>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</si>
  <si>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</si>
  <si>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</si>
  <si>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</si>
  <si>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</si>
  <si>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</si>
  <si>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</si>
  <si>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</si>
  <si>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</si>
  <si>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</si>
  <si>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</si>
  <si>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</si>
  <si>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</si>
  <si>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</si>
  <si>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</si>
  <si>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</si>
  <si>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</si>
  <si>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</si>
  <si>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</si>
  <si>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</si>
  <si>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</si>
  <si>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</si>
  <si>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</si>
  <si>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</si>
  <si>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</si>
  <si>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</si>
  <si>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</si>
  <si>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</si>
  <si>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</si>
  <si>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</si>
  <si>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</si>
  <si>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</si>
  <si>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</si>
  <si>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</si>
  <si>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</si>
  <si>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</si>
  <si>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</si>
  <si>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</si>
  <si>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</si>
  <si>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</si>
  <si>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</si>
  <si>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</si>
  <si>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</si>
  <si>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</si>
  <si>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</si>
  <si>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</si>
  <si>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</si>
  <si>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</si>
  <si>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</si>
  <si>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</si>
  <si>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</si>
  <si>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</si>
  <si>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</si>
  <si>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</si>
  <si>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</si>
  <si>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</si>
  <si>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</si>
  <si>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</si>
  <si>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</si>
  <si>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</si>
  <si>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</si>
  <si>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</si>
  <si>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</si>
  <si>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</si>
  <si>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</si>
  <si>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</si>
  <si>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</si>
  <si>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</si>
  <si>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</si>
  <si>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</si>
  <si>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</si>
  <si>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</si>
  <si>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</si>
  <si>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</si>
  <si>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</si>
  <si>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</si>
  <si>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</si>
  <si>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</si>
  <si>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</si>
  <si>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</si>
  <si>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</si>
  <si>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</si>
  <si>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</si>
  <si>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</si>
  <si>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</si>
  <si>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</si>
  <si>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</si>
  <si>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</si>
  <si>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</si>
  <si>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</si>
  <si>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</si>
  <si>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</si>
  <si>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</si>
  <si>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</si>
  <si>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</si>
  <si>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</si>
  <si>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</si>
  <si>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</si>
  <si>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</si>
  <si>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</si>
  <si>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</si>
  <si>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</si>
  <si>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</si>
  <si>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</si>
  <si>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</si>
  <si>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</si>
  <si>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</si>
  <si>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</si>
  <si>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</si>
  <si>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</si>
  <si>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</si>
  <si>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</si>
  <si>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</si>
  <si>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</si>
  <si>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</si>
  <si>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</si>
  <si>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</si>
  <si>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</si>
  <si>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</si>
  <si>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</si>
  <si>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</si>
  <si>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</si>
  <si>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</si>
  <si>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</si>
  <si>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</si>
  <si>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</si>
  <si>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</si>
  <si>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</si>
  <si>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</si>
  <si>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</si>
  <si>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</si>
  <si>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</si>
  <si>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</si>
  <si>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</si>
  <si>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</si>
  <si>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</si>
  <si>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</si>
  <si>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</si>
  <si>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</si>
  <si>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</si>
  <si>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</si>
  <si>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</si>
  <si>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</si>
  <si>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</si>
  <si>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</si>
  <si>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</si>
  <si>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</si>
  <si>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</si>
  <si>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</si>
  <si>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</si>
  <si>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</si>
  <si>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</si>
  <si>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</si>
  <si>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</si>
  <si>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</si>
  <si>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</si>
  <si>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</si>
  <si>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</si>
  <si>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</si>
  <si>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</si>
  <si>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</si>
  <si>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</si>
  <si>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</si>
  <si>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</si>
  <si>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</si>
  <si>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</si>
  <si>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</si>
  <si>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</si>
  <si>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</si>
  <si>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</si>
  <si>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</si>
  <si>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</si>
  <si>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</si>
  <si>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</si>
  <si>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</si>
  <si>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</si>
  <si>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</si>
  <si>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</si>
  <si>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</si>
  <si>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</si>
  <si>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</si>
  <si>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</si>
  <si>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</si>
  <si>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</si>
  <si>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</si>
  <si>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</si>
  <si>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</si>
  <si>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</si>
  <si>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</si>
  <si>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</si>
  <si>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</si>
  <si>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</si>
  <si>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</si>
  <si>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</si>
  <si>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</si>
  <si>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</si>
  <si>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</si>
  <si>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</si>
  <si>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</si>
  <si>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</si>
  <si>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</si>
  <si>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</si>
  <si>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</si>
  <si>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</si>
  <si>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</si>
  <si>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</si>
  <si>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</si>
  <si>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</si>
  <si>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</si>
  <si>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</si>
  <si>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</si>
  <si>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</si>
  <si>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</si>
  <si>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</si>
  <si>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</si>
  <si>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</si>
  <si>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</si>
  <si>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</si>
  <si>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</si>
  <si>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</si>
  <si>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</si>
  <si>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</si>
  <si>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</si>
  <si>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</si>
  <si>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</si>
  <si>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</si>
  <si>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</si>
  <si>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</si>
  <si>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</si>
  <si>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</si>
  <si>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</si>
  <si>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</si>
  <si>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</si>
  <si>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</si>
  <si>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</si>
  <si>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</si>
  <si>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</si>
  <si>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</si>
  <si>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</si>
  <si>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</si>
  <si>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</si>
  <si>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</si>
  <si>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</si>
  <si>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</si>
  <si>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</si>
  <si>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</si>
  <si>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</si>
  <si>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</si>
  <si>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</si>
  <si>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</si>
  <si>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</si>
  <si>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</si>
  <si>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</si>
  <si>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</si>
  <si>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</si>
  <si>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</si>
  <si>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</si>
  <si>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</si>
  <si>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</si>
  <si>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</si>
  <si>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</si>
  <si>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</si>
  <si>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</si>
  <si>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</si>
  <si>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</si>
  <si>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</si>
  <si>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</si>
  <si>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</si>
  <si>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</si>
  <si>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</si>
  <si>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</si>
  <si>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</si>
  <si>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</si>
  <si>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</si>
  <si>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</si>
  <si>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</si>
  <si>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</si>
  <si>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</si>
  <si>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</si>
  <si>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</si>
  <si>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</si>
  <si>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</si>
  <si>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</si>
  <si>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</si>
  <si>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</si>
  <si>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</si>
  <si>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</si>
  <si>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</si>
  <si>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</si>
  <si>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</si>
  <si>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</si>
  <si>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</si>
  <si>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</si>
  <si>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</si>
  <si>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</si>
  <si>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</si>
  <si>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</si>
  <si>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</si>
  <si>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</si>
  <si>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</si>
  <si>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</si>
  <si>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</si>
  <si>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</si>
  <si>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</si>
  <si>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</si>
  <si>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</si>
  <si>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</si>
  <si>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</si>
  <si>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</si>
  <si>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</si>
  <si>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</si>
  <si>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</si>
  <si>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</si>
  <si>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</si>
  <si>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</si>
  <si>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</si>
  <si>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</si>
  <si>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</si>
  <si>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</si>
  <si>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</si>
  <si>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</si>
  <si>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</si>
  <si>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</si>
  <si>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</si>
  <si>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</si>
  <si>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</si>
  <si>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</si>
  <si>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</si>
  <si>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</si>
  <si>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</si>
  <si>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</si>
  <si>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</si>
  <si>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</si>
  <si>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</si>
  <si>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</si>
  <si>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</si>
  <si>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</si>
  <si>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</si>
  <si>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</si>
  <si>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</si>
  <si>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</si>
  <si>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</si>
  <si>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</si>
  <si>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</si>
  <si>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</si>
  <si>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</si>
  <si>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</si>
  <si>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</si>
  <si>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</si>
  <si>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</si>
  <si>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</si>
  <si>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</si>
  <si>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</si>
  <si>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</si>
  <si>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</si>
  <si>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</si>
  <si>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</si>
  <si>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</si>
  <si>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</si>
  <si>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</si>
  <si>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</si>
  <si>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</si>
  <si>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</si>
  <si>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</si>
  <si>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</si>
  <si>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</si>
  <si>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</si>
  <si>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</si>
  <si>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</si>
  <si>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</si>
  <si>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</si>
  <si>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</si>
  <si>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</si>
  <si>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</si>
  <si>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</si>
  <si>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</si>
  <si>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</si>
  <si>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</si>
  <si>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</si>
  <si>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</si>
  <si>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</si>
  <si>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</si>
  <si>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</si>
  <si>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</si>
  <si>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</si>
  <si>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</si>
  <si>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</si>
  <si>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</si>
  <si>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</si>
  <si>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</si>
  <si>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</si>
  <si>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</si>
  <si>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</si>
  <si>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</si>
  <si>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</si>
  <si>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</si>
  <si>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</si>
  <si>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</si>
  <si>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</si>
  <si>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</si>
  <si>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</si>
  <si>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</si>
  <si>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</si>
  <si>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</si>
  <si>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</si>
  <si>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</si>
  <si>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</si>
  <si>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</si>
  <si>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</si>
  <si>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</si>
  <si>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</si>
  <si>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</si>
  <si>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</si>
  <si>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</si>
  <si>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</si>
  <si>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</si>
  <si>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</si>
  <si>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</si>
  <si>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</si>
  <si>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</si>
  <si>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</si>
  <si>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</si>
  <si>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</si>
  <si>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</si>
  <si>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</si>
  <si>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</si>
  <si>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</si>
  <si>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</si>
  <si>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</si>
  <si>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</si>
  <si>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</si>
  <si>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</si>
  <si>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</si>
  <si>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</si>
  <si>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</si>
  <si>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</si>
  <si>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</si>
  <si>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</si>
  <si>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</si>
  <si>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</si>
  <si>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</si>
  <si>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</si>
  <si>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</si>
  <si>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</si>
  <si>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</si>
  <si>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</si>
  <si>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</si>
  <si>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</si>
  <si>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</si>
  <si>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</si>
  <si>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</si>
  <si>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</si>
  <si>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</si>
  <si>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</si>
  <si>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</si>
  <si>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</si>
  <si>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</si>
  <si>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</si>
  <si>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</si>
  <si>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</si>
  <si>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</si>
  <si>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</si>
  <si>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</si>
  <si>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</si>
  <si>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</si>
  <si>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</si>
  <si>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</si>
  <si>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</si>
  <si>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</si>
  <si>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</si>
  <si>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</si>
  <si>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</si>
  <si>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</si>
  <si>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</si>
  <si>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</si>
  <si>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</si>
  <si>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</si>
  <si>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</si>
  <si>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</si>
  <si>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</si>
  <si>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</si>
  <si>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</si>
  <si>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</si>
  <si>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</si>
  <si>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</si>
  <si>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</si>
  <si>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</si>
  <si>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</si>
  <si>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</si>
  <si>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</si>
  <si>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</si>
  <si>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</si>
  <si>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</si>
  <si>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</si>
  <si>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</si>
  <si>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</si>
  <si>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</si>
  <si>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</si>
  <si>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</si>
  <si>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</si>
  <si>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</si>
  <si>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</si>
  <si>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</si>
  <si>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</si>
  <si>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</si>
  <si>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</si>
  <si>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</si>
  <si>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</si>
  <si>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</si>
  <si>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</si>
  <si>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</si>
  <si>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</si>
  <si>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</si>
  <si>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</si>
  <si>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</si>
  <si>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</si>
  <si>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</si>
  <si>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</si>
  <si>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</si>
  <si>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</si>
  <si>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</si>
  <si>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</si>
  <si>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</si>
  <si>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</si>
  <si>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</si>
  <si>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</si>
  <si>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</si>
  <si>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</si>
  <si>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</si>
  <si>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</si>
  <si>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</si>
  <si>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</si>
  <si>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</si>
  <si>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</si>
  <si>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</si>
  <si>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</si>
  <si>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</si>
  <si>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</si>
  <si>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</si>
  <si>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</si>
  <si>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</si>
  <si>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</si>
  <si>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</si>
  <si>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</si>
  <si>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</si>
  <si>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</si>
  <si>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</si>
  <si>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</si>
  <si>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</si>
  <si>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</si>
  <si>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</si>
  <si>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</si>
  <si>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</si>
  <si>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</si>
  <si>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</si>
  <si>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</si>
  <si>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</si>
  <si>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</si>
  <si>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</si>
  <si>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</si>
  <si>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</si>
  <si>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</si>
  <si>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</si>
  <si>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</si>
  <si>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</si>
  <si>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</si>
  <si>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</si>
  <si>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</si>
  <si>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</si>
  <si>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</si>
  <si>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</si>
  <si>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</si>
  <si>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</si>
  <si>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</si>
  <si>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</si>
  <si>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</si>
  <si>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</si>
  <si>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</si>
  <si>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</si>
  <si>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</si>
  <si>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</si>
  <si>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</si>
  <si>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</si>
  <si>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</si>
  <si>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</si>
  <si>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</si>
  <si>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</si>
  <si>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</si>
  <si>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</si>
  <si>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</si>
  <si>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</si>
  <si>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</si>
  <si>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</si>
  <si>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</si>
  <si>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</si>
  <si>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</si>
  <si>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</si>
  <si>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</si>
  <si>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</si>
  <si>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</si>
  <si>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</si>
  <si>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</si>
  <si>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</si>
  <si>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</si>
  <si>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</si>
  <si>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</si>
  <si>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</si>
  <si>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</si>
  <si>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</si>
  <si>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</si>
  <si>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</si>
  <si>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</si>
  <si>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</si>
  <si>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</si>
  <si>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</si>
  <si>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</si>
  <si>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</si>
  <si>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</si>
  <si>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</si>
  <si>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</si>
  <si>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</si>
  <si>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</si>
  <si>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</si>
  <si>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</si>
  <si>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</si>
  <si>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</si>
  <si>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</si>
  <si>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</si>
  <si>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</si>
  <si>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</si>
  <si>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</si>
  <si>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</si>
  <si>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</si>
  <si>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</si>
  <si>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</si>
  <si>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</si>
  <si>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</si>
  <si>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</si>
  <si>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</si>
  <si>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</si>
  <si>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</si>
  <si>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</si>
  <si>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</si>
  <si>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</si>
  <si>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</si>
  <si>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</si>
  <si>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</si>
  <si>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</si>
  <si>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</si>
  <si>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</si>
  <si>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</si>
  <si>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</si>
  <si>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</si>
  <si>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</si>
  <si>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</si>
  <si>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</si>
  <si>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</si>
  <si>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</si>
  <si>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</si>
  <si>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</si>
  <si>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</si>
  <si>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</si>
  <si>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</si>
  <si>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</si>
  <si>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</si>
  <si>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</si>
  <si>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</si>
  <si>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</si>
  <si>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</si>
  <si>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</si>
  <si>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</si>
  <si>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</si>
  <si>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</si>
  <si>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</si>
  <si>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</si>
  <si>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</si>
  <si>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</si>
  <si>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</si>
  <si>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</si>
  <si>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</si>
  <si>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</si>
  <si>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</si>
  <si>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</si>
  <si>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</si>
  <si>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</si>
  <si>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</si>
  <si>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</si>
  <si>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</si>
  <si>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</si>
  <si>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</si>
  <si>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</si>
  <si>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</si>
  <si>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</si>
  <si>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</si>
  <si>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</si>
  <si>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</si>
  <si>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</si>
  <si>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</si>
  <si>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</si>
  <si>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</si>
  <si>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</si>
  <si>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</si>
  <si>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</si>
  <si>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</si>
  <si>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</si>
  <si>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</si>
  <si>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</si>
  <si>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</si>
  <si>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</si>
  <si>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</si>
  <si>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</si>
  <si>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</si>
  <si>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</si>
  <si>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</si>
  <si>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</si>
  <si>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</si>
  <si>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</si>
  <si>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</si>
  <si>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</si>
  <si>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</si>
  <si>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</si>
  <si>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</si>
  <si>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</si>
  <si>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</si>
  <si>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</si>
  <si>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</si>
  <si>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</si>
  <si>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</si>
  <si>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</si>
  <si>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</si>
  <si>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</si>
  <si>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</si>
  <si>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</si>
  <si>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</si>
  <si>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</si>
  <si>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</si>
  <si>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</si>
  <si>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</si>
  <si>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</si>
  <si>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</si>
  <si>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</si>
  <si>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</si>
  <si>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</si>
  <si>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</si>
  <si>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</si>
  <si>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</si>
  <si>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</si>
  <si>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</si>
  <si>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</si>
  <si>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</si>
  <si>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</si>
  <si>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</si>
  <si>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</si>
  <si>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</si>
  <si>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</si>
  <si>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</si>
  <si>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</si>
  <si>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</si>
  <si>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</si>
  <si>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</si>
  <si>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</si>
  <si>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</si>
  <si>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</si>
  <si>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</si>
  <si>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</si>
  <si>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</si>
  <si>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</si>
  <si>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</si>
  <si>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</si>
  <si>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</si>
  <si>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</si>
  <si>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</si>
  <si>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</si>
  <si>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</si>
  <si>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</si>
  <si>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</si>
  <si>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</si>
  <si>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</si>
  <si>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</si>
  <si>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</si>
  <si>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</si>
  <si>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</si>
  <si>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</si>
  <si>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</si>
  <si>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</si>
  <si>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</si>
  <si>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</si>
  <si>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</si>
  <si>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</si>
  <si>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</si>
  <si>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</si>
  <si>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</si>
  <si>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</si>
  <si>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</si>
  <si>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</si>
  <si>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</si>
  <si>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</si>
  <si>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</si>
  <si>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</si>
  <si>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</si>
  <si>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</si>
  <si>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</si>
  <si>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</si>
  <si>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</si>
  <si>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</si>
  <si>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</si>
  <si>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</si>
  <si>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</si>
  <si>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</si>
  <si>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</si>
  <si>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</si>
  <si>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</si>
  <si>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</si>
  <si>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</si>
  <si>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</si>
  <si>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</si>
  <si>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</si>
  <si>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</si>
  <si>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</si>
  <si>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</si>
  <si>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</si>
  <si>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</si>
  <si>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</si>
  <si>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</si>
  <si>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</si>
  <si>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</si>
  <si>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</si>
  <si>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</si>
  <si>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</si>
  <si>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</si>
  <si>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</si>
  <si>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</si>
  <si>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</si>
  <si>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</si>
  <si>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</si>
  <si>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</si>
  <si>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</si>
  <si>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</si>
  <si>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</si>
  <si>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</si>
  <si>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</si>
  <si>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</si>
  <si>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</si>
  <si>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</si>
  <si>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</si>
  <si>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</si>
  <si>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</si>
  <si>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</si>
  <si>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</si>
  <si>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</si>
  <si>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</si>
  <si>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</si>
  <si>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</si>
  <si>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</si>
  <si>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</si>
  <si>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</si>
  <si>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</si>
  <si>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</si>
  <si>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</si>
  <si>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</si>
  <si>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</si>
  <si>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</si>
  <si>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</si>
  <si>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</si>
  <si>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</si>
  <si>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</si>
  <si>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</si>
  <si>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</si>
  <si>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</si>
  <si>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</si>
  <si>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</si>
  <si>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</si>
  <si>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</si>
  <si>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</si>
  <si>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</si>
  <si>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</si>
  <si>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</si>
  <si>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</si>
  <si>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</si>
  <si>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</si>
  <si>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</si>
  <si>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</si>
  <si>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</si>
  <si>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</si>
  <si>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</si>
  <si>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</si>
  <si>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</si>
  <si>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</si>
  <si>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</si>
  <si>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</si>
  <si>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</si>
  <si>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</si>
  <si>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</si>
  <si>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</si>
  <si>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</si>
  <si>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</si>
  <si>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</si>
  <si>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</si>
  <si>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</si>
  <si>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</si>
  <si>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</si>
  <si>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</si>
  <si>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</si>
  <si>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</si>
  <si>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</si>
  <si>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</si>
  <si>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</si>
  <si>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</si>
  <si>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</si>
  <si>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</si>
  <si>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</si>
  <si>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</si>
  <si>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</si>
  <si>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</si>
  <si>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</si>
  <si>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</si>
  <si>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</si>
  <si>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</si>
  <si>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</si>
  <si>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</si>
  <si>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</si>
  <si>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</si>
  <si>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</si>
  <si>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</si>
  <si>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</si>
  <si>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</si>
  <si>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</si>
  <si>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</si>
  <si>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</si>
  <si>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</si>
  <si>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</si>
  <si>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</si>
  <si>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</si>
  <si>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</si>
  <si>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</si>
  <si>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</si>
  <si>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</si>
  <si>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</si>
  <si>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</si>
  <si>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</si>
  <si>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</si>
  <si>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</si>
  <si>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</si>
  <si>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</si>
  <si>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</si>
  <si>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</si>
  <si>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</si>
  <si>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</si>
  <si>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</si>
  <si>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</si>
  <si>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</si>
  <si>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</si>
  <si>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</si>
  <si>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</si>
  <si>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</si>
  <si>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</si>
  <si>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</si>
  <si>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</si>
  <si>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</si>
  <si>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</si>
  <si>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</si>
  <si>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</si>
  <si>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</si>
  <si>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</si>
  <si>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</si>
  <si>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</si>
  <si>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</si>
  <si>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</si>
  <si>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</si>
  <si>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</si>
  <si>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</si>
  <si>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</si>
  <si>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</si>
  <si>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</si>
  <si>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</si>
  <si>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</si>
  <si>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</si>
  <si>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</si>
  <si>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</si>
  <si>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</si>
  <si>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</si>
  <si>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</si>
  <si>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</si>
  <si>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</si>
  <si>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</si>
  <si>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</si>
  <si>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</si>
  <si>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</si>
  <si>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</si>
  <si>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</si>
  <si>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</si>
  <si>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</si>
  <si>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</si>
  <si>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</si>
  <si>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</si>
  <si>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</si>
  <si>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</si>
  <si>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</si>
  <si>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</si>
  <si>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</si>
  <si>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</si>
  <si>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</si>
  <si>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</si>
  <si>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</si>
  <si>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</si>
  <si>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</si>
  <si>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</si>
  <si>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</si>
  <si>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</si>
  <si>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</si>
  <si>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</si>
  <si>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</si>
  <si>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</si>
  <si>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</si>
  <si>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</si>
  <si>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</si>
  <si>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</si>
  <si>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</si>
  <si>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</si>
  <si>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</si>
  <si>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</si>
  <si>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</si>
  <si>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</si>
  <si>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</si>
  <si>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</si>
  <si>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</si>
  <si>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</si>
  <si>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</si>
  <si>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</si>
  <si>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</si>
  <si>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</si>
  <si>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</si>
  <si>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</si>
  <si>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</si>
  <si>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</si>
  <si>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</si>
  <si>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</si>
  <si>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</si>
  <si>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</si>
  <si>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</si>
  <si>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</si>
  <si>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</si>
  <si>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</si>
  <si>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</si>
  <si>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</si>
  <si>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</si>
  <si>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</si>
  <si>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</si>
  <si>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</si>
  <si>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</si>
  <si>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</si>
  <si>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</si>
  <si>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</si>
  <si>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</si>
  <si>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</si>
  <si>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</si>
  <si>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</si>
  <si>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</si>
  <si>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</si>
  <si>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</si>
  <si>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</si>
  <si>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</si>
  <si>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</si>
  <si>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</si>
  <si>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</si>
  <si>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</si>
  <si>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</si>
  <si>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</si>
  <si>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</si>
  <si>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</si>
  <si>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</si>
  <si>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</si>
  <si>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</si>
  <si>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</si>
  <si>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</si>
  <si>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</si>
  <si>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</si>
  <si>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</si>
  <si>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</si>
  <si>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</si>
  <si>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</si>
  <si>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</si>
  <si>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</si>
  <si>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</si>
  <si>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</si>
  <si>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</si>
  <si>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</si>
  <si>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</si>
  <si>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</si>
  <si>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</si>
  <si>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</si>
  <si>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</si>
  <si>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</si>
  <si>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</si>
  <si>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</si>
  <si>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</si>
  <si>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</si>
  <si>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</si>
  <si>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</si>
  <si>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</si>
  <si>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</si>
  <si>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</si>
  <si>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</si>
  <si>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</si>
  <si>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</si>
  <si>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</si>
  <si>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</si>
  <si>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</si>
  <si>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</si>
  <si>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</si>
  <si>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</si>
  <si>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</si>
  <si>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</si>
  <si>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</si>
  <si>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</si>
  <si>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</si>
  <si>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</si>
  <si>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</si>
  <si>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</si>
  <si>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</si>
  <si>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</si>
  <si>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</si>
  <si>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</si>
  <si>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</si>
  <si>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</si>
  <si>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</si>
  <si>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</si>
  <si>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</si>
  <si>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</si>
  <si>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</si>
  <si>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</si>
  <si>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</si>
  <si>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</si>
  <si>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</si>
  <si>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</si>
  <si>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</si>
  <si>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</si>
  <si>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</si>
  <si>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</si>
  <si>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</si>
  <si>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</si>
  <si>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</si>
  <si>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</si>
  <si>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</si>
  <si>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</si>
  <si>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</si>
  <si>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</si>
  <si>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</si>
  <si>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</si>
  <si>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</si>
  <si>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</si>
  <si>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</si>
  <si>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</si>
  <si>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</si>
  <si>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</si>
  <si>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</si>
  <si>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</si>
  <si>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</si>
  <si>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</si>
  <si>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</si>
  <si>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</si>
  <si>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</si>
  <si>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</si>
  <si>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</si>
  <si>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</si>
  <si>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</si>
  <si>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</si>
  <si>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</si>
  <si>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</si>
  <si>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</si>
  <si>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</si>
  <si>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</si>
  <si>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</si>
  <si>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</si>
  <si>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</si>
  <si>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</si>
  <si>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</si>
  <si>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</si>
  <si>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</si>
  <si>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</si>
  <si>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</si>
  <si>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</si>
  <si>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</si>
  <si>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</si>
  <si>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</si>
  <si>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</si>
  <si>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</si>
  <si>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</si>
  <si>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</si>
  <si>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</si>
  <si>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</si>
  <si>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</si>
  <si>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</si>
  <si>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</si>
  <si>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</si>
  <si>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</si>
  <si>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</si>
  <si>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</si>
  <si>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</si>
  <si>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</si>
  <si>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</si>
  <si>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</si>
  <si>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</si>
  <si>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</si>
  <si>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</si>
  <si>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</si>
  <si>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</si>
  <si>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</si>
  <si>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</si>
  <si>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</si>
  <si>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</si>
  <si>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</si>
  <si>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</si>
  <si>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</si>
  <si>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</si>
  <si>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</si>
  <si>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</si>
  <si>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</si>
  <si>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</si>
  <si>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</si>
  <si>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</si>
  <si>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</si>
  <si>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</si>
  <si>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</si>
  <si>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</si>
  <si>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</si>
  <si>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</si>
  <si>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</si>
  <si>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</si>
  <si>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</si>
  <si>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</si>
  <si>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</si>
  <si>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</si>
  <si>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</si>
  <si>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</si>
  <si>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</si>
  <si>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</si>
  <si>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</si>
  <si>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</si>
  <si>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</si>
  <si>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</si>
  <si>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</si>
  <si>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</si>
  <si>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</si>
  <si>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</si>
  <si>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</si>
  <si>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</si>
  <si>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</si>
  <si>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</si>
  <si>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</si>
  <si>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</si>
  <si>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</si>
  <si>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</si>
  <si>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</si>
  <si>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</si>
  <si>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</si>
  <si>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</si>
  <si>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</si>
  <si>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</si>
  <si>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</si>
  <si>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</si>
  <si>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</si>
  <si>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</si>
  <si>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</si>
  <si>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</si>
  <si>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</si>
  <si>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</si>
  <si>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</si>
  <si>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</si>
  <si>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</si>
  <si>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</si>
  <si>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</si>
  <si>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</si>
  <si>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</si>
  <si>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</si>
  <si>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</si>
  <si>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</si>
  <si>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</si>
  <si>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</si>
  <si>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</si>
  <si>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</si>
  <si>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</si>
  <si>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</si>
  <si>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</si>
  <si>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</si>
  <si>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</si>
  <si>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</si>
  <si>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</si>
  <si>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</si>
  <si>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</si>
  <si>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</si>
  <si>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</si>
  <si>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</si>
  <si>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</si>
  <si>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</si>
  <si>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</si>
  <si>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</si>
  <si>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</si>
  <si>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</si>
  <si>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</si>
  <si>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</si>
  <si>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</si>
  <si>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</si>
  <si>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</si>
  <si>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</si>
  <si>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</si>
  <si>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</si>
  <si>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</si>
  <si>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</si>
  <si>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</si>
  <si>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</si>
  <si>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</si>
  <si>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</si>
  <si>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</si>
  <si>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</si>
  <si>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</si>
  <si>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</si>
  <si>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</si>
  <si>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</si>
  <si>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</si>
  <si>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</si>
  <si>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</si>
  <si>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</si>
  <si>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</si>
  <si>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</si>
  <si>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</si>
  <si>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</si>
  <si>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</si>
  <si>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</si>
  <si>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</si>
  <si>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</si>
  <si>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</si>
  <si>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</si>
  <si>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</si>
  <si>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</si>
  <si>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</si>
  <si>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</si>
  <si>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</si>
  <si>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</si>
  <si>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</si>
  <si>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</si>
  <si>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</si>
  <si>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</si>
  <si>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</si>
  <si>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</si>
  <si>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</si>
  <si>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</si>
  <si>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</si>
  <si>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</si>
  <si>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</si>
  <si>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</si>
  <si>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</si>
  <si>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</si>
  <si>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</si>
  <si>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</si>
  <si>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</si>
  <si>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</si>
  <si>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</si>
  <si>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</si>
  <si>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</si>
  <si>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</si>
  <si>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</si>
  <si>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</si>
  <si>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</si>
  <si>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</si>
  <si>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</si>
  <si>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</si>
  <si>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</si>
  <si>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</si>
  <si>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</si>
  <si>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</si>
  <si>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</si>
  <si>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</si>
  <si>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</si>
  <si>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</si>
  <si>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</si>
  <si>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</si>
  <si>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</si>
  <si>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</si>
  <si>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</si>
  <si>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</si>
  <si>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</si>
  <si>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</si>
  <si>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</si>
  <si>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</si>
  <si>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</si>
  <si>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</si>
  <si>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</si>
  <si>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</si>
  <si>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</si>
  <si>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</si>
  <si>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</si>
  <si>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</si>
  <si>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</si>
  <si>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</si>
  <si>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</si>
  <si>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</si>
  <si>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</si>
  <si>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</si>
  <si>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</si>
  <si>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</si>
  <si>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</si>
  <si>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</si>
  <si>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</si>
  <si>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</si>
  <si>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</si>
  <si>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</si>
  <si>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</si>
  <si>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</si>
  <si>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</si>
  <si>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</si>
  <si>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</si>
  <si>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</si>
  <si>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</si>
  <si>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</si>
  <si>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</si>
  <si>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</si>
  <si>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</si>
  <si>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</si>
  <si>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</si>
  <si>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</si>
  <si>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</si>
  <si>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</si>
  <si>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</si>
  <si>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</si>
  <si>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</si>
  <si>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</si>
  <si>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</si>
  <si>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</si>
  <si>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</si>
  <si>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</si>
  <si>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</si>
  <si>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</si>
  <si>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</si>
  <si>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</si>
  <si>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</si>
  <si>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</si>
  <si>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</si>
  <si>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</si>
  <si>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</si>
  <si>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</si>
  <si>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</si>
  <si>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</si>
  <si>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</si>
  <si>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</si>
  <si>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</si>
  <si>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</si>
  <si>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</si>
  <si>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</si>
  <si>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</si>
  <si>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</si>
  <si>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</si>
  <si>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</si>
  <si>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</si>
  <si>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</si>
  <si>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</si>
  <si>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</si>
  <si>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</si>
  <si>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</si>
  <si>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</si>
  <si>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</si>
  <si>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</si>
  <si>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</si>
  <si>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</si>
  <si>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</si>
  <si>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</si>
  <si>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</si>
  <si>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</si>
  <si>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</si>
  <si>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</si>
  <si>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</si>
  <si>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</si>
  <si>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</si>
  <si>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</si>
  <si>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</si>
  <si>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</si>
  <si>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</si>
  <si>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</si>
  <si>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</si>
  <si>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</si>
  <si>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</si>
  <si>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</si>
  <si>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</si>
  <si>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</si>
  <si>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</si>
  <si>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</si>
  <si>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</si>
  <si>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</si>
  <si>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</si>
  <si>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</si>
  <si>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</si>
  <si>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</si>
  <si>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</si>
  <si>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</si>
  <si>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</si>
  <si>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</si>
  <si>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</si>
  <si>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</si>
  <si>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</si>
  <si>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</si>
  <si>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</si>
  <si>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</si>
  <si>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</si>
  <si>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</si>
  <si>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</si>
  <si>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</si>
  <si>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</si>
  <si>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</si>
  <si>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</si>
  <si>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</si>
  <si>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</si>
  <si>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</si>
  <si>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</si>
  <si>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</si>
  <si>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</si>
  <si>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</si>
  <si>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</si>
  <si>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</si>
  <si>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</si>
  <si>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</si>
  <si>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</si>
  <si>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</si>
  <si>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</si>
  <si>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</si>
  <si>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</si>
  <si>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</si>
  <si>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</si>
  <si>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</si>
  <si>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</si>
  <si>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</si>
  <si>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</si>
  <si>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</si>
  <si>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</si>
  <si>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</si>
  <si>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</si>
  <si>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</si>
  <si>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</si>
  <si>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</si>
  <si>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</si>
  <si>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</si>
  <si>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</si>
  <si>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</si>
  <si>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</si>
  <si>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</si>
  <si>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</si>
  <si>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</si>
  <si>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</si>
  <si>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</si>
  <si>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</si>
  <si>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</si>
  <si>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</si>
  <si>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</si>
  <si>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</si>
  <si>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</si>
  <si>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</si>
  <si>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</si>
  <si>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</si>
  <si>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</si>
  <si>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</si>
  <si>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</si>
  <si>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</si>
  <si>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</si>
  <si>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</si>
  <si>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</si>
  <si>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</si>
  <si>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</si>
  <si>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</si>
  <si>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</si>
  <si>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</si>
  <si>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</si>
  <si>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</si>
  <si>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</si>
  <si>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</si>
  <si>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</si>
  <si>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</si>
  <si>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</si>
  <si>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</si>
  <si>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</si>
  <si>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</si>
  <si>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</si>
  <si>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</si>
  <si>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</si>
  <si>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</si>
  <si>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</si>
  <si>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</si>
  <si>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</si>
  <si>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</si>
  <si>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</si>
  <si>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</si>
  <si>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</si>
  <si>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</si>
  <si>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</si>
  <si>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</si>
  <si>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</si>
  <si>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</si>
  <si>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</si>
  <si>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</si>
  <si>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</si>
  <si>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</si>
  <si>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</si>
  <si>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</si>
  <si>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</si>
  <si>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</si>
  <si>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</si>
  <si>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</si>
  <si>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</si>
  <si>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</si>
  <si>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</si>
  <si>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</si>
  <si>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</si>
  <si>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</si>
  <si>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</si>
  <si>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</si>
  <si>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</si>
  <si>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</si>
  <si>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</si>
  <si>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</si>
  <si>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</si>
  <si>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</si>
  <si>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</si>
  <si>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</si>
  <si>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</si>
  <si>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</si>
  <si>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</si>
  <si>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</si>
  <si>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</si>
  <si>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</si>
  <si>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</si>
  <si>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</si>
  <si>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</si>
  <si>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</si>
  <si>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</si>
  <si>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</si>
  <si>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</si>
  <si>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</si>
  <si>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</si>
  <si>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</si>
  <si>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</si>
  <si>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</si>
  <si>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</si>
  <si>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</si>
  <si>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</si>
  <si>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</si>
  <si>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</si>
  <si>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</si>
  <si>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</si>
  <si>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</si>
  <si>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</si>
  <si>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</si>
  <si>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</si>
  <si>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</si>
  <si>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</si>
  <si>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</si>
  <si>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</si>
  <si>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</si>
  <si>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</si>
  <si>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</si>
  <si>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</si>
  <si>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</si>
  <si>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</si>
  <si>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</si>
  <si>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</si>
  <si>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</si>
  <si>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</si>
  <si>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</si>
  <si>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</si>
  <si>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</si>
  <si>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</si>
  <si>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</si>
  <si>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</si>
  <si>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</si>
  <si>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</si>
  <si>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</si>
  <si>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</si>
  <si>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</si>
  <si>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</si>
  <si>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</si>
  <si>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</si>
  <si>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</si>
  <si>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</si>
  <si>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</si>
  <si>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</si>
  <si>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</si>
  <si>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</si>
  <si>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</si>
  <si>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</si>
  <si>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</si>
  <si>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</si>
  <si>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</si>
  <si>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</si>
  <si>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</si>
  <si>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</si>
  <si>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</si>
  <si>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</si>
  <si>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</si>
  <si>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</si>
  <si>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</si>
  <si>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</si>
  <si>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</si>
  <si>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</si>
  <si>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</si>
  <si>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</si>
  <si>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</si>
  <si>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</si>
  <si>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</si>
  <si>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</si>
  <si>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</si>
  <si>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</si>
  <si>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</si>
  <si>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</si>
  <si>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</si>
  <si>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</si>
  <si>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</si>
  <si>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</si>
  <si>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</si>
  <si>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</si>
  <si>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</si>
  <si>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</si>
  <si>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</si>
  <si>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</si>
  <si>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</si>
  <si>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</si>
  <si>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</si>
  <si>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</si>
  <si>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</si>
  <si>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</si>
  <si>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</si>
  <si>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</si>
  <si>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</si>
  <si>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</si>
  <si>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</si>
  <si>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</si>
  <si>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</si>
  <si>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</si>
  <si>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</si>
  <si>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</si>
  <si>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</si>
  <si>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</si>
  <si>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</si>
  <si>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</si>
  <si>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</si>
  <si>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</si>
  <si>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</si>
  <si>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</si>
  <si>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</si>
  <si>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</si>
  <si>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</si>
  <si>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</si>
  <si>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</si>
  <si>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</si>
  <si>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</si>
  <si>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</si>
  <si>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</si>
  <si>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</si>
  <si>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</si>
  <si>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</si>
  <si>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</si>
  <si>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</si>
  <si>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</si>
  <si>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</si>
  <si>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</si>
  <si>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</si>
  <si>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</si>
  <si>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</si>
  <si>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</si>
  <si>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</si>
  <si>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</si>
  <si>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</si>
  <si>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</si>
  <si>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</si>
  <si>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</si>
  <si>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</si>
  <si>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</si>
  <si>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</si>
  <si>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</si>
  <si>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</si>
  <si>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</si>
  <si>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</si>
  <si>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</si>
  <si>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</si>
  <si>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</si>
  <si>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</si>
  <si>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</si>
  <si>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</si>
  <si>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</si>
  <si>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</si>
  <si>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</si>
  <si>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</si>
  <si>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</si>
  <si>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</si>
  <si>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</si>
  <si>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</si>
  <si>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</si>
  <si>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</si>
  <si>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</si>
  <si>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</si>
  <si>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</si>
  <si>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</si>
  <si>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</si>
  <si>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</si>
  <si>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</si>
  <si>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</si>
  <si>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</si>
  <si>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</si>
  <si>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</si>
  <si>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</si>
  <si>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</si>
  <si>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</si>
  <si>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</si>
  <si>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</si>
  <si>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</si>
  <si>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</si>
  <si>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</si>
  <si>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</si>
  <si>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</si>
  <si>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</si>
  <si>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</si>
  <si>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</si>
  <si>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</si>
  <si>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</si>
  <si>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</si>
  <si>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</si>
  <si>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</si>
  <si>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</si>
  <si>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</si>
  <si>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</si>
  <si>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</si>
  <si>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</si>
  <si>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</si>
  <si>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</si>
  <si>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</si>
  <si>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</si>
  <si>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</si>
  <si>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</si>
  <si>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</si>
  <si>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</si>
  <si>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</si>
  <si>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</si>
  <si>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</si>
  <si>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</si>
  <si>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</si>
  <si>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</si>
  <si>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</si>
  <si>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</si>
  <si>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</si>
  <si>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</si>
  <si>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</si>
  <si>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</si>
  <si>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</si>
  <si>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</si>
  <si>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</si>
  <si>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</si>
  <si>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</si>
  <si>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</si>
  <si>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</si>
  <si>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</si>
  <si>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</si>
  <si>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</si>
  <si>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</si>
  <si>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</si>
  <si>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</si>
  <si>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</si>
  <si>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</si>
  <si>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</si>
  <si>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</si>
  <si>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</si>
  <si>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</si>
  <si>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</si>
  <si>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</si>
  <si>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</si>
  <si>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</si>
  <si>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</si>
  <si>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</si>
  <si>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</si>
  <si>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</si>
  <si>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</si>
  <si>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</si>
  <si>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</si>
  <si>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</si>
  <si>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</si>
  <si>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</si>
  <si>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</si>
  <si>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</si>
  <si>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</si>
  <si>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</si>
  <si>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</si>
  <si>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</si>
  <si>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</si>
  <si>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</si>
  <si>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</si>
  <si>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</si>
  <si>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</si>
  <si>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</si>
  <si>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</si>
  <si>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</si>
  <si>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</si>
  <si>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</si>
  <si>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</si>
  <si>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</si>
  <si>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</si>
  <si>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</si>
  <si>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</si>
  <si>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</si>
  <si>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</si>
  <si>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</si>
  <si>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</si>
  <si>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</si>
  <si>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</si>
  <si>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</si>
  <si>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</si>
  <si>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</si>
  <si>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</si>
  <si>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</si>
  <si>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</si>
  <si>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</si>
  <si>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</si>
  <si>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</si>
  <si>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</si>
  <si>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</si>
  <si>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</si>
  <si>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</si>
  <si>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</si>
  <si>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</si>
  <si>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</si>
  <si>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</si>
  <si>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</si>
  <si>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</si>
  <si>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</si>
  <si>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</si>
  <si>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</si>
  <si>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</si>
  <si>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</si>
  <si>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</si>
  <si>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</si>
  <si>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</si>
  <si>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</si>
  <si>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</si>
  <si>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</si>
  <si>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</si>
  <si>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</si>
  <si>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</si>
  <si>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</si>
  <si>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</si>
  <si>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</si>
  <si>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</si>
  <si>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</si>
  <si>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</si>
  <si>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</si>
  <si>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</si>
  <si>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</si>
  <si>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</si>
  <si>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</si>
  <si>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</si>
  <si>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</si>
  <si>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</si>
  <si>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</si>
  <si>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</si>
  <si>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</si>
  <si>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</si>
  <si>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</si>
  <si>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</si>
  <si>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</si>
  <si>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</si>
  <si>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</si>
  <si>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</si>
  <si>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</si>
  <si>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</si>
  <si>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</si>
  <si>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</si>
  <si>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</si>
  <si>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</si>
  <si>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</si>
  <si>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</si>
  <si>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</si>
  <si>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</si>
  <si>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</si>
  <si>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</si>
  <si>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</si>
  <si>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</si>
  <si>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</si>
  <si>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</si>
  <si>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</si>
  <si>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</si>
  <si>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</si>
  <si>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</si>
  <si>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</si>
  <si>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</si>
  <si>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</si>
  <si>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</si>
  <si>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</si>
  <si>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</si>
  <si>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</si>
  <si>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</si>
  <si>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</si>
  <si>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</si>
  <si>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</si>
  <si>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</si>
  <si>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</si>
  <si>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</si>
  <si>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</si>
  <si>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</si>
  <si>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</si>
  <si>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</si>
  <si>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</si>
  <si>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</si>
  <si>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</si>
  <si>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</si>
  <si>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</si>
  <si>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</si>
  <si>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</si>
  <si>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</si>
  <si>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</si>
  <si>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</si>
  <si>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</si>
  <si>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</si>
  <si>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</si>
  <si>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Libericia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</si>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</sst>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quot;kg&quot;"/>
    <numFmt numFmtId="166" formatCode="&quot;$&quot;#,##0.00"/>
    <numFmt numFmtId="167" formatCode="&quot;$&quot;#,##0"/>
  </numFmts>
  <fonts count="3" x14ac:knownFonts="1">
    <font>
      <sz val="11"/>
      <color theme="1"/>
      <name val="Calibri"/>
      <family val="2"/>
      <scheme val="minor"/>
    </font>
    <font>
      <sz val="11"/>
      <color indexed="8"/>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1" fontId="0" fillId="0" borderId="0" xfId="0" applyNumberFormat="1"/>
    <xf numFmtId="167" fontId="0" fillId="0" borderId="0" xfId="0" applyNumberFormat="1"/>
    <xf numFmtId="0" fontId="2" fillId="0" borderId="0" xfId="0" applyFont="1"/>
  </cellXfs>
  <cellStyles count="1">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6" formatCode="&quot;$&quot;#,##0.00"/>
    </dxf>
    <dxf>
      <numFmt numFmtId="166" formatCode="&quot;$&quot;#,##0.00"/>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Customers!PivotTable11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B3C-4A20-A0AF-6DC1EC4206D1}"/>
            </c:ext>
          </c:extLst>
        </c:ser>
        <c:dLbls>
          <c:dLblPos val="outEnd"/>
          <c:showLegendKey val="0"/>
          <c:showVal val="1"/>
          <c:showCatName val="0"/>
          <c:showSerName val="0"/>
          <c:showPercent val="0"/>
          <c:showBubbleSize val="0"/>
        </c:dLbls>
        <c:gapWidth val="182"/>
        <c:axId val="559138991"/>
        <c:axId val="663572351"/>
      </c:barChart>
      <c:catAx>
        <c:axId val="55913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2351"/>
        <c:crosses val="autoZero"/>
        <c:auto val="1"/>
        <c:lblAlgn val="ctr"/>
        <c:lblOffset val="100"/>
        <c:noMultiLvlLbl val="0"/>
      </c:catAx>
      <c:valAx>
        <c:axId val="6635723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3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361-4AF1-8FCD-5540908359DF}"/>
            </c:ext>
          </c:extLst>
        </c:ser>
        <c:dLbls>
          <c:dLblPos val="outEnd"/>
          <c:showLegendKey val="0"/>
          <c:showVal val="1"/>
          <c:showCatName val="0"/>
          <c:showSerName val="0"/>
          <c:showPercent val="0"/>
          <c:showBubbleSize val="0"/>
        </c:dLbls>
        <c:gapWidth val="182"/>
        <c:axId val="559138991"/>
        <c:axId val="663572351"/>
      </c:barChart>
      <c:catAx>
        <c:axId val="55913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2351"/>
        <c:crosses val="autoZero"/>
        <c:auto val="1"/>
        <c:lblAlgn val="ctr"/>
        <c:lblOffset val="100"/>
        <c:noMultiLvlLbl val="0"/>
      </c:catAx>
      <c:valAx>
        <c:axId val="6635723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3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7464546021123E-2"/>
          <c:y val="8.6760233918128662E-2"/>
          <c:w val="0.8714385436507589"/>
          <c:h val="0.81991453699866468"/>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A694-447C-B7EC-9CF43B2FF86A}"/>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A694-447C-B7EC-9CF43B2FF86A}"/>
            </c:ext>
          </c:extLst>
        </c:ser>
        <c:ser>
          <c:idx val="2"/>
          <c:order val="2"/>
          <c:tx>
            <c:strRef>
              <c:f>TotalSales!$E$3:$E$4</c:f>
              <c:strCache>
                <c:ptCount val="1"/>
                <c:pt idx="0">
                  <c:v>Libericia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A694-447C-B7EC-9CF43B2FF86A}"/>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A694-447C-B7EC-9CF43B2FF86A}"/>
            </c:ext>
          </c:extLst>
        </c:ser>
        <c:dLbls>
          <c:showLegendKey val="0"/>
          <c:showVal val="0"/>
          <c:showCatName val="0"/>
          <c:showSerName val="0"/>
          <c:showPercent val="0"/>
          <c:showBubbleSize val="0"/>
        </c:dLbls>
        <c:smooth val="0"/>
        <c:axId val="886960223"/>
        <c:axId val="917920095"/>
      </c:lineChart>
      <c:catAx>
        <c:axId val="88696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920095"/>
        <c:crosses val="autoZero"/>
        <c:auto val="1"/>
        <c:lblAlgn val="ctr"/>
        <c:lblOffset val="100"/>
        <c:noMultiLvlLbl val="0"/>
      </c:catAx>
      <c:valAx>
        <c:axId val="9179200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96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7464546021123E-2"/>
          <c:y val="8.6760233918128662E-2"/>
          <c:w val="0.8714385436507589"/>
          <c:h val="0.81991453699866468"/>
        </c:manualLayout>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4163-41E2-8C28-A015210FCB86}"/>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4163-41E2-8C28-A015210FCB86}"/>
            </c:ext>
          </c:extLst>
        </c:ser>
        <c:ser>
          <c:idx val="2"/>
          <c:order val="2"/>
          <c:tx>
            <c:strRef>
              <c:f>TotalSales!$E$3:$E$4</c:f>
              <c:strCache>
                <c:ptCount val="1"/>
                <c:pt idx="0">
                  <c:v>Libericia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4163-41E2-8C28-A015210FCB86}"/>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4163-41E2-8C28-A015210FCB86}"/>
            </c:ext>
          </c:extLst>
        </c:ser>
        <c:dLbls>
          <c:showLegendKey val="0"/>
          <c:showVal val="0"/>
          <c:showCatName val="0"/>
          <c:showSerName val="0"/>
          <c:showPercent val="0"/>
          <c:showBubbleSize val="0"/>
        </c:dLbls>
        <c:smooth val="0"/>
        <c:axId val="886960223"/>
        <c:axId val="917920095"/>
      </c:lineChart>
      <c:catAx>
        <c:axId val="886960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920095"/>
        <c:crosses val="autoZero"/>
        <c:auto val="1"/>
        <c:lblAlgn val="ctr"/>
        <c:lblOffset val="100"/>
        <c:noMultiLvlLbl val="0"/>
      </c:catAx>
      <c:valAx>
        <c:axId val="9179200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96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[coffeeOrdersData.xlsx]CountryBarChart!PivotTable11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49C-431C-93D3-E09D86B90636}"/>
            </c:ext>
          </c:extLst>
        </c:ser>
        <c:dLbls>
          <c:dLblPos val="outEnd"/>
          <c:showLegendKey val="0"/>
          <c:showVal val="1"/>
          <c:showCatName val="0"/>
          <c:showSerName val="0"/>
          <c:showPercent val="0"/>
          <c:showBubbleSize val="0"/>
        </c:dLbls>
        <c:gapWidth val="182"/>
        <c:axId val="559138991"/>
        <c:axId val="663572351"/>
      </c:barChart>
      <c:catAx>
        <c:axId val="55913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2351"/>
        <c:crosses val="autoZero"/>
        <c:auto val="1"/>
        <c:lblAlgn val="ctr"/>
        <c:lblOffset val="100"/>
        <c:noMultiLvlLbl val="0"/>
      </c:catAx>
      <c:valAx>
        <c:axId val="6635723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3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A3A-481D-8FEA-967ECE0B4028}"/>
            </c:ext>
          </c:extLst>
        </c:ser>
        <c:dLbls>
          <c:dLblPos val="outEnd"/>
          <c:showLegendKey val="0"/>
          <c:showVal val="1"/>
          <c:showCatName val="0"/>
          <c:showSerName val="0"/>
          <c:showPercent val="0"/>
          <c:showBubbleSize val="0"/>
        </c:dLbls>
        <c:gapWidth val="182"/>
        <c:axId val="559138991"/>
        <c:axId val="663572351"/>
      </c:barChart>
      <c:catAx>
        <c:axId val="559138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572351"/>
        <c:crosses val="autoZero"/>
        <c:auto val="1"/>
        <c:lblAlgn val="ctr"/>
        <c:lblOffset val="100"/>
        <c:noMultiLvlLbl val="0"/>
      </c:catAx>
      <c:valAx>
        <c:axId val="6635723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13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190499</xdr:rowOff>
    </xdr:from>
    <xdr:to>
      <xdr:col>19</xdr:col>
      <xdr:colOff>9525</xdr:colOff>
      <xdr:row>10</xdr:row>
      <xdr:rowOff>180974</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8265BFC6-84E7-42C6-837E-0E9652DEF64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1227" y="432954"/>
              <a:ext cx="10919980" cy="15144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3</xdr:row>
      <xdr:rowOff>0</xdr:rowOff>
    </xdr:from>
    <xdr:to>
      <xdr:col>25</xdr:col>
      <xdr:colOff>600074</xdr:colOff>
      <xdr:row>6</xdr:row>
      <xdr:rowOff>76200</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57ADBA5C-B1DB-4613-A088-9B91751A777D}"/>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031682" y="432955"/>
              <a:ext cx="4236892"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9525</xdr:rowOff>
    </xdr:from>
    <xdr:to>
      <xdr:col>22</xdr:col>
      <xdr:colOff>304800</xdr:colOff>
      <xdr:row>11</xdr:row>
      <xdr:rowOff>0</xdr:rowOff>
    </xdr:to>
    <mc:AlternateContent xmlns:mc="http://schemas.openxmlformats.org/markup-compatibility/2006">
      <mc:Choice xmlns:a14="http://schemas.microsoft.com/office/drawing/2010/main" Requires="a14">
        <xdr:graphicFrame macro="">
          <xdr:nvGraphicFramePr>
            <xdr:cNvPr id="8" name="Size 1">
              <a:extLst>
                <a:ext uri="{FF2B5EF4-FFF2-40B4-BE49-F238E27FC236}">
                  <a16:creationId xmlns:a16="http://schemas.microsoft.com/office/drawing/2014/main" id="{48B8F22B-BB3B-4483-AFF3-4EF0AE7969D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031682" y="1013980"/>
              <a:ext cx="2123209"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304800</xdr:colOff>
      <xdr:row>6</xdr:row>
      <xdr:rowOff>1</xdr:rowOff>
    </xdr:from>
    <xdr:to>
      <xdr:col>26</xdr:col>
      <xdr:colOff>0</xdr:colOff>
      <xdr:row>11</xdr:row>
      <xdr:rowOff>0</xdr:rowOff>
    </xdr:to>
    <mc:AlternateContent xmlns:mc="http://schemas.openxmlformats.org/markup-compatibility/2006">
      <mc:Choice xmlns:a14="http://schemas.microsoft.com/office/drawing/2010/main" Requires="a14">
        <xdr:graphicFrame macro="">
          <xdr:nvGraphicFramePr>
            <xdr:cNvPr id="9" name="Loyalty Card 3">
              <a:extLst>
                <a:ext uri="{FF2B5EF4-FFF2-40B4-BE49-F238E27FC236}">
                  <a16:creationId xmlns:a16="http://schemas.microsoft.com/office/drawing/2014/main" id="{37E73528-2095-4ACF-A79B-18B96C433491}"/>
                </a:ext>
              </a:extLst>
            </xdr:cNvPr>
            <xdr:cNvGraphicFramePr/>
          </xdr:nvGraphicFramePr>
          <xdr:xfrm>
            <a:off x="0" y="0"/>
            <a:ext cx="0" cy="0"/>
          </xdr:xfrm>
          <a:graphic>
            <a:graphicData uri="http://schemas.microsoft.com/office/drawing/2010/slicer">
              <sle:slicer xmlns:sle="http://schemas.microsoft.com/office/drawing/2010/slicer" name="Loyalty Card 3"/>
            </a:graphicData>
          </a:graphic>
        </xdr:graphicFrame>
      </mc:Choice>
      <mc:Fallback>
        <xdr:sp macro="" textlink="">
          <xdr:nvSpPr>
            <xdr:cNvPr id="0" name=""/>
            <xdr:cNvSpPr>
              <a:spLocks noTextEdit="1"/>
            </xdr:cNvSpPr>
          </xdr:nvSpPr>
          <xdr:spPr>
            <a:xfrm>
              <a:off x="13154891" y="1004456"/>
              <a:ext cx="2119745"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561974</xdr:colOff>
      <xdr:row>26</xdr:row>
      <xdr:rowOff>0</xdr:rowOff>
    </xdr:from>
    <xdr:to>
      <xdr:col>26</xdr:col>
      <xdr:colOff>0</xdr:colOff>
      <xdr:row>38</xdr:row>
      <xdr:rowOff>0</xdr:rowOff>
    </xdr:to>
    <xdr:graphicFrame macro="">
      <xdr:nvGraphicFramePr>
        <xdr:cNvPr id="10" name="Chart 9">
          <a:extLst>
            <a:ext uri="{FF2B5EF4-FFF2-40B4-BE49-F238E27FC236}">
              <a16:creationId xmlns:a16="http://schemas.microsoft.com/office/drawing/2014/main" id="{498302F8-630C-42D3-AEC8-3C0F06DD62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11</xdr:row>
      <xdr:rowOff>0</xdr:rowOff>
    </xdr:from>
    <xdr:to>
      <xdr:col>26</xdr:col>
      <xdr:colOff>0</xdr:colOff>
      <xdr:row>26</xdr:row>
      <xdr:rowOff>0</xdr:rowOff>
    </xdr:to>
    <xdr:graphicFrame macro="">
      <xdr:nvGraphicFramePr>
        <xdr:cNvPr id="11" name="Chart 10">
          <a:extLst>
            <a:ext uri="{FF2B5EF4-FFF2-40B4-BE49-F238E27FC236}">
              <a16:creationId xmlns:a16="http://schemas.microsoft.com/office/drawing/2014/main" id="{A78E2D06-F503-49F6-856B-4A00639A3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11</xdr:row>
      <xdr:rowOff>0</xdr:rowOff>
    </xdr:from>
    <xdr:to>
      <xdr:col>14</xdr:col>
      <xdr:colOff>0</xdr:colOff>
      <xdr:row>37</xdr:row>
      <xdr:rowOff>152399</xdr:rowOff>
    </xdr:to>
    <xdr:graphicFrame macro="">
      <xdr:nvGraphicFramePr>
        <xdr:cNvPr id="12" name="Chart 11">
          <a:extLst>
            <a:ext uri="{FF2B5EF4-FFF2-40B4-BE49-F238E27FC236}">
              <a16:creationId xmlns:a16="http://schemas.microsoft.com/office/drawing/2014/main" id="{D0FE6D98-772C-4A7A-AC3E-6B5910664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xdr:row>
      <xdr:rowOff>0</xdr:rowOff>
    </xdr:from>
    <xdr:to>
      <xdr:col>26</xdr:col>
      <xdr:colOff>0</xdr:colOff>
      <xdr:row>3</xdr:row>
      <xdr:rowOff>0</xdr:rowOff>
    </xdr:to>
    <xdr:sp macro="" textlink="">
      <xdr:nvSpPr>
        <xdr:cNvPr id="14" name="Rectangle 13">
          <a:extLst>
            <a:ext uri="{FF2B5EF4-FFF2-40B4-BE49-F238E27FC236}">
              <a16:creationId xmlns:a16="http://schemas.microsoft.com/office/drawing/2014/main" id="{95AC5FDF-F033-5A54-9BE1-7EE2698733F7}"/>
            </a:ext>
          </a:extLst>
        </xdr:cNvPr>
        <xdr:cNvSpPr/>
      </xdr:nvSpPr>
      <xdr:spPr>
        <a:xfrm>
          <a:off x="114300" y="57150"/>
          <a:ext cx="15240000" cy="381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t>Coffe</a:t>
          </a:r>
          <a:r>
            <a:rPr lang="en-US" sz="3200" baseline="0"/>
            <a:t> Sales Dashboard</a:t>
          </a:r>
          <a:endParaRPr lang="en-US" sz="3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409576</xdr:colOff>
      <xdr:row>11</xdr:row>
      <xdr:rowOff>38100</xdr:rowOff>
    </xdr:from>
    <xdr:to>
      <xdr:col>19</xdr:col>
      <xdr:colOff>95249</xdr:colOff>
      <xdr:row>37</xdr:row>
      <xdr:rowOff>104775</xdr:rowOff>
    </xdr:to>
    <xdr:graphicFrame macro="">
      <xdr:nvGraphicFramePr>
        <xdr:cNvPr id="2" name="Chart 1">
          <a:extLst>
            <a:ext uri="{FF2B5EF4-FFF2-40B4-BE49-F238E27FC236}">
              <a16:creationId xmlns:a16="http://schemas.microsoft.com/office/drawing/2014/main" id="{4038F579-38CE-EE46-5AD5-6F9D4938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428625</xdr:colOff>
      <xdr:row>2</xdr:row>
      <xdr:rowOff>85725</xdr:rowOff>
    </xdr:from>
    <xdr:to>
      <xdr:col>18</xdr:col>
      <xdr:colOff>285751</xdr:colOff>
      <xdr:row>10</xdr:row>
      <xdr:rowOff>180975</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8E90B021-8E33-DD86-3BD2-638E660A589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05475" y="466725"/>
              <a:ext cx="7172326" cy="16192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371474</xdr:colOff>
      <xdr:row>6</xdr:row>
      <xdr:rowOff>85725</xdr:rowOff>
    </xdr:from>
    <xdr:to>
      <xdr:col>21</xdr:col>
      <xdr:colOff>485775</xdr:colOff>
      <xdr:row>11</xdr:row>
      <xdr:rowOff>47624</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1B265CFC-6C9B-6076-E9F5-59DCBDB0460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963524" y="1228725"/>
              <a:ext cx="1943101"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361950</xdr:colOff>
      <xdr:row>2</xdr:row>
      <xdr:rowOff>85726</xdr:rowOff>
    </xdr:from>
    <xdr:to>
      <xdr:col>25</xdr:col>
      <xdr:colOff>47625</xdr:colOff>
      <xdr:row>5</xdr:row>
      <xdr:rowOff>180976</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F6EDF1C8-556A-2C6A-E3D8-3EF1B2564D6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954000" y="466726"/>
              <a:ext cx="3952875"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571500</xdr:colOff>
      <xdr:row>6</xdr:row>
      <xdr:rowOff>66675</xdr:rowOff>
    </xdr:from>
    <xdr:to>
      <xdr:col>25</xdr:col>
      <xdr:colOff>47626</xdr:colOff>
      <xdr:row>11</xdr:row>
      <xdr:rowOff>47624</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AF2C2DA8-39B4-E1AC-8BED-7CF7800C3D5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992350" y="1209675"/>
              <a:ext cx="1914526"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571500</xdr:colOff>
      <xdr:row>6</xdr:row>
      <xdr:rowOff>66675</xdr:rowOff>
    </xdr:from>
    <xdr:to>
      <xdr:col>25</xdr:col>
      <xdr:colOff>47626</xdr:colOff>
      <xdr:row>11</xdr:row>
      <xdr:rowOff>47624</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C2B8A08D-7A24-45F5-B303-1E68D7820F1D}"/>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696950" y="1209675"/>
              <a:ext cx="1914526"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42862</xdr:rowOff>
    </xdr:from>
    <xdr:to>
      <xdr:col>6</xdr:col>
      <xdr:colOff>590550</xdr:colOff>
      <xdr:row>22</xdr:row>
      <xdr:rowOff>119062</xdr:rowOff>
    </xdr:to>
    <xdr:graphicFrame macro="">
      <xdr:nvGraphicFramePr>
        <xdr:cNvPr id="7" name="Chart 6">
          <a:extLst>
            <a:ext uri="{FF2B5EF4-FFF2-40B4-BE49-F238E27FC236}">
              <a16:creationId xmlns:a16="http://schemas.microsoft.com/office/drawing/2014/main" id="{9188231A-0040-9AF9-7E49-03948D5539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571500</xdr:colOff>
      <xdr:row>6</xdr:row>
      <xdr:rowOff>66675</xdr:rowOff>
    </xdr:from>
    <xdr:to>
      <xdr:col>25</xdr:col>
      <xdr:colOff>47626</xdr:colOff>
      <xdr:row>11</xdr:row>
      <xdr:rowOff>47624</xdr:rowOff>
    </xdr:to>
    <mc:AlternateContent xmlns:mc="http://schemas.openxmlformats.org/markup-compatibility/2006">
      <mc:Choice xmlns:a14="http://schemas.microsoft.com/office/drawing/2010/main" Requires="a14">
        <xdr:graphicFrame macro="">
          <xdr:nvGraphicFramePr>
            <xdr:cNvPr id="2" name="Loyalty Card 2">
              <a:extLst>
                <a:ext uri="{FF2B5EF4-FFF2-40B4-BE49-F238E27FC236}">
                  <a16:creationId xmlns:a16="http://schemas.microsoft.com/office/drawing/2014/main" id="{C62114CA-D300-488C-AC94-A0268EEF0F3E}"/>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3849350" y="1209675"/>
              <a:ext cx="1914526"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xdr:row>
      <xdr:rowOff>109537</xdr:rowOff>
    </xdr:from>
    <xdr:to>
      <xdr:col>7</xdr:col>
      <xdr:colOff>381000</xdr:colOff>
      <xdr:row>22</xdr:row>
      <xdr:rowOff>185737</xdr:rowOff>
    </xdr:to>
    <xdr:graphicFrame macro="">
      <xdr:nvGraphicFramePr>
        <xdr:cNvPr id="3" name="Chart 2">
          <a:extLst>
            <a:ext uri="{FF2B5EF4-FFF2-40B4-BE49-F238E27FC236}">
              <a16:creationId xmlns:a16="http://schemas.microsoft.com/office/drawing/2014/main" id="{D60C1FD1-9FAF-4F20-AD52-2968E3CFC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Kope" refreshedDate="45276.672423958335" createdVersion="8" refreshedVersion="8" minRefreshableVersion="3" recordCount="1000" xr:uid="{F19D0D77-3E13-40F2-AE3B-3FF9C5583FF5}">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i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43309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C2DED9-2132-4949-93FC-B81B2BBF63D8}" name="PivotTable1"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
  </dataFields>
  <chartFormats count="15">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 chart="14" format="6" series="1">
      <pivotArea type="data" outline="0" fieldPosition="0">
        <references count="2">
          <reference field="4294967294" count="1" selected="0">
            <x v="0"/>
          </reference>
          <reference field="13" count="1" selected="0">
            <x v="2"/>
          </reference>
        </references>
      </pivotArea>
    </chartFormat>
    <chartFormat chart="14" format="7" series="1">
      <pivotArea type="data" outline="0" fieldPosition="0">
        <references count="2">
          <reference field="4294967294" count="1" selected="0">
            <x v="0"/>
          </reference>
          <reference field="13" count="1" selected="0">
            <x v="3"/>
          </reference>
        </references>
      </pivotArea>
    </chartFormat>
    <chartFormat chart="15" format="8" series="1">
      <pivotArea type="data" outline="0" fieldPosition="0">
        <references count="2">
          <reference field="4294967294" count="1" selected="0">
            <x v="0"/>
          </reference>
          <reference field="13" count="1" selected="0">
            <x v="0"/>
          </reference>
        </references>
      </pivotArea>
    </chartFormat>
    <chartFormat chart="15" format="9" series="1">
      <pivotArea type="data" outline="0" fieldPosition="0">
        <references count="2">
          <reference field="4294967294" count="1" selected="0">
            <x v="0"/>
          </reference>
          <reference field="13" count="1" selected="0">
            <x v="1"/>
          </reference>
        </references>
      </pivotArea>
    </chartFormat>
    <chartFormat chart="15" format="10" series="1">
      <pivotArea type="data" outline="0" fieldPosition="0">
        <references count="2">
          <reference field="4294967294" count="1" selected="0">
            <x v="0"/>
          </reference>
          <reference field="13" count="1" selected="0">
            <x v="2"/>
          </reference>
        </references>
      </pivotArea>
    </chartFormat>
    <chartFormat chart="15" format="11" series="1">
      <pivotArea type="data" outline="0" fieldPosition="0">
        <references count="2">
          <reference field="4294967294" count="1" selected="0">
            <x v="0"/>
          </reference>
          <reference field="13" count="1" selected="0">
            <x v="3"/>
          </reference>
        </references>
      </pivotArea>
    </chartFormat>
    <chartFormat chart="15" format="12"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4D8669-DB83-41CE-8473-D1408184F46C}" name="PivotTable11"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B6"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chartFormats count="3">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2"/>
          </reference>
        </references>
      </pivotArea>
    </chartFormat>
    <chartFormat chart="15"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6249CE-5FC1-4B2D-934B-3788A7F097A9}" name="PivotTable11"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7"/>
  </dataFields>
  <chartFormats count="3">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19A6AB8-3B13-415C-A892-BED35B3E064F}" sourceName="Size">
  <pivotTables>
    <pivotTable tabId="18" name="PivotTable1"/>
    <pivotTable tabId="20" name="PivotTable11"/>
    <pivotTable tabId="21" name="PivotTable11"/>
  </pivotTables>
  <data>
    <tabular pivotCacheId="2043309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605F911-A524-476E-BF03-100145F9050A}" sourceName="Roast Type Name">
  <pivotTables>
    <pivotTable tabId="18" name="PivotTable1"/>
    <pivotTable tabId="20" name="PivotTable11"/>
    <pivotTable tabId="21" name="PivotTable11"/>
  </pivotTables>
  <data>
    <tabular pivotCacheId="2043309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EDA6B3-66A4-4715-9F96-19380675382F}" sourceName="Loyalty Card">
  <pivotTables>
    <pivotTable tabId="18" name="PivotTable1"/>
    <pivotTable tabId="20" name="PivotTable11"/>
    <pivotTable tabId="21" name="PivotTable11"/>
  </pivotTables>
  <data>
    <tabular pivotCacheId="2043309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A0C2DC4-2E7A-41AA-9EC3-B974AE038EAC}" cache="Slicer_Size" caption="Size" columnCount="2" style="SlicerStyleDark1" rowHeight="241300"/>
  <slicer name="Roast Type Name 1" xr10:uid="{7DEB685A-8533-4222-876B-1F135251C5EC}" cache="Slicer_Roast_Type_Name" caption="Roast Type Name" columnCount="3" style="SlicerStyleDark1" rowHeight="241300"/>
  <slicer name="Loyalty Card 3" xr10:uid="{797CE135-A1DE-40AD-80BE-CC3760A3666A}" cache="Slicer_Loyalty_Card" caption="Loyalty Card"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F7D0AF7-22BC-44B2-B414-3470FF7896B5}" cache="Slicer_Size" caption="Size" columnCount="2" style="SlicerStyleDark1" rowHeight="241300"/>
  <slicer name="Roast Type Name" xr10:uid="{67465CE7-AE5C-495B-8FD3-1C0C062E420A}" cache="Slicer_Roast_Type_Name" caption="Roast Type Name" columnCount="3" style="SlicerStyleDark1" rowHeight="241300"/>
  <slicer name="Loyalty Card" xr10:uid="{A8BC6B62-D421-4B91-992B-60A8C26F29D5}" cache="Slicer_Loyalty_Card" caption="Loyalty Card"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851934BB-E399-4D19-9ADA-7FD75984F5FE}" cache="Slicer_Loyalty_Card" caption="Loyalty Card" style="SlicerStyleDark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2" xr10:uid="{8233F7A1-D71E-4E5C-996C-9605CDA22790}" cache="Slicer_Loyalty_Card" caption="Loyalty Card"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633DBA-92B5-49D0-AA20-5528A9B1336B}" name="Orders" displayName="Orders" ref="A1:P1001" totalsRowShown="0" headerRowDxfId="1">
  <autoFilter ref="A1:P1001" xr:uid="{6A633DBA-92B5-49D0-AA20-5528A9B1336B}"/>
  <tableColumns count="16">
    <tableColumn id="1" xr3:uid="{6432E821-2A99-4E1D-BF4E-C467C875EA26}" name="Order ID" dataDxfId="11"/>
    <tableColumn id="2" xr3:uid="{1D3F9C2C-F136-4CEC-B0CE-859B40A44682}" name="Order Date" dataDxfId="10"/>
    <tableColumn id="3" xr3:uid="{7DFB5D7D-3586-4FB2-AFE0-87E33FB07157}" name="Customer ID" dataDxfId="9"/>
    <tableColumn id="4" xr3:uid="{1FD134C6-084F-4897-A112-3677CC20C1CA}" name="Product ID"/>
    <tableColumn id="5" xr3:uid="{0D2E8D01-E809-4A32-85E4-ECD16F373E21}" name="Quantity" dataDxfId="8"/>
    <tableColumn id="6" xr3:uid="{B967855C-D88E-4C12-A8FD-937652BBF31E}" name="Customer Name" dataDxfId="7">
      <calculatedColumnFormula>_xlfn.XLOOKUP(C2,customers!$A$1:$A$1001,customers!$B$1:$B$1001,0)</calculatedColumnFormula>
    </tableColumn>
    <tableColumn id="7" xr3:uid="{CA01510F-6E9F-4E7B-A0DE-C793E8E0E552}" name="Email" dataDxfId="6">
      <calculatedColumnFormula>IF(_xlfn.XLOOKUP(C2,customers!$A$1:$A$1001,customers!$C$1:$C$1001,,0)=0,"", (_xlfn.XLOOKUP(C2,customers!$A$1:$A$1001,customers!$C$1:$C$1001,0)))</calculatedColumnFormula>
    </tableColumn>
    <tableColumn id="8" xr3:uid="{D1C627EC-EDE0-442D-AC2B-CE14EDF2CE96}" name="Country" dataDxfId="5">
      <calculatedColumnFormula>_xlfn.XLOOKUP(C2,customers!$A$1:$A$1001,customers!$G$1:$G$1001,,0)</calculatedColumnFormula>
    </tableColumn>
    <tableColumn id="9" xr3:uid="{6723195E-FF96-4703-BE3B-FC67A4FFCB23}" name="Coffee Type">
      <calculatedColumnFormula>INDEX(products!$A$1:$G$49,MATCH(orders!$D2,products!$A$1:$A$49,0),MATCH(orders!I$1,products!$A$1:$G$1,0))</calculatedColumnFormula>
    </tableColumn>
    <tableColumn id="10" xr3:uid="{81BD9423-75BB-44C8-B9EB-A938CEC06708}" name="Roast Type">
      <calculatedColumnFormula>INDEX(products!$A$1:$G$49,MATCH(orders!$D2,products!$A$1:$A$49,0),MATCH(orders!J$1,products!$A$1:$G$1,0))</calculatedColumnFormula>
    </tableColumn>
    <tableColumn id="11" xr3:uid="{9DE88476-CCF1-4297-A7A9-22F509268B88}" name="Size" dataDxfId="4">
      <calculatedColumnFormula>INDEX(products!$A$1:$G$49,MATCH(orders!$D2,products!$A$1:$A$49,0),MATCH(orders!K$1,products!$A$1:$G$1,0))</calculatedColumnFormula>
    </tableColumn>
    <tableColumn id="12" xr3:uid="{9DE25B1B-8C07-4E90-AC2A-87440332BC3F}" name="Unit Price" dataDxfId="3">
      <calculatedColumnFormula>INDEX(products!$A$1:$G$49,MATCH(orders!$D2,products!$A$1:$A$49,0),MATCH(orders!L$1,products!$A$1:$G$1,0))</calculatedColumnFormula>
    </tableColumn>
    <tableColumn id="13" xr3:uid="{47BDA435-0171-47E7-BEF2-3949E6A88E39}" name="Sales" dataDxfId="2">
      <calculatedColumnFormula>L2*E2</calculatedColumnFormula>
    </tableColumn>
    <tableColumn id="14" xr3:uid="{6CD23652-1482-42CC-B135-082F228987F8}" name="Coffee Type Name">
      <calculatedColumnFormula>(IF(I2="Rob", "Robusta", IF(I2="Exc", "Excelsa", IF(I2 = "Ara", "Arabica", IF(I2 = "Lib", "Libericia","")))))</calculatedColumnFormula>
    </tableColumn>
    <tableColumn id="15" xr3:uid="{DCA015CB-82F9-41DA-AABA-0126FEA12F54}" name="Roast Type Name">
      <calculatedColumnFormula xml:space="preserve"> IF(J2 = "M", "Medium", IF(J2 = "L", "Light", IF(J2 = "D", "Dark","")))</calculatedColumnFormula>
    </tableColumn>
    <tableColumn id="17" xr3:uid="{76D85634-4F97-42AC-94D9-9E8E94894714}" name="Loyalty Card" dataDxfId="0">
      <calculatedColumnFormula>_xlfn.XLOOKUP(Orders[[#This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A97E5DA-F628-45FE-9ECF-39A32253E791}" sourceName="Order Date">
  <pivotTables>
    <pivotTable tabId="18" name="PivotTable1"/>
    <pivotTable tabId="20" name="PivotTable11"/>
    <pivotTable tabId="21" name="PivotTable11"/>
  </pivotTables>
  <state minimalRefreshVersion="6" lastRefreshVersion="6" pivotCacheId="2043309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A7B0900-798A-41E0-934A-6EEA89981DC7}"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D67B976-4CD9-492E-9CA8-2A18E7DFA2C7}"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E8A6-B2C3-4005-871A-159EABD3A9D4}">
  <dimension ref="X1:X8"/>
  <sheetViews>
    <sheetView tabSelected="1" zoomScale="55" zoomScaleNormal="55" workbookViewId="0">
      <selection activeCell="L41" sqref="L41"/>
    </sheetView>
  </sheetViews>
  <sheetFormatPr defaultRowHeight="15" x14ac:dyDescent="0.25"/>
  <cols>
    <col min="1" max="1" width="1.7109375" customWidth="1"/>
  </cols>
  <sheetData>
    <row r="1" spans="24:24" ht="5.0999999999999996" customHeight="1" x14ac:dyDescent="0.25"/>
    <row r="8" spans="24:24" x14ac:dyDescent="0.25">
      <c r="X8" s="9"/>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C6A3-8024-44D3-BC00-2AAF9123B447}">
  <dimension ref="A3:F48"/>
  <sheetViews>
    <sheetView topLeftCell="F1" zoomScaleNormal="100" workbookViewId="0">
      <selection activeCell="AD22" sqref="AD22"/>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8.4257812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6199</v>
      </c>
      <c r="C5" s="7">
        <v>186.85499999999999</v>
      </c>
      <c r="D5" s="7">
        <v>305.97000000000003</v>
      </c>
      <c r="E5" s="7">
        <v>213.15999999999997</v>
      </c>
      <c r="F5" s="7">
        <v>123</v>
      </c>
    </row>
    <row r="6" spans="1:6" x14ac:dyDescent="0.25">
      <c r="B6" t="s">
        <v>6200</v>
      </c>
      <c r="C6" s="7">
        <v>251.96499999999997</v>
      </c>
      <c r="D6" s="7">
        <v>129.46</v>
      </c>
      <c r="E6" s="7">
        <v>434.03999999999996</v>
      </c>
      <c r="F6" s="7">
        <v>171.93999999999997</v>
      </c>
    </row>
    <row r="7" spans="1:6" x14ac:dyDescent="0.25">
      <c r="B7" t="s">
        <v>6201</v>
      </c>
      <c r="C7" s="7">
        <v>224.94499999999999</v>
      </c>
      <c r="D7" s="7">
        <v>349.12</v>
      </c>
      <c r="E7" s="7">
        <v>321.04000000000002</v>
      </c>
      <c r="F7" s="7">
        <v>126.035</v>
      </c>
    </row>
    <row r="8" spans="1:6" x14ac:dyDescent="0.25">
      <c r="B8" t="s">
        <v>6202</v>
      </c>
      <c r="C8" s="7">
        <v>307.12</v>
      </c>
      <c r="D8" s="7">
        <v>681.07499999999993</v>
      </c>
      <c r="E8" s="7">
        <v>533.70499999999993</v>
      </c>
      <c r="F8" s="7">
        <v>158.85</v>
      </c>
    </row>
    <row r="9" spans="1:6" x14ac:dyDescent="0.25">
      <c r="B9" t="s">
        <v>6203</v>
      </c>
      <c r="C9" s="7">
        <v>53.664999999999992</v>
      </c>
      <c r="D9" s="7">
        <v>83.025000000000006</v>
      </c>
      <c r="E9" s="7">
        <v>193.83499999999998</v>
      </c>
      <c r="F9" s="7">
        <v>68.039999999999992</v>
      </c>
    </row>
    <row r="10" spans="1:6" x14ac:dyDescent="0.25">
      <c r="B10" t="s">
        <v>6204</v>
      </c>
      <c r="C10" s="7">
        <v>163.01999999999998</v>
      </c>
      <c r="D10" s="7">
        <v>678.3599999999999</v>
      </c>
      <c r="E10" s="7">
        <v>171.04500000000002</v>
      </c>
      <c r="F10" s="7">
        <v>372.255</v>
      </c>
    </row>
    <row r="11" spans="1:6" x14ac:dyDescent="0.25">
      <c r="B11" t="s">
        <v>6205</v>
      </c>
      <c r="C11" s="7">
        <v>345.02</v>
      </c>
      <c r="D11" s="7">
        <v>273.86999999999995</v>
      </c>
      <c r="E11" s="7">
        <v>184.12999999999997</v>
      </c>
      <c r="F11" s="7">
        <v>201.11499999999998</v>
      </c>
    </row>
    <row r="12" spans="1:6" x14ac:dyDescent="0.25">
      <c r="B12" t="s">
        <v>6206</v>
      </c>
      <c r="C12" s="7">
        <v>334.89</v>
      </c>
      <c r="D12" s="7">
        <v>70.95</v>
      </c>
      <c r="E12" s="7">
        <v>134.23000000000002</v>
      </c>
      <c r="F12" s="7">
        <v>166.27499999999998</v>
      </c>
    </row>
    <row r="13" spans="1:6" x14ac:dyDescent="0.25">
      <c r="B13" t="s">
        <v>6207</v>
      </c>
      <c r="C13" s="7">
        <v>178.70999999999998</v>
      </c>
      <c r="D13" s="7">
        <v>166.1</v>
      </c>
      <c r="E13" s="7">
        <v>439.30999999999995</v>
      </c>
      <c r="F13" s="7">
        <v>492.9</v>
      </c>
    </row>
    <row r="14" spans="1:6" x14ac:dyDescent="0.25">
      <c r="B14" t="s">
        <v>6208</v>
      </c>
      <c r="C14" s="7">
        <v>301.98500000000001</v>
      </c>
      <c r="D14" s="7">
        <v>153.76499999999999</v>
      </c>
      <c r="E14" s="7">
        <v>215.55499999999998</v>
      </c>
      <c r="F14" s="7">
        <v>213.66499999999999</v>
      </c>
    </row>
    <row r="15" spans="1:6" x14ac:dyDescent="0.25">
      <c r="B15" t="s">
        <v>6209</v>
      </c>
      <c r="C15" s="7">
        <v>312.83499999999998</v>
      </c>
      <c r="D15" s="7">
        <v>63.249999999999993</v>
      </c>
      <c r="E15" s="7">
        <v>350.89500000000004</v>
      </c>
      <c r="F15" s="7">
        <v>96.405000000000001</v>
      </c>
    </row>
    <row r="16" spans="1:6" x14ac:dyDescent="0.25">
      <c r="B16" t="s">
        <v>6210</v>
      </c>
      <c r="C16" s="7">
        <v>265.62</v>
      </c>
      <c r="D16" s="7">
        <v>526.51499999999987</v>
      </c>
      <c r="E16" s="7">
        <v>187.06</v>
      </c>
      <c r="F16" s="7">
        <v>210.58999999999997</v>
      </c>
    </row>
    <row r="17" spans="1:6" x14ac:dyDescent="0.25">
      <c r="A17" t="s">
        <v>6211</v>
      </c>
      <c r="B17" t="s">
        <v>6199</v>
      </c>
      <c r="C17" s="7">
        <v>47.25</v>
      </c>
      <c r="D17" s="7">
        <v>65.805000000000007</v>
      </c>
      <c r="E17" s="7">
        <v>274.67500000000001</v>
      </c>
      <c r="F17" s="7">
        <v>179.22</v>
      </c>
    </row>
    <row r="18" spans="1:6" x14ac:dyDescent="0.25">
      <c r="B18" t="s">
        <v>6200</v>
      </c>
      <c r="C18" s="7">
        <v>745.44999999999993</v>
      </c>
      <c r="D18" s="7">
        <v>428.88499999999999</v>
      </c>
      <c r="E18" s="7">
        <v>194.17499999999998</v>
      </c>
      <c r="F18" s="7">
        <v>429.82999999999993</v>
      </c>
    </row>
    <row r="19" spans="1:6" x14ac:dyDescent="0.25">
      <c r="B19" t="s">
        <v>6201</v>
      </c>
      <c r="C19" s="7">
        <v>130.47</v>
      </c>
      <c r="D19" s="7">
        <v>271.48500000000001</v>
      </c>
      <c r="E19" s="7">
        <v>281.20499999999998</v>
      </c>
      <c r="F19" s="7">
        <v>231.63000000000002</v>
      </c>
    </row>
    <row r="20" spans="1:6" x14ac:dyDescent="0.25">
      <c r="B20" t="s">
        <v>6202</v>
      </c>
      <c r="C20" s="7">
        <v>27</v>
      </c>
      <c r="D20" s="7">
        <v>347.26</v>
      </c>
      <c r="E20" s="7">
        <v>147.51</v>
      </c>
      <c r="F20" s="7">
        <v>240.04</v>
      </c>
    </row>
    <row r="21" spans="1:6" x14ac:dyDescent="0.25">
      <c r="B21" t="s">
        <v>6203</v>
      </c>
      <c r="C21" s="7">
        <v>255.11499999999995</v>
      </c>
      <c r="D21" s="7">
        <v>541.73</v>
      </c>
      <c r="E21" s="7">
        <v>83.43</v>
      </c>
      <c r="F21" s="7">
        <v>59.079999999999991</v>
      </c>
    </row>
    <row r="22" spans="1:6" x14ac:dyDescent="0.25">
      <c r="B22" t="s">
        <v>6204</v>
      </c>
      <c r="C22" s="7">
        <v>584.78999999999985</v>
      </c>
      <c r="D22" s="7">
        <v>357.42999999999995</v>
      </c>
      <c r="E22" s="7">
        <v>355.34</v>
      </c>
      <c r="F22" s="7">
        <v>140.88</v>
      </c>
    </row>
    <row r="23" spans="1:6" x14ac:dyDescent="0.25">
      <c r="B23" t="s">
        <v>6205</v>
      </c>
      <c r="C23" s="7">
        <v>430.62</v>
      </c>
      <c r="D23" s="7">
        <v>227.42500000000001</v>
      </c>
      <c r="E23" s="7">
        <v>236.315</v>
      </c>
      <c r="F23" s="7">
        <v>414.58499999999992</v>
      </c>
    </row>
    <row r="24" spans="1:6" x14ac:dyDescent="0.25">
      <c r="B24" t="s">
        <v>6206</v>
      </c>
      <c r="C24" s="7">
        <v>22.5</v>
      </c>
      <c r="D24" s="7">
        <v>77.72</v>
      </c>
      <c r="E24" s="7">
        <v>60.5</v>
      </c>
      <c r="F24" s="7">
        <v>139.67999999999998</v>
      </c>
    </row>
    <row r="25" spans="1:6" x14ac:dyDescent="0.25">
      <c r="B25" t="s">
        <v>6207</v>
      </c>
      <c r="C25" s="7">
        <v>126.14999999999999</v>
      </c>
      <c r="D25" s="7">
        <v>195.11</v>
      </c>
      <c r="E25" s="7">
        <v>89.13</v>
      </c>
      <c r="F25" s="7">
        <v>302.65999999999997</v>
      </c>
    </row>
    <row r="26" spans="1:6" x14ac:dyDescent="0.25">
      <c r="B26" t="s">
        <v>6208</v>
      </c>
      <c r="C26" s="7">
        <v>376.03</v>
      </c>
      <c r="D26" s="7">
        <v>523.24</v>
      </c>
      <c r="E26" s="7">
        <v>440.96499999999997</v>
      </c>
      <c r="F26" s="7">
        <v>174.46999999999997</v>
      </c>
    </row>
    <row r="27" spans="1:6" x14ac:dyDescent="0.25">
      <c r="B27" t="s">
        <v>6209</v>
      </c>
      <c r="C27" s="7">
        <v>515.17999999999995</v>
      </c>
      <c r="D27" s="7">
        <v>142.56</v>
      </c>
      <c r="E27" s="7">
        <v>347.03999999999996</v>
      </c>
      <c r="F27" s="7">
        <v>104.08499999999999</v>
      </c>
    </row>
    <row r="28" spans="1:6" x14ac:dyDescent="0.25">
      <c r="B28" t="s">
        <v>6210</v>
      </c>
      <c r="C28" s="7">
        <v>95.859999999999985</v>
      </c>
      <c r="D28" s="7">
        <v>484.76</v>
      </c>
      <c r="E28" s="7">
        <v>94.17</v>
      </c>
      <c r="F28" s="7">
        <v>77.10499999999999</v>
      </c>
    </row>
    <row r="29" spans="1:6" x14ac:dyDescent="0.25">
      <c r="A29" t="s">
        <v>6212</v>
      </c>
      <c r="B29" t="s">
        <v>6199</v>
      </c>
      <c r="C29" s="7">
        <v>258.34500000000003</v>
      </c>
      <c r="D29" s="7">
        <v>139.625</v>
      </c>
      <c r="E29" s="7">
        <v>279.52000000000004</v>
      </c>
      <c r="F29" s="7">
        <v>160.19499999999999</v>
      </c>
    </row>
    <row r="30" spans="1:6" x14ac:dyDescent="0.25">
      <c r="B30" t="s">
        <v>6200</v>
      </c>
      <c r="C30" s="7">
        <v>342.2</v>
      </c>
      <c r="D30" s="7">
        <v>284.24999999999994</v>
      </c>
      <c r="E30" s="7">
        <v>251.83</v>
      </c>
      <c r="F30" s="7">
        <v>80.550000000000011</v>
      </c>
    </row>
    <row r="31" spans="1:6" x14ac:dyDescent="0.25">
      <c r="B31" t="s">
        <v>6201</v>
      </c>
      <c r="C31" s="7">
        <v>418.30499999999989</v>
      </c>
      <c r="D31" s="7">
        <v>468.125</v>
      </c>
      <c r="E31" s="7">
        <v>405.05500000000006</v>
      </c>
      <c r="F31" s="7">
        <v>253.15499999999997</v>
      </c>
    </row>
    <row r="32" spans="1:6" x14ac:dyDescent="0.25">
      <c r="B32" t="s">
        <v>6202</v>
      </c>
      <c r="C32" s="7">
        <v>102.32999999999998</v>
      </c>
      <c r="D32" s="7">
        <v>242.14000000000001</v>
      </c>
      <c r="E32" s="7">
        <v>554.875</v>
      </c>
      <c r="F32" s="7">
        <v>106.23999999999998</v>
      </c>
    </row>
    <row r="33" spans="1:6" x14ac:dyDescent="0.25">
      <c r="B33" t="s">
        <v>6203</v>
      </c>
      <c r="C33" s="7">
        <v>234.71999999999997</v>
      </c>
      <c r="D33" s="7">
        <v>133.08000000000001</v>
      </c>
      <c r="E33" s="7">
        <v>267.2</v>
      </c>
      <c r="F33" s="7">
        <v>272.68999999999994</v>
      </c>
    </row>
    <row r="34" spans="1:6" x14ac:dyDescent="0.25">
      <c r="B34" t="s">
        <v>6204</v>
      </c>
      <c r="C34" s="7">
        <v>430.39</v>
      </c>
      <c r="D34" s="7">
        <v>136.20500000000001</v>
      </c>
      <c r="E34" s="7">
        <v>209.6</v>
      </c>
      <c r="F34" s="7">
        <v>88.334999999999994</v>
      </c>
    </row>
    <row r="35" spans="1:6" x14ac:dyDescent="0.25">
      <c r="B35" t="s">
        <v>6205</v>
      </c>
      <c r="C35" s="7">
        <v>109.005</v>
      </c>
      <c r="D35" s="7">
        <v>393.57499999999999</v>
      </c>
      <c r="E35" s="7">
        <v>61.034999999999997</v>
      </c>
      <c r="F35" s="7">
        <v>199.48999999999998</v>
      </c>
    </row>
    <row r="36" spans="1:6" x14ac:dyDescent="0.25">
      <c r="B36" t="s">
        <v>6206</v>
      </c>
      <c r="C36" s="7">
        <v>287.52499999999998</v>
      </c>
      <c r="D36" s="7">
        <v>288.67</v>
      </c>
      <c r="E36" s="7">
        <v>125.58</v>
      </c>
      <c r="F36" s="7">
        <v>374.13499999999999</v>
      </c>
    </row>
    <row r="37" spans="1:6" x14ac:dyDescent="0.25">
      <c r="B37" t="s">
        <v>6207</v>
      </c>
      <c r="C37" s="7">
        <v>840.92999999999984</v>
      </c>
      <c r="D37" s="7">
        <v>409.875</v>
      </c>
      <c r="E37" s="7">
        <v>171.32999999999998</v>
      </c>
      <c r="F37" s="7">
        <v>221.43999999999997</v>
      </c>
    </row>
    <row r="38" spans="1:6" x14ac:dyDescent="0.25">
      <c r="B38" t="s">
        <v>6208</v>
      </c>
      <c r="C38" s="7">
        <v>299.07</v>
      </c>
      <c r="D38" s="7">
        <v>260.32499999999999</v>
      </c>
      <c r="E38" s="7">
        <v>584.64</v>
      </c>
      <c r="F38" s="7">
        <v>256.36500000000001</v>
      </c>
    </row>
    <row r="39" spans="1:6" x14ac:dyDescent="0.25">
      <c r="B39" t="s">
        <v>6209</v>
      </c>
      <c r="C39" s="7">
        <v>323.32499999999999</v>
      </c>
      <c r="D39" s="7">
        <v>565.57000000000005</v>
      </c>
      <c r="E39" s="7">
        <v>537.80999999999995</v>
      </c>
      <c r="F39" s="7">
        <v>189.47499999999999</v>
      </c>
    </row>
    <row r="40" spans="1:6" x14ac:dyDescent="0.25">
      <c r="B40" t="s">
        <v>6210</v>
      </c>
      <c r="C40" s="7">
        <v>399.48499999999996</v>
      </c>
      <c r="D40" s="7">
        <v>148.19999999999999</v>
      </c>
      <c r="E40" s="7">
        <v>388.21999999999997</v>
      </c>
      <c r="F40" s="7">
        <v>212.07499999999999</v>
      </c>
    </row>
    <row r="41" spans="1:6" x14ac:dyDescent="0.25">
      <c r="A41" t="s">
        <v>6213</v>
      </c>
      <c r="B41" t="s">
        <v>6199</v>
      </c>
      <c r="C41" s="7">
        <v>112.69499999999999</v>
      </c>
      <c r="D41" s="7">
        <v>166.32</v>
      </c>
      <c r="E41" s="7">
        <v>843.71499999999992</v>
      </c>
      <c r="F41" s="7">
        <v>146.685</v>
      </c>
    </row>
    <row r="42" spans="1:6" x14ac:dyDescent="0.25">
      <c r="B42" t="s">
        <v>6200</v>
      </c>
      <c r="C42" s="7">
        <v>114.87999999999998</v>
      </c>
      <c r="D42" s="7">
        <v>133.815</v>
      </c>
      <c r="E42" s="7">
        <v>91.175000000000011</v>
      </c>
      <c r="F42" s="7">
        <v>53.759999999999991</v>
      </c>
    </row>
    <row r="43" spans="1:6" x14ac:dyDescent="0.25">
      <c r="B43" t="s">
        <v>6201</v>
      </c>
      <c r="C43" s="7">
        <v>277.76</v>
      </c>
      <c r="D43" s="7">
        <v>175.41</v>
      </c>
      <c r="E43" s="7">
        <v>462.50999999999993</v>
      </c>
      <c r="F43" s="7">
        <v>399.52499999999998</v>
      </c>
    </row>
    <row r="44" spans="1:6" x14ac:dyDescent="0.25">
      <c r="B44" t="s">
        <v>6202</v>
      </c>
      <c r="C44" s="7">
        <v>197.89499999999998</v>
      </c>
      <c r="D44" s="7">
        <v>289.755</v>
      </c>
      <c r="E44" s="7">
        <v>88.545000000000002</v>
      </c>
      <c r="F44" s="7">
        <v>200.25499999999997</v>
      </c>
    </row>
    <row r="45" spans="1:6" x14ac:dyDescent="0.25">
      <c r="B45" t="s">
        <v>6203</v>
      </c>
      <c r="C45" s="7">
        <v>193.11499999999998</v>
      </c>
      <c r="D45" s="7">
        <v>212.49499999999998</v>
      </c>
      <c r="E45" s="7">
        <v>292.29000000000002</v>
      </c>
      <c r="F45" s="7">
        <v>304.46999999999997</v>
      </c>
    </row>
    <row r="46" spans="1:6" x14ac:dyDescent="0.25">
      <c r="B46" t="s">
        <v>6204</v>
      </c>
      <c r="C46" s="7">
        <v>179.79</v>
      </c>
      <c r="D46" s="7">
        <v>426.2</v>
      </c>
      <c r="E46" s="7">
        <v>170.08999999999997</v>
      </c>
      <c r="F46" s="7">
        <v>379.31</v>
      </c>
    </row>
    <row r="47" spans="1:6" x14ac:dyDescent="0.25">
      <c r="B47" t="s">
        <v>6205</v>
      </c>
      <c r="C47" s="7">
        <v>247.28999999999996</v>
      </c>
      <c r="D47" s="7">
        <v>246.685</v>
      </c>
      <c r="E47" s="7">
        <v>271.05499999999995</v>
      </c>
      <c r="F47" s="7">
        <v>141.69999999999999</v>
      </c>
    </row>
    <row r="48" spans="1:6" x14ac:dyDescent="0.25">
      <c r="B48" t="s">
        <v>6206</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B4B5-40C3-4D5A-A271-CABCFDED8823}">
  <dimension ref="A3:B6"/>
  <sheetViews>
    <sheetView topLeftCell="A7" zoomScaleNormal="100" workbookViewId="0">
      <selection activeCell="B3" sqref="B3"/>
    </sheetView>
  </sheetViews>
  <sheetFormatPr defaultRowHeight="15" x14ac:dyDescent="0.25"/>
  <cols>
    <col min="1" max="1" width="15.42578125" bestFit="1" customWidth="1"/>
    <col min="2" max="2" width="12.140625" bestFit="1" customWidth="1"/>
    <col min="3" max="3" width="7.42578125" bestFit="1" customWidth="1"/>
    <col min="4" max="4" width="8.42578125" bestFit="1" customWidth="1"/>
    <col min="5" max="6" width="8.140625" bestFit="1" customWidth="1"/>
  </cols>
  <sheetData>
    <row r="3" spans="1:2" x14ac:dyDescent="0.25">
      <c r="A3" s="6" t="s">
        <v>7</v>
      </c>
      <c r="B3" t="s">
        <v>6220</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CA5A-14EA-43BF-BB7A-DFF607A98D31}">
  <dimension ref="A3:B8"/>
  <sheetViews>
    <sheetView zoomScaleNormal="100" workbookViewId="0">
      <selection activeCell="C24" sqref="C24"/>
    </sheetView>
  </sheetViews>
  <sheetFormatPr defaultRowHeight="15" x14ac:dyDescent="0.25"/>
  <cols>
    <col min="1" max="1" width="17.7109375" bestFit="1" customWidth="1"/>
    <col min="2" max="2" width="12.140625" bestFit="1" customWidth="1"/>
    <col min="3" max="3" width="7.42578125" bestFit="1" customWidth="1"/>
    <col min="4" max="4" width="8.42578125" bestFit="1" customWidth="1"/>
    <col min="5" max="6" width="8.140625" bestFit="1" customWidth="1"/>
  </cols>
  <sheetData>
    <row r="3" spans="1:2" x14ac:dyDescent="0.25">
      <c r="A3" s="6" t="s">
        <v>4</v>
      </c>
      <c r="B3" t="s">
        <v>6220</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pageSetup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I1" zoomScale="115" zoomScaleNormal="115" workbookViewId="0">
      <selection activeCell="P12" sqref="P12"/>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28515625" bestFit="1" customWidth="1"/>
    <col min="12" max="12" width="11.28515625" customWidth="1"/>
    <col min="13" max="13" width="8.285156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 "Robusta", IF(I2="Exc", "Excelsa", IF(I2 = "Ara", "Arabica", IF(I2 = "Lib", "Libericia","")))))</f>
        <v>Robusta</v>
      </c>
      <c r="O2" t="str">
        <f xml:space="preserve"> IF(J2 = "M", "Medium", IF(J2 = "L", "Light", IF(J2 = "D", "Dark","")))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 (_xlfn.XLOOKUP(C3,customers!$A$1:$A$1001,customers!$C$1:$C$1001,0)))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 "Robusta", IF(I3="Exc", "Excelsa", IF(I3 = "Ara", "Arabica", IF(I3 = "Lib", "Libericia","")))))</f>
        <v>Excelsa</v>
      </c>
      <c r="O3" t="str">
        <f t="shared" ref="O3:O66" si="2" xml:space="preserve"> IF(J3 = "M", "Medium", IF(J3 = "L", "Light", IF(J3 = "D", "Dark","")))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 (_xlfn.XLOOKUP(C4,customers!$A$1:$A$1001,customers!$C$1:$C$1001,0)))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 (_xlfn.XLOOKUP(C5,customers!$A$1:$A$1001,customers!$C$1:$C$1001,0)))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 (_xlfn.XLOOKUP(C6,customers!$A$1:$A$1001,customers!$C$1:$C$1001,0)))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 (_xlfn.XLOOKUP(C7,customers!$A$1:$A$1001,customers!$C$1:$C$1001,0)))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Libericia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 (_xlfn.XLOOKUP(C8,customers!$A$1:$A$1001,customers!$C$1:$C$1001,0)))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 (_xlfn.XLOOKUP(C9,customers!$A$1:$A$1001,customers!$C$1:$C$1001,0)))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Libericia</v>
      </c>
      <c r="O9" t="str">
        <f t="shared" si="2"/>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 (_xlfn.XLOOKUP(C10,customers!$A$1:$A$1001,customers!$C$1:$C$1001,0)))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 (_xlfn.XLOOKUP(C11,customers!$A$1:$A$1001,customers!$C$1:$C$1001,0)))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 (_xlfn.XLOOKUP(C12,customers!$A$1:$A$1001,customers!$C$1:$C$1001,0)))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 (_xlfn.XLOOKUP(C13,customers!$A$1:$A$1001,customers!$C$1:$C$1001,0)))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 (_xlfn.XLOOKUP(C14,customers!$A$1:$A$1001,customers!$C$1:$C$1001,0)))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 (_xlfn.XLOOKUP(C15,customers!$A$1:$A$1001,customers!$C$1:$C$1001,0)))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 (_xlfn.XLOOKUP(C16,customers!$A$1:$A$1001,customers!$C$1:$C$1001,0)))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Libericia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 (_xlfn.XLOOKUP(C17,customers!$A$1:$A$1001,customers!$C$1:$C$1001,0)))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 (_xlfn.XLOOKUP(C18,customers!$A$1:$A$1001,customers!$C$1:$C$1001,0)))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 (_xlfn.XLOOKUP(C19,customers!$A$1:$A$1001,customers!$C$1:$C$1001,0)))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 (_xlfn.XLOOKUP(C20,customers!$A$1:$A$1001,customers!$C$1:$C$1001,0)))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 (_xlfn.XLOOKUP(C21,customers!$A$1:$A$1001,customers!$C$1:$C$1001,0)))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 (_xlfn.XLOOKUP(C22,customers!$A$1:$A$1001,customers!$C$1:$C$1001,0)))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 (_xlfn.XLOOKUP(C23,customers!$A$1:$A$1001,customers!$C$1:$C$1001,0)))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 (_xlfn.XLOOKUP(C24,customers!$A$1:$A$1001,customers!$C$1:$C$1001,0)))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 (_xlfn.XLOOKUP(C25,customers!$A$1:$A$1001,customers!$C$1:$C$1001,0)))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 (_xlfn.XLOOKUP(C26,customers!$A$1:$A$1001,customers!$C$1:$C$1001,0)))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 (_xlfn.XLOOKUP(C27,customers!$A$1:$A$1001,customers!$C$1:$C$1001,0)))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 (_xlfn.XLOOKUP(C28,customers!$A$1:$A$1001,customers!$C$1:$C$1001,0)))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 (_xlfn.XLOOKUP(C29,customers!$A$1:$A$1001,customers!$C$1:$C$1001,0)))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 (_xlfn.XLOOKUP(C30,customers!$A$1:$A$1001,customers!$C$1:$C$1001,0)))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 (_xlfn.XLOOKUP(C31,customers!$A$1:$A$1001,customers!$C$1:$C$1001,0)))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 (_xlfn.XLOOKUP(C32,customers!$A$1:$A$1001,customers!$C$1:$C$1001,0)))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Libericia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 (_xlfn.XLOOKUP(C33,customers!$A$1:$A$1001,customers!$C$1:$C$1001,0)))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 (_xlfn.XLOOKUP(C34,customers!$A$1:$A$1001,customers!$C$1:$C$1001,0)))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Libericia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 (_xlfn.XLOOKUP(C35,customers!$A$1:$A$1001,customers!$C$1:$C$1001,0)))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Libericia</v>
      </c>
      <c r="O35" t="str">
        <f t="shared" si="2"/>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 (_xlfn.XLOOKUP(C36,customers!$A$1:$A$1001,customers!$C$1:$C$1001,0)))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Libericia</v>
      </c>
      <c r="O36" t="str">
        <f t="shared" si="2"/>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 (_xlfn.XLOOKUP(C37,customers!$A$1:$A$1001,customers!$C$1:$C$1001,0)))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 (_xlfn.XLOOKUP(C38,customers!$A$1:$A$1001,customers!$C$1:$C$1001,0)))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Libericia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 (_xlfn.XLOOKUP(C39,customers!$A$1:$A$1001,customers!$C$1:$C$1001,0)))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Libericia</v>
      </c>
      <c r="O39" t="str">
        <f t="shared" si="2"/>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 (_xlfn.XLOOKUP(C40,customers!$A$1:$A$1001,customers!$C$1:$C$1001,0)))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 (_xlfn.XLOOKUP(C41,customers!$A$1:$A$1001,customers!$C$1:$C$1001,0)))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 (_xlfn.XLOOKUP(C42,customers!$A$1:$A$1001,customers!$C$1:$C$1001,0)))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Libericia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 (_xlfn.XLOOKUP(C43,customers!$A$1:$A$1001,customers!$C$1:$C$1001,0)))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 (_xlfn.XLOOKUP(C44,customers!$A$1:$A$1001,customers!$C$1:$C$1001,0)))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 (_xlfn.XLOOKUP(C45,customers!$A$1:$A$1001,customers!$C$1:$C$1001,0)))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Libericia</v>
      </c>
      <c r="O45" t="str">
        <f t="shared" si="2"/>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 (_xlfn.XLOOKUP(C46,customers!$A$1:$A$1001,customers!$C$1:$C$1001,0)))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 (_xlfn.XLOOKUP(C47,customers!$A$1:$A$1001,customers!$C$1:$C$1001,0)))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Libericia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 (_xlfn.XLOOKUP(C48,customers!$A$1:$A$1001,customers!$C$1:$C$1001,0)))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 (_xlfn.XLOOKUP(C49,customers!$A$1:$A$1001,customers!$C$1:$C$1001,0)))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 (_xlfn.XLOOKUP(C50,customers!$A$1:$A$1001,customers!$C$1:$C$1001,0)))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 (_xlfn.XLOOKUP(C51,customers!$A$1:$A$1001,customers!$C$1:$C$1001,0)))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 (_xlfn.XLOOKUP(C52,customers!$A$1:$A$1001,customers!$C$1:$C$1001,0)))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Libericia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 (_xlfn.XLOOKUP(C53,customers!$A$1:$A$1001,customers!$C$1:$C$1001,0)))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Libericia</v>
      </c>
      <c r="O53" t="str">
        <f t="shared" si="2"/>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 (_xlfn.XLOOKUP(C54,customers!$A$1:$A$1001,customers!$C$1:$C$1001,0)))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 (_xlfn.XLOOKUP(C55,customers!$A$1:$A$1001,customers!$C$1:$C$1001,0)))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Libericia</v>
      </c>
      <c r="O55" t="str">
        <f t="shared" si="2"/>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 (_xlfn.XLOOKUP(C56,customers!$A$1:$A$1001,customers!$C$1:$C$1001,0)))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Libericia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 (_xlfn.XLOOKUP(C57,customers!$A$1:$A$1001,customers!$C$1:$C$1001,0)))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Libericia</v>
      </c>
      <c r="O57" t="str">
        <f t="shared" si="2"/>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 (_xlfn.XLOOKUP(C58,customers!$A$1:$A$1001,customers!$C$1:$C$1001,0)))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 (_xlfn.XLOOKUP(C59,customers!$A$1:$A$1001,customers!$C$1:$C$1001,0)))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 (_xlfn.XLOOKUP(C60,customers!$A$1:$A$1001,customers!$C$1:$C$1001,0)))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Libericia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 (_xlfn.XLOOKUP(C61,customers!$A$1:$A$1001,customers!$C$1:$C$1001,0)))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Libericia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 (_xlfn.XLOOKUP(C62,customers!$A$1:$A$1001,customers!$C$1:$C$1001,0)))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 (_xlfn.XLOOKUP(C63,customers!$A$1:$A$1001,customers!$C$1:$C$1001,0)))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 (_xlfn.XLOOKUP(C64,customers!$A$1:$A$1001,customers!$C$1:$C$1001,0)))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Libericia</v>
      </c>
      <c r="O64" t="str">
        <f t="shared" si="2"/>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 (_xlfn.XLOOKUP(C65,customers!$A$1:$A$1001,customers!$C$1:$C$1001,0)))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 (_xlfn.XLOOKUP(C66,customers!$A$1:$A$1001,customers!$C$1:$C$1001,0)))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 (_xlfn.XLOOKUP(C67,customers!$A$1:$A$1001,customers!$C$1:$C$1001,0)))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 "Robusta", IF(I67="Exc", "Excelsa", IF(I67 = "Ara", "Arabica", IF(I67 = "Lib", "Libericia","")))))</f>
        <v>Robusta</v>
      </c>
      <c r="O67" t="str">
        <f t="shared" ref="O67:O130" si="5" xml:space="preserve"> IF(J67 = "M", "Medium", IF(J67 = "L", "Light", IF(J67 = "D", "Dark","")))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 (_xlfn.XLOOKUP(C68,customers!$A$1:$A$1001,customers!$C$1:$C$1001,0)))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 (_xlfn.XLOOKUP(C69,customers!$A$1:$A$1001,customers!$C$1:$C$1001,0)))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Libericia</v>
      </c>
      <c r="O69" t="str">
        <f t="shared" si="5"/>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 (_xlfn.XLOOKUP(C70,customers!$A$1:$A$1001,customers!$C$1:$C$1001,0)))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 (_xlfn.XLOOKUP(C71,customers!$A$1:$A$1001,customers!$C$1:$C$1001,0)))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 (_xlfn.XLOOKUP(C72,customers!$A$1:$A$1001,customers!$C$1:$C$1001,0)))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 (_xlfn.XLOOKUP(C73,customers!$A$1:$A$1001,customers!$C$1:$C$1001,0)))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Libericia</v>
      </c>
      <c r="O73" t="str">
        <f t="shared" si="5"/>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 (_xlfn.XLOOKUP(C74,customers!$A$1:$A$1001,customers!$C$1:$C$1001,0)))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 (_xlfn.XLOOKUP(C75,customers!$A$1:$A$1001,customers!$C$1:$C$1001,0)))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Libericia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 (_xlfn.XLOOKUP(C76,customers!$A$1:$A$1001,customers!$C$1:$C$1001,0)))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 (_xlfn.XLOOKUP(C77,customers!$A$1:$A$1001,customers!$C$1:$C$1001,0)))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 (_xlfn.XLOOKUP(C78,customers!$A$1:$A$1001,customers!$C$1:$C$1001,0)))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 (_xlfn.XLOOKUP(C79,customers!$A$1:$A$1001,customers!$C$1:$C$1001,0)))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 (_xlfn.XLOOKUP(C80,customers!$A$1:$A$1001,customers!$C$1:$C$1001,0)))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 (_xlfn.XLOOKUP(C81,customers!$A$1:$A$1001,customers!$C$1:$C$1001,0)))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 (_xlfn.XLOOKUP(C82,customers!$A$1:$A$1001,customers!$C$1:$C$1001,0)))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 (_xlfn.XLOOKUP(C83,customers!$A$1:$A$1001,customers!$C$1:$C$1001,0)))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Libericia</v>
      </c>
      <c r="O83" t="str">
        <f t="shared" si="5"/>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 (_xlfn.XLOOKUP(C84,customers!$A$1:$A$1001,customers!$C$1:$C$1001,0)))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Libericia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 (_xlfn.XLOOKUP(C85,customers!$A$1:$A$1001,customers!$C$1:$C$1001,0)))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 (_xlfn.XLOOKUP(C86,customers!$A$1:$A$1001,customers!$C$1:$C$1001,0)))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Libericia</v>
      </c>
      <c r="O86" t="str">
        <f t="shared" si="5"/>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 (_xlfn.XLOOKUP(C87,customers!$A$1:$A$1001,customers!$C$1:$C$1001,0)))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 (_xlfn.XLOOKUP(C88,customers!$A$1:$A$1001,customers!$C$1:$C$1001,0)))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 (_xlfn.XLOOKUP(C89,customers!$A$1:$A$1001,customers!$C$1:$C$1001,0)))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 (_xlfn.XLOOKUP(C90,customers!$A$1:$A$1001,customers!$C$1:$C$1001,0)))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 (_xlfn.XLOOKUP(C91,customers!$A$1:$A$1001,customers!$C$1:$C$1001,0)))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 (_xlfn.XLOOKUP(C92,customers!$A$1:$A$1001,customers!$C$1:$C$1001,0)))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 (_xlfn.XLOOKUP(C93,customers!$A$1:$A$1001,customers!$C$1:$C$1001,0)))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 (_xlfn.XLOOKUP(C94,customers!$A$1:$A$1001,customers!$C$1:$C$1001,0)))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 (_xlfn.XLOOKUP(C95,customers!$A$1:$A$1001,customers!$C$1:$C$1001,0)))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 (_xlfn.XLOOKUP(C96,customers!$A$1:$A$1001,customers!$C$1:$C$1001,0)))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 (_xlfn.XLOOKUP(C97,customers!$A$1:$A$1001,customers!$C$1:$C$1001,0)))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 (_xlfn.XLOOKUP(C98,customers!$A$1:$A$1001,customers!$C$1:$C$1001,0)))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 (_xlfn.XLOOKUP(C99,customers!$A$1:$A$1001,customers!$C$1:$C$1001,0)))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 (_xlfn.XLOOKUP(C100,customers!$A$1:$A$1001,customers!$C$1:$C$1001,0)))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 (_xlfn.XLOOKUP(C101,customers!$A$1:$A$1001,customers!$C$1:$C$1001,0)))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Libericia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 (_xlfn.XLOOKUP(C102,customers!$A$1:$A$1001,customers!$C$1:$C$1001,0)))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 (_xlfn.XLOOKUP(C103,customers!$A$1:$A$1001,customers!$C$1:$C$1001,0)))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Libericia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 (_xlfn.XLOOKUP(C104,customers!$A$1:$A$1001,customers!$C$1:$C$1001,0)))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Libericia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 (_xlfn.XLOOKUP(C105,customers!$A$1:$A$1001,customers!$C$1:$C$1001,0)))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 (_xlfn.XLOOKUP(C106,customers!$A$1:$A$1001,customers!$C$1:$C$1001,0)))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Libericia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 (_xlfn.XLOOKUP(C107,customers!$A$1:$A$1001,customers!$C$1:$C$1001,0)))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 (_xlfn.XLOOKUP(C108,customers!$A$1:$A$1001,customers!$C$1:$C$1001,0)))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 (_xlfn.XLOOKUP(C109,customers!$A$1:$A$1001,customers!$C$1:$C$1001,0)))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 (_xlfn.XLOOKUP(C110,customers!$A$1:$A$1001,customers!$C$1:$C$1001,0)))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 (_xlfn.XLOOKUP(C111,customers!$A$1:$A$1001,customers!$C$1:$C$1001,0)))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Libericia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 (_xlfn.XLOOKUP(C112,customers!$A$1:$A$1001,customers!$C$1:$C$1001,0)))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 (_xlfn.XLOOKUP(C113,customers!$A$1:$A$1001,customers!$C$1:$C$1001,0)))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 (_xlfn.XLOOKUP(C114,customers!$A$1:$A$1001,customers!$C$1:$C$1001,0)))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 (_xlfn.XLOOKUP(C115,customers!$A$1:$A$1001,customers!$C$1:$C$1001,0)))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Libericia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 (_xlfn.XLOOKUP(C116,customers!$A$1:$A$1001,customers!$C$1:$C$1001,0)))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 (_xlfn.XLOOKUP(C117,customers!$A$1:$A$1001,customers!$C$1:$C$1001,0)))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Libericia</v>
      </c>
      <c r="O117" t="str">
        <f t="shared" si="5"/>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 (_xlfn.XLOOKUP(C118,customers!$A$1:$A$1001,customers!$C$1:$C$1001,0)))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Libericia</v>
      </c>
      <c r="O118" t="str">
        <f t="shared" si="5"/>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 (_xlfn.XLOOKUP(C119,customers!$A$1:$A$1001,customers!$C$1:$C$1001,0)))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Libericia</v>
      </c>
      <c r="O119" t="str">
        <f t="shared" si="5"/>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 (_xlfn.XLOOKUP(C120,customers!$A$1:$A$1001,customers!$C$1:$C$1001,0)))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 (_xlfn.XLOOKUP(C121,customers!$A$1:$A$1001,customers!$C$1:$C$1001,0)))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 (_xlfn.XLOOKUP(C122,customers!$A$1:$A$1001,customers!$C$1:$C$1001,0)))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 (_xlfn.XLOOKUP(C123,customers!$A$1:$A$1001,customers!$C$1:$C$1001,0)))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 (_xlfn.XLOOKUP(C124,customers!$A$1:$A$1001,customers!$C$1:$C$1001,0)))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 (_xlfn.XLOOKUP(C125,customers!$A$1:$A$1001,customers!$C$1:$C$1001,0)))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Libericia</v>
      </c>
      <c r="O125" t="str">
        <f t="shared" si="5"/>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 (_xlfn.XLOOKUP(C126,customers!$A$1:$A$1001,customers!$C$1:$C$1001,0)))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Libericia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 (_xlfn.XLOOKUP(C127,customers!$A$1:$A$1001,customers!$C$1:$C$1001,0)))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Libericia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 (_xlfn.XLOOKUP(C128,customers!$A$1:$A$1001,customers!$C$1:$C$1001,0)))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 (_xlfn.XLOOKUP(C129,customers!$A$1:$A$1001,customers!$C$1:$C$1001,0)))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Libericia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 (_xlfn.XLOOKUP(C130,customers!$A$1:$A$1001,customers!$C$1:$C$1001,0)))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 (_xlfn.XLOOKUP(C131,customers!$A$1:$A$1001,customers!$C$1:$C$1001,0)))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 "Robusta", IF(I131="Exc", "Excelsa", IF(I131 = "Ara", "Arabica", IF(I131 = "Lib", "Libericia","")))))</f>
        <v>Excelsa</v>
      </c>
      <c r="O131" t="str">
        <f t="shared" ref="O131:O194" si="8" xml:space="preserve"> IF(J131 = "M", "Medium", IF(J131 = "L", "Light", IF(J131 = "D", "Dark","")))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 (_xlfn.XLOOKUP(C132,customers!$A$1:$A$1001,customers!$C$1:$C$1001,0)))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 (_xlfn.XLOOKUP(C133,customers!$A$1:$A$1001,customers!$C$1:$C$1001,0)))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 (_xlfn.XLOOKUP(C134,customers!$A$1:$A$1001,customers!$C$1:$C$1001,0)))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 (_xlfn.XLOOKUP(C135,customers!$A$1:$A$1001,customers!$C$1:$C$1001,0)))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Libericia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 (_xlfn.XLOOKUP(C136,customers!$A$1:$A$1001,customers!$C$1:$C$1001,0)))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 (_xlfn.XLOOKUP(C137,customers!$A$1:$A$1001,customers!$C$1:$C$1001,0)))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 (_xlfn.XLOOKUP(C138,customers!$A$1:$A$1001,customers!$C$1:$C$1001,0)))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 (_xlfn.XLOOKUP(C139,customers!$A$1:$A$1001,customers!$C$1:$C$1001,0)))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 (_xlfn.XLOOKUP(C140,customers!$A$1:$A$1001,customers!$C$1:$C$1001,0)))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 (_xlfn.XLOOKUP(C141,customers!$A$1:$A$1001,customers!$C$1:$C$1001,0)))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Libericia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 (_xlfn.XLOOKUP(C142,customers!$A$1:$A$1001,customers!$C$1:$C$1001,0)))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Libericia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 (_xlfn.XLOOKUP(C143,customers!$A$1:$A$1001,customers!$C$1:$C$1001,0)))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 (_xlfn.XLOOKUP(C144,customers!$A$1:$A$1001,customers!$C$1:$C$1001,0)))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 (_xlfn.XLOOKUP(C145,customers!$A$1:$A$1001,customers!$C$1:$C$1001,0)))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Libericia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 (_xlfn.XLOOKUP(C146,customers!$A$1:$A$1001,customers!$C$1:$C$1001,0)))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 (_xlfn.XLOOKUP(C147,customers!$A$1:$A$1001,customers!$C$1:$C$1001,0)))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Libericia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 (_xlfn.XLOOKUP(C148,customers!$A$1:$A$1001,customers!$C$1:$C$1001,0)))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Libericia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 (_xlfn.XLOOKUP(C149,customers!$A$1:$A$1001,customers!$C$1:$C$1001,0)))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 (_xlfn.XLOOKUP(C150,customers!$A$1:$A$1001,customers!$C$1:$C$1001,0)))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 (_xlfn.XLOOKUP(C151,customers!$A$1:$A$1001,customers!$C$1:$C$1001,0)))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 (_xlfn.XLOOKUP(C152,customers!$A$1:$A$1001,customers!$C$1:$C$1001,0)))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Libericia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 (_xlfn.XLOOKUP(C153,customers!$A$1:$A$1001,customers!$C$1:$C$1001,0)))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 (_xlfn.XLOOKUP(C154,customers!$A$1:$A$1001,customers!$C$1:$C$1001,0)))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 (_xlfn.XLOOKUP(C155,customers!$A$1:$A$1001,customers!$C$1:$C$1001,0)))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 (_xlfn.XLOOKUP(C156,customers!$A$1:$A$1001,customers!$C$1:$C$1001,0)))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 (_xlfn.XLOOKUP(C157,customers!$A$1:$A$1001,customers!$C$1:$C$1001,0)))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 (_xlfn.XLOOKUP(C158,customers!$A$1:$A$1001,customers!$C$1:$C$1001,0)))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 (_xlfn.XLOOKUP(C159,customers!$A$1:$A$1001,customers!$C$1:$C$1001,0)))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 (_xlfn.XLOOKUP(C160,customers!$A$1:$A$1001,customers!$C$1:$C$1001,0)))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 (_xlfn.XLOOKUP(C161,customers!$A$1:$A$1001,customers!$C$1:$C$1001,0)))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Libericia</v>
      </c>
      <c r="O161" t="str">
        <f t="shared" si="8"/>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 (_xlfn.XLOOKUP(C162,customers!$A$1:$A$1001,customers!$C$1:$C$1001,0)))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 (_xlfn.XLOOKUP(C163,customers!$A$1:$A$1001,customers!$C$1:$C$1001,0)))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 (_xlfn.XLOOKUP(C164,customers!$A$1:$A$1001,customers!$C$1:$C$1001,0)))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 (_xlfn.XLOOKUP(C165,customers!$A$1:$A$1001,customers!$C$1:$C$1001,0)))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 (_xlfn.XLOOKUP(C166,customers!$A$1:$A$1001,customers!$C$1:$C$1001,0)))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 (_xlfn.XLOOKUP(C167,customers!$A$1:$A$1001,customers!$C$1:$C$1001,0)))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 (_xlfn.XLOOKUP(C168,customers!$A$1:$A$1001,customers!$C$1:$C$1001,0)))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 (_xlfn.XLOOKUP(C169,customers!$A$1:$A$1001,customers!$C$1:$C$1001,0)))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 (_xlfn.XLOOKUP(C170,customers!$A$1:$A$1001,customers!$C$1:$C$1001,0)))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 (_xlfn.XLOOKUP(C171,customers!$A$1:$A$1001,customers!$C$1:$C$1001,0)))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 (_xlfn.XLOOKUP(C172,customers!$A$1:$A$1001,customers!$C$1:$C$1001,0)))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 (_xlfn.XLOOKUP(C173,customers!$A$1:$A$1001,customers!$C$1:$C$1001,0)))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 (_xlfn.XLOOKUP(C174,customers!$A$1:$A$1001,customers!$C$1:$C$1001,0)))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 (_xlfn.XLOOKUP(C175,customers!$A$1:$A$1001,customers!$C$1:$C$1001,0)))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 (_xlfn.XLOOKUP(C176,customers!$A$1:$A$1001,customers!$C$1:$C$1001,0)))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 (_xlfn.XLOOKUP(C177,customers!$A$1:$A$1001,customers!$C$1:$C$1001,0)))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 (_xlfn.XLOOKUP(C178,customers!$A$1:$A$1001,customers!$C$1:$C$1001,0)))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 (_xlfn.XLOOKUP(C179,customers!$A$1:$A$1001,customers!$C$1:$C$1001,0)))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 (_xlfn.XLOOKUP(C180,customers!$A$1:$A$1001,customers!$C$1:$C$1001,0)))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 (_xlfn.XLOOKUP(C181,customers!$A$1:$A$1001,customers!$C$1:$C$1001,0)))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 (_xlfn.XLOOKUP(C182,customers!$A$1:$A$1001,customers!$C$1:$C$1001,0)))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 (_xlfn.XLOOKUP(C183,customers!$A$1:$A$1001,customers!$C$1:$C$1001,0)))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 (_xlfn.XLOOKUP(C184,customers!$A$1:$A$1001,customers!$C$1:$C$1001,0)))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 (_xlfn.XLOOKUP(C185,customers!$A$1:$A$1001,customers!$C$1:$C$1001,0)))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 (_xlfn.XLOOKUP(C186,customers!$A$1:$A$1001,customers!$C$1:$C$1001,0)))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 (_xlfn.XLOOKUP(C187,customers!$A$1:$A$1001,customers!$C$1:$C$1001,0)))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 (_xlfn.XLOOKUP(C188,customers!$A$1:$A$1001,customers!$C$1:$C$1001,0)))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 (_xlfn.XLOOKUP(C189,customers!$A$1:$A$1001,customers!$C$1:$C$1001,0)))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Libericia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 (_xlfn.XLOOKUP(C190,customers!$A$1:$A$1001,customers!$C$1:$C$1001,0)))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 (_xlfn.XLOOKUP(C191,customers!$A$1:$A$1001,customers!$C$1:$C$1001,0)))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Libericia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 (_xlfn.XLOOKUP(C192,customers!$A$1:$A$1001,customers!$C$1:$C$1001,0)))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Libericia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 (_xlfn.XLOOKUP(C193,customers!$A$1:$A$1001,customers!$C$1:$C$1001,0)))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Libericia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 (_xlfn.XLOOKUP(C194,customers!$A$1:$A$1001,customers!$C$1:$C$1001,0)))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 (_xlfn.XLOOKUP(C195,customers!$A$1:$A$1001,customers!$C$1:$C$1001,0)))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 "Robusta", IF(I195="Exc", "Excelsa", IF(I195 = "Ara", "Arabica", IF(I195 = "Lib", "Libericia","")))))</f>
        <v>Excelsa</v>
      </c>
      <c r="O195" t="str">
        <f t="shared" ref="O195:O258" si="11" xml:space="preserve"> IF(J195 = "M", "Medium", IF(J195 = "L", "Light", IF(J195 = "D", "Dark","")))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 (_xlfn.XLOOKUP(C196,customers!$A$1:$A$1001,customers!$C$1:$C$1001,0)))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 (_xlfn.XLOOKUP(C197,customers!$A$1:$A$1001,customers!$C$1:$C$1001,0)))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 (_xlfn.XLOOKUP(C198,customers!$A$1:$A$1001,customers!$C$1:$C$1001,0)))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 (_xlfn.XLOOKUP(C199,customers!$A$1:$A$1001,customers!$C$1:$C$1001,0)))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Libericia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 (_xlfn.XLOOKUP(C200,customers!$A$1:$A$1001,customers!$C$1:$C$1001,0)))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Libericia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 (_xlfn.XLOOKUP(C201,customers!$A$1:$A$1001,customers!$C$1:$C$1001,0)))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Libericia</v>
      </c>
      <c r="O201" t="str">
        <f t="shared" si="11"/>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 (_xlfn.XLOOKUP(C202,customers!$A$1:$A$1001,customers!$C$1:$C$1001,0)))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 (_xlfn.XLOOKUP(C203,customers!$A$1:$A$1001,customers!$C$1:$C$1001,0)))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Libericia</v>
      </c>
      <c r="O203" t="str">
        <f t="shared" si="11"/>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 (_xlfn.XLOOKUP(C204,customers!$A$1:$A$1001,customers!$C$1:$C$1001,0)))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Libericia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 (_xlfn.XLOOKUP(C205,customers!$A$1:$A$1001,customers!$C$1:$C$1001,0)))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Libericia</v>
      </c>
      <c r="O205" t="str">
        <f t="shared" si="11"/>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 (_xlfn.XLOOKUP(C206,customers!$A$1:$A$1001,customers!$C$1:$C$1001,0)))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 (_xlfn.XLOOKUP(C207,customers!$A$1:$A$1001,customers!$C$1:$C$1001,0)))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 (_xlfn.XLOOKUP(C208,customers!$A$1:$A$1001,customers!$C$1:$C$1001,0)))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 (_xlfn.XLOOKUP(C209,customers!$A$1:$A$1001,customers!$C$1:$C$1001,0)))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 (_xlfn.XLOOKUP(C210,customers!$A$1:$A$1001,customers!$C$1:$C$1001,0)))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 (_xlfn.XLOOKUP(C211,customers!$A$1:$A$1001,customers!$C$1:$C$1001,0)))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 (_xlfn.XLOOKUP(C212,customers!$A$1:$A$1001,customers!$C$1:$C$1001,0)))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Libericia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 (_xlfn.XLOOKUP(C213,customers!$A$1:$A$1001,customers!$C$1:$C$1001,0)))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 (_xlfn.XLOOKUP(C214,customers!$A$1:$A$1001,customers!$C$1:$C$1001,0)))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 (_xlfn.XLOOKUP(C215,customers!$A$1:$A$1001,customers!$C$1:$C$1001,0)))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 (_xlfn.XLOOKUP(C216,customers!$A$1:$A$1001,customers!$C$1:$C$1001,0)))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Libericia</v>
      </c>
      <c r="O216" t="str">
        <f t="shared" si="11"/>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 (_xlfn.XLOOKUP(C217,customers!$A$1:$A$1001,customers!$C$1:$C$1001,0)))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Libericia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 (_xlfn.XLOOKUP(C218,customers!$A$1:$A$1001,customers!$C$1:$C$1001,0)))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Libericia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 (_xlfn.XLOOKUP(C219,customers!$A$1:$A$1001,customers!$C$1:$C$1001,0)))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 (_xlfn.XLOOKUP(C220,customers!$A$1:$A$1001,customers!$C$1:$C$1001,0)))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 (_xlfn.XLOOKUP(C221,customers!$A$1:$A$1001,customers!$C$1:$C$1001,0)))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 (_xlfn.XLOOKUP(C222,customers!$A$1:$A$1001,customers!$C$1:$C$1001,0)))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 (_xlfn.XLOOKUP(C223,customers!$A$1:$A$1001,customers!$C$1:$C$1001,0)))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 (_xlfn.XLOOKUP(C224,customers!$A$1:$A$1001,customers!$C$1:$C$1001,0)))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Libericia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 (_xlfn.XLOOKUP(C225,customers!$A$1:$A$1001,customers!$C$1:$C$1001,0)))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 (_xlfn.XLOOKUP(C226,customers!$A$1:$A$1001,customers!$C$1:$C$1001,0)))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Libericia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 (_xlfn.XLOOKUP(C227,customers!$A$1:$A$1001,customers!$C$1:$C$1001,0)))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 (_xlfn.XLOOKUP(C228,customers!$A$1:$A$1001,customers!$C$1:$C$1001,0)))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 (_xlfn.XLOOKUP(C229,customers!$A$1:$A$1001,customers!$C$1:$C$1001,0)))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 (_xlfn.XLOOKUP(C230,customers!$A$1:$A$1001,customers!$C$1:$C$1001,0)))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 (_xlfn.XLOOKUP(C231,customers!$A$1:$A$1001,customers!$C$1:$C$1001,0)))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Libericia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 (_xlfn.XLOOKUP(C232,customers!$A$1:$A$1001,customers!$C$1:$C$1001,0)))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 (_xlfn.XLOOKUP(C233,customers!$A$1:$A$1001,customers!$C$1:$C$1001,0)))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Libericia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 (_xlfn.XLOOKUP(C234,customers!$A$1:$A$1001,customers!$C$1:$C$1001,0)))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Libericia</v>
      </c>
      <c r="O234" t="str">
        <f t="shared" si="11"/>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 (_xlfn.XLOOKUP(C235,customers!$A$1:$A$1001,customers!$C$1:$C$1001,0)))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 (_xlfn.XLOOKUP(C236,customers!$A$1:$A$1001,customers!$C$1:$C$1001,0)))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Libericia</v>
      </c>
      <c r="O236" t="str">
        <f t="shared" si="11"/>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 (_xlfn.XLOOKUP(C237,customers!$A$1:$A$1001,customers!$C$1:$C$1001,0)))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Libericia</v>
      </c>
      <c r="O237" t="str">
        <f t="shared" si="11"/>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 (_xlfn.XLOOKUP(C238,customers!$A$1:$A$1001,customers!$C$1:$C$1001,0)))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Libericia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 (_xlfn.XLOOKUP(C239,customers!$A$1:$A$1001,customers!$C$1:$C$1001,0)))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 (_xlfn.XLOOKUP(C240,customers!$A$1:$A$1001,customers!$C$1:$C$1001,0)))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 (_xlfn.XLOOKUP(C241,customers!$A$1:$A$1001,customers!$C$1:$C$1001,0)))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 (_xlfn.XLOOKUP(C242,customers!$A$1:$A$1001,customers!$C$1:$C$1001,0)))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 (_xlfn.XLOOKUP(C243,customers!$A$1:$A$1001,customers!$C$1:$C$1001,0)))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 (_xlfn.XLOOKUP(C244,customers!$A$1:$A$1001,customers!$C$1:$C$1001,0)))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 (_xlfn.XLOOKUP(C245,customers!$A$1:$A$1001,customers!$C$1:$C$1001,0)))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 (_xlfn.XLOOKUP(C246,customers!$A$1:$A$1001,customers!$C$1:$C$1001,0)))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Libericia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 (_xlfn.XLOOKUP(C247,customers!$A$1:$A$1001,customers!$C$1:$C$1001,0)))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Libericia</v>
      </c>
      <c r="O247" t="str">
        <f t="shared" si="11"/>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 (_xlfn.XLOOKUP(C248,customers!$A$1:$A$1001,customers!$C$1:$C$1001,0)))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Libericia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 (_xlfn.XLOOKUP(C249,customers!$A$1:$A$1001,customers!$C$1:$C$1001,0)))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 (_xlfn.XLOOKUP(C250,customers!$A$1:$A$1001,customers!$C$1:$C$1001,0)))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 (_xlfn.XLOOKUP(C251,customers!$A$1:$A$1001,customers!$C$1:$C$1001,0)))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Libericia</v>
      </c>
      <c r="O251" t="str">
        <f t="shared" si="11"/>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 (_xlfn.XLOOKUP(C252,customers!$A$1:$A$1001,customers!$C$1:$C$1001,0)))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 (_xlfn.XLOOKUP(C253,customers!$A$1:$A$1001,customers!$C$1:$C$1001,0)))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 (_xlfn.XLOOKUP(C254,customers!$A$1:$A$1001,customers!$C$1:$C$1001,0)))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 (_xlfn.XLOOKUP(C255,customers!$A$1:$A$1001,customers!$C$1:$C$1001,0)))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Libericia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 (_xlfn.XLOOKUP(C256,customers!$A$1:$A$1001,customers!$C$1:$C$1001,0)))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 (_xlfn.XLOOKUP(C257,customers!$A$1:$A$1001,customers!$C$1:$C$1001,0)))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 (_xlfn.XLOOKUP(C258,customers!$A$1:$A$1001,customers!$C$1:$C$1001,0)))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Libericia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 (_xlfn.XLOOKUP(C259,customers!$A$1:$A$1001,customers!$C$1:$C$1001,0)))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 "Robusta", IF(I259="Exc", "Excelsa", IF(I259 = "Ara", "Arabica", IF(I259 = "Lib", "Libericia","")))))</f>
        <v>Excelsa</v>
      </c>
      <c r="O259" t="str">
        <f t="shared" ref="O259:O322" si="14" xml:space="preserve"> IF(J259 = "M", "Medium", IF(J259 = "L", "Light", IF(J259 = "D", "Dark","")))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 (_xlfn.XLOOKUP(C260,customers!$A$1:$A$1001,customers!$C$1:$C$1001,0)))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 (_xlfn.XLOOKUP(C261,customers!$A$1:$A$1001,customers!$C$1:$C$1001,0)))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 (_xlfn.XLOOKUP(C262,customers!$A$1:$A$1001,customers!$C$1:$C$1001,0)))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 (_xlfn.XLOOKUP(C263,customers!$A$1:$A$1001,customers!$C$1:$C$1001,0)))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 (_xlfn.XLOOKUP(C264,customers!$A$1:$A$1001,customers!$C$1:$C$1001,0)))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 (_xlfn.XLOOKUP(C265,customers!$A$1:$A$1001,customers!$C$1:$C$1001,0)))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Libericia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 (_xlfn.XLOOKUP(C266,customers!$A$1:$A$1001,customers!$C$1:$C$1001,0)))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 (_xlfn.XLOOKUP(C267,customers!$A$1:$A$1001,customers!$C$1:$C$1001,0)))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 (_xlfn.XLOOKUP(C268,customers!$A$1:$A$1001,customers!$C$1:$C$1001,0)))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 (_xlfn.XLOOKUP(C269,customers!$A$1:$A$1001,customers!$C$1:$C$1001,0)))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 (_xlfn.XLOOKUP(C270,customers!$A$1:$A$1001,customers!$C$1:$C$1001,0)))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 (_xlfn.XLOOKUP(C271,customers!$A$1:$A$1001,customers!$C$1:$C$1001,0)))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 (_xlfn.XLOOKUP(C272,customers!$A$1:$A$1001,customers!$C$1:$C$1001,0)))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 (_xlfn.XLOOKUP(C273,customers!$A$1:$A$1001,customers!$C$1:$C$1001,0)))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 (_xlfn.XLOOKUP(C274,customers!$A$1:$A$1001,customers!$C$1:$C$1001,0)))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 (_xlfn.XLOOKUP(C275,customers!$A$1:$A$1001,customers!$C$1:$C$1001,0)))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 (_xlfn.XLOOKUP(C276,customers!$A$1:$A$1001,customers!$C$1:$C$1001,0)))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 (_xlfn.XLOOKUP(C277,customers!$A$1:$A$1001,customers!$C$1:$C$1001,0)))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 (_xlfn.XLOOKUP(C278,customers!$A$1:$A$1001,customers!$C$1:$C$1001,0)))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 (_xlfn.XLOOKUP(C279,customers!$A$1:$A$1001,customers!$C$1:$C$1001,0)))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 (_xlfn.XLOOKUP(C280,customers!$A$1:$A$1001,customers!$C$1:$C$1001,0)))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 (_xlfn.XLOOKUP(C281,customers!$A$1:$A$1001,customers!$C$1:$C$1001,0)))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Libericia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 (_xlfn.XLOOKUP(C282,customers!$A$1:$A$1001,customers!$C$1:$C$1001,0)))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 (_xlfn.XLOOKUP(C283,customers!$A$1:$A$1001,customers!$C$1:$C$1001,0)))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 (_xlfn.XLOOKUP(C284,customers!$A$1:$A$1001,customers!$C$1:$C$1001,0)))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 (_xlfn.XLOOKUP(C285,customers!$A$1:$A$1001,customers!$C$1:$C$1001,0)))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 (_xlfn.XLOOKUP(C286,customers!$A$1:$A$1001,customers!$C$1:$C$1001,0)))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 (_xlfn.XLOOKUP(C287,customers!$A$1:$A$1001,customers!$C$1:$C$1001,0)))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Libericia</v>
      </c>
      <c r="O287" t="str">
        <f t="shared" si="14"/>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 (_xlfn.XLOOKUP(C288,customers!$A$1:$A$1001,customers!$C$1:$C$1001,0)))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 (_xlfn.XLOOKUP(C289,customers!$A$1:$A$1001,customers!$C$1:$C$1001,0)))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 (_xlfn.XLOOKUP(C290,customers!$A$1:$A$1001,customers!$C$1:$C$1001,0)))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 (_xlfn.XLOOKUP(C291,customers!$A$1:$A$1001,customers!$C$1:$C$1001,0)))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 (_xlfn.XLOOKUP(C292,customers!$A$1:$A$1001,customers!$C$1:$C$1001,0)))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 (_xlfn.XLOOKUP(C293,customers!$A$1:$A$1001,customers!$C$1:$C$1001,0)))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 (_xlfn.XLOOKUP(C294,customers!$A$1:$A$1001,customers!$C$1:$C$1001,0)))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 (_xlfn.XLOOKUP(C295,customers!$A$1:$A$1001,customers!$C$1:$C$1001,0)))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 (_xlfn.XLOOKUP(C296,customers!$A$1:$A$1001,customers!$C$1:$C$1001,0)))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 (_xlfn.XLOOKUP(C297,customers!$A$1:$A$1001,customers!$C$1:$C$1001,0)))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 (_xlfn.XLOOKUP(C298,customers!$A$1:$A$1001,customers!$C$1:$C$1001,0)))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 (_xlfn.XLOOKUP(C299,customers!$A$1:$A$1001,customers!$C$1:$C$1001,0)))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 (_xlfn.XLOOKUP(C300,customers!$A$1:$A$1001,customers!$C$1:$C$1001,0)))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 (_xlfn.XLOOKUP(C301,customers!$A$1:$A$1001,customers!$C$1:$C$1001,0)))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 (_xlfn.XLOOKUP(C302,customers!$A$1:$A$1001,customers!$C$1:$C$1001,0)))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 (_xlfn.XLOOKUP(C303,customers!$A$1:$A$1001,customers!$C$1:$C$1001,0)))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Libericia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 (_xlfn.XLOOKUP(C304,customers!$A$1:$A$1001,customers!$C$1:$C$1001,0)))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 (_xlfn.XLOOKUP(C305,customers!$A$1:$A$1001,customers!$C$1:$C$1001,0)))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 (_xlfn.XLOOKUP(C306,customers!$A$1:$A$1001,customers!$C$1:$C$1001,0)))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 (_xlfn.XLOOKUP(C307,customers!$A$1:$A$1001,customers!$C$1:$C$1001,0)))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Libericia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 (_xlfn.XLOOKUP(C308,customers!$A$1:$A$1001,customers!$C$1:$C$1001,0)))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 (_xlfn.XLOOKUP(C309,customers!$A$1:$A$1001,customers!$C$1:$C$1001,0)))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 (_xlfn.XLOOKUP(C310,customers!$A$1:$A$1001,customers!$C$1:$C$1001,0)))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 (_xlfn.XLOOKUP(C311,customers!$A$1:$A$1001,customers!$C$1:$C$1001,0)))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Libericia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 (_xlfn.XLOOKUP(C312,customers!$A$1:$A$1001,customers!$C$1:$C$1001,0)))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 (_xlfn.XLOOKUP(C313,customers!$A$1:$A$1001,customers!$C$1:$C$1001,0)))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 (_xlfn.XLOOKUP(C314,customers!$A$1:$A$1001,customers!$C$1:$C$1001,0)))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 (_xlfn.XLOOKUP(C315,customers!$A$1:$A$1001,customers!$C$1:$C$1001,0)))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 (_xlfn.XLOOKUP(C316,customers!$A$1:$A$1001,customers!$C$1:$C$1001,0)))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 (_xlfn.XLOOKUP(C317,customers!$A$1:$A$1001,customers!$C$1:$C$1001,0)))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 (_xlfn.XLOOKUP(C318,customers!$A$1:$A$1001,customers!$C$1:$C$1001,0)))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 (_xlfn.XLOOKUP(C319,customers!$A$1:$A$1001,customers!$C$1:$C$1001,0)))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 (_xlfn.XLOOKUP(C320,customers!$A$1:$A$1001,customers!$C$1:$C$1001,0)))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 (_xlfn.XLOOKUP(C321,customers!$A$1:$A$1001,customers!$C$1:$C$1001,0)))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 (_xlfn.XLOOKUP(C322,customers!$A$1:$A$1001,customers!$C$1:$C$1001,0)))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 (_xlfn.XLOOKUP(C323,customers!$A$1:$A$1001,customers!$C$1:$C$1001,0)))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 "Robusta", IF(I323="Exc", "Excelsa", IF(I323 = "Ara", "Arabica", IF(I323 = "Lib", "Libericia","")))))</f>
        <v>Arabica</v>
      </c>
      <c r="O323" t="str">
        <f t="shared" ref="O323:O386" si="17" xml:space="preserve"> IF(J323 = "M", "Medium", IF(J323 = "L", "Light", IF(J323 = "D", "Dark","")))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 (_xlfn.XLOOKUP(C324,customers!$A$1:$A$1001,customers!$C$1:$C$1001,0)))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Libericia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 (_xlfn.XLOOKUP(C325,customers!$A$1:$A$1001,customers!$C$1:$C$1001,0)))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 (_xlfn.XLOOKUP(C326,customers!$A$1:$A$1001,customers!$C$1:$C$1001,0)))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 (_xlfn.XLOOKUP(C327,customers!$A$1:$A$1001,customers!$C$1:$C$1001,0)))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 (_xlfn.XLOOKUP(C328,customers!$A$1:$A$1001,customers!$C$1:$C$1001,0)))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 (_xlfn.XLOOKUP(C329,customers!$A$1:$A$1001,customers!$C$1:$C$1001,0)))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 (_xlfn.XLOOKUP(C330,customers!$A$1:$A$1001,customers!$C$1:$C$1001,0)))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Libericia</v>
      </c>
      <c r="O330" t="str">
        <f t="shared" si="17"/>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 (_xlfn.XLOOKUP(C331,customers!$A$1:$A$1001,customers!$C$1:$C$1001,0)))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 (_xlfn.XLOOKUP(C332,customers!$A$1:$A$1001,customers!$C$1:$C$1001,0)))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 (_xlfn.XLOOKUP(C333,customers!$A$1:$A$1001,customers!$C$1:$C$1001,0)))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 (_xlfn.XLOOKUP(C334,customers!$A$1:$A$1001,customers!$C$1:$C$1001,0)))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 (_xlfn.XLOOKUP(C335,customers!$A$1:$A$1001,customers!$C$1:$C$1001,0)))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 (_xlfn.XLOOKUP(C336,customers!$A$1:$A$1001,customers!$C$1:$C$1001,0)))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 (_xlfn.XLOOKUP(C337,customers!$A$1:$A$1001,customers!$C$1:$C$1001,0)))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Libericia</v>
      </c>
      <c r="O337" t="str">
        <f t="shared" si="17"/>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 (_xlfn.XLOOKUP(C338,customers!$A$1:$A$1001,customers!$C$1:$C$1001,0)))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 (_xlfn.XLOOKUP(C339,customers!$A$1:$A$1001,customers!$C$1:$C$1001,0)))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 (_xlfn.XLOOKUP(C340,customers!$A$1:$A$1001,customers!$C$1:$C$1001,0)))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 (_xlfn.XLOOKUP(C341,customers!$A$1:$A$1001,customers!$C$1:$C$1001,0)))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 (_xlfn.XLOOKUP(C342,customers!$A$1:$A$1001,customers!$C$1:$C$1001,0)))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 (_xlfn.XLOOKUP(C343,customers!$A$1:$A$1001,customers!$C$1:$C$1001,0)))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 (_xlfn.XLOOKUP(C344,customers!$A$1:$A$1001,customers!$C$1:$C$1001,0)))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Libericia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 (_xlfn.XLOOKUP(C345,customers!$A$1:$A$1001,customers!$C$1:$C$1001,0)))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 (_xlfn.XLOOKUP(C346,customers!$A$1:$A$1001,customers!$C$1:$C$1001,0)))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 (_xlfn.XLOOKUP(C347,customers!$A$1:$A$1001,customers!$C$1:$C$1001,0)))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 (_xlfn.XLOOKUP(C348,customers!$A$1:$A$1001,customers!$C$1:$C$1001,0)))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 (_xlfn.XLOOKUP(C349,customers!$A$1:$A$1001,customers!$C$1:$C$1001,0)))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Libericia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 (_xlfn.XLOOKUP(C350,customers!$A$1:$A$1001,customers!$C$1:$C$1001,0)))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 (_xlfn.XLOOKUP(C351,customers!$A$1:$A$1001,customers!$C$1:$C$1001,0)))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 (_xlfn.XLOOKUP(C352,customers!$A$1:$A$1001,customers!$C$1:$C$1001,0)))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 (_xlfn.XLOOKUP(C353,customers!$A$1:$A$1001,customers!$C$1:$C$1001,0)))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 (_xlfn.XLOOKUP(C354,customers!$A$1:$A$1001,customers!$C$1:$C$1001,0)))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 (_xlfn.XLOOKUP(C355,customers!$A$1:$A$1001,customers!$C$1:$C$1001,0)))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 (_xlfn.XLOOKUP(C356,customers!$A$1:$A$1001,customers!$C$1:$C$1001,0)))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 (_xlfn.XLOOKUP(C357,customers!$A$1:$A$1001,customers!$C$1:$C$1001,0)))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 (_xlfn.XLOOKUP(C358,customers!$A$1:$A$1001,customers!$C$1:$C$1001,0)))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Libericia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 (_xlfn.XLOOKUP(C359,customers!$A$1:$A$1001,customers!$C$1:$C$1001,0)))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 (_xlfn.XLOOKUP(C360,customers!$A$1:$A$1001,customers!$C$1:$C$1001,0)))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 (_xlfn.XLOOKUP(C361,customers!$A$1:$A$1001,customers!$C$1:$C$1001,0)))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 (_xlfn.XLOOKUP(C362,customers!$A$1:$A$1001,customers!$C$1:$C$1001,0)))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 (_xlfn.XLOOKUP(C363,customers!$A$1:$A$1001,customers!$C$1:$C$1001,0)))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 (_xlfn.XLOOKUP(C364,customers!$A$1:$A$1001,customers!$C$1:$C$1001,0)))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 (_xlfn.XLOOKUP(C365,customers!$A$1:$A$1001,customers!$C$1:$C$1001,0)))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Libericia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 (_xlfn.XLOOKUP(C366,customers!$A$1:$A$1001,customers!$C$1:$C$1001,0)))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 (_xlfn.XLOOKUP(C367,customers!$A$1:$A$1001,customers!$C$1:$C$1001,0)))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Libericia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 (_xlfn.XLOOKUP(C368,customers!$A$1:$A$1001,customers!$C$1:$C$1001,0)))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 (_xlfn.XLOOKUP(C369,customers!$A$1:$A$1001,customers!$C$1:$C$1001,0)))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Libericia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 (_xlfn.XLOOKUP(C370,customers!$A$1:$A$1001,customers!$C$1:$C$1001,0)))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 (_xlfn.XLOOKUP(C371,customers!$A$1:$A$1001,customers!$C$1:$C$1001,0)))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 (_xlfn.XLOOKUP(C372,customers!$A$1:$A$1001,customers!$C$1:$C$1001,0)))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 (_xlfn.XLOOKUP(C373,customers!$A$1:$A$1001,customers!$C$1:$C$1001,0)))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 (_xlfn.XLOOKUP(C374,customers!$A$1:$A$1001,customers!$C$1:$C$1001,0)))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 (_xlfn.XLOOKUP(C375,customers!$A$1:$A$1001,customers!$C$1:$C$1001,0)))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 (_xlfn.XLOOKUP(C376,customers!$A$1:$A$1001,customers!$C$1:$C$1001,0)))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Libericia</v>
      </c>
      <c r="O376" t="str">
        <f t="shared" si="17"/>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 (_xlfn.XLOOKUP(C377,customers!$A$1:$A$1001,customers!$C$1:$C$1001,0)))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 (_xlfn.XLOOKUP(C378,customers!$A$1:$A$1001,customers!$C$1:$C$1001,0)))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 (_xlfn.XLOOKUP(C379,customers!$A$1:$A$1001,customers!$C$1:$C$1001,0)))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 (_xlfn.XLOOKUP(C380,customers!$A$1:$A$1001,customers!$C$1:$C$1001,0)))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 (_xlfn.XLOOKUP(C381,customers!$A$1:$A$1001,customers!$C$1:$C$1001,0)))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 (_xlfn.XLOOKUP(C382,customers!$A$1:$A$1001,customers!$C$1:$C$1001,0)))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Libericia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 (_xlfn.XLOOKUP(C383,customers!$A$1:$A$1001,customers!$C$1:$C$1001,0)))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 (_xlfn.XLOOKUP(C384,customers!$A$1:$A$1001,customers!$C$1:$C$1001,0)))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 (_xlfn.XLOOKUP(C385,customers!$A$1:$A$1001,customers!$C$1:$C$1001,0)))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 (_xlfn.XLOOKUP(C386,customers!$A$1:$A$1001,customers!$C$1:$C$1001,0)))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 (_xlfn.XLOOKUP(C387,customers!$A$1:$A$1001,customers!$C$1:$C$1001,0)))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 "Robusta", IF(I387="Exc", "Excelsa", IF(I387 = "Ara", "Arabica", IF(I387 = "Lib", "Libericia","")))))</f>
        <v>Libericia</v>
      </c>
      <c r="O387" t="str">
        <f t="shared" ref="O387:O450" si="20" xml:space="preserve"> IF(J387 = "M", "Medium", IF(J387 = "L", "Light", IF(J387 = "D", "Dark","")))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 (_xlfn.XLOOKUP(C388,customers!$A$1:$A$1001,customers!$C$1:$C$1001,0)))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 (_xlfn.XLOOKUP(C389,customers!$A$1:$A$1001,customers!$C$1:$C$1001,0)))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 (_xlfn.XLOOKUP(C390,customers!$A$1:$A$1001,customers!$C$1:$C$1001,0)))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Libericia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 (_xlfn.XLOOKUP(C391,customers!$A$1:$A$1001,customers!$C$1:$C$1001,0)))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Libericia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 (_xlfn.XLOOKUP(C392,customers!$A$1:$A$1001,customers!$C$1:$C$1001,0)))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 (_xlfn.XLOOKUP(C393,customers!$A$1:$A$1001,customers!$C$1:$C$1001,0)))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 (_xlfn.XLOOKUP(C394,customers!$A$1:$A$1001,customers!$C$1:$C$1001,0)))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 (_xlfn.XLOOKUP(C395,customers!$A$1:$A$1001,customers!$C$1:$C$1001,0)))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 (_xlfn.XLOOKUP(C396,customers!$A$1:$A$1001,customers!$C$1:$C$1001,0)))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 (_xlfn.XLOOKUP(C397,customers!$A$1:$A$1001,customers!$C$1:$C$1001,0)))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Libericia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 (_xlfn.XLOOKUP(C398,customers!$A$1:$A$1001,customers!$C$1:$C$1001,0)))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 (_xlfn.XLOOKUP(C399,customers!$A$1:$A$1001,customers!$C$1:$C$1001,0)))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Libericia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 (_xlfn.XLOOKUP(C400,customers!$A$1:$A$1001,customers!$C$1:$C$1001,0)))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 (_xlfn.XLOOKUP(C401,customers!$A$1:$A$1001,customers!$C$1:$C$1001,0)))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 (_xlfn.XLOOKUP(C402,customers!$A$1:$A$1001,customers!$C$1:$C$1001,0)))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Libericia</v>
      </c>
      <c r="O402" t="str">
        <f t="shared" si="20"/>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 (_xlfn.XLOOKUP(C403,customers!$A$1:$A$1001,customers!$C$1:$C$1001,0)))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Libericia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 (_xlfn.XLOOKUP(C404,customers!$A$1:$A$1001,customers!$C$1:$C$1001,0)))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 (_xlfn.XLOOKUP(C405,customers!$A$1:$A$1001,customers!$C$1:$C$1001,0)))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Libericia</v>
      </c>
      <c r="O405" t="str">
        <f t="shared" si="20"/>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 (_xlfn.XLOOKUP(C406,customers!$A$1:$A$1001,customers!$C$1:$C$1001,0)))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 (_xlfn.XLOOKUP(C407,customers!$A$1:$A$1001,customers!$C$1:$C$1001,0)))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 (_xlfn.XLOOKUP(C408,customers!$A$1:$A$1001,customers!$C$1:$C$1001,0)))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 (_xlfn.XLOOKUP(C409,customers!$A$1:$A$1001,customers!$C$1:$C$1001,0)))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 (_xlfn.XLOOKUP(C410,customers!$A$1:$A$1001,customers!$C$1:$C$1001,0)))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 (_xlfn.XLOOKUP(C411,customers!$A$1:$A$1001,customers!$C$1:$C$1001,0)))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Libericia</v>
      </c>
      <c r="O411" t="str">
        <f t="shared" si="20"/>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 (_xlfn.XLOOKUP(C412,customers!$A$1:$A$1001,customers!$C$1:$C$1001,0)))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 (_xlfn.XLOOKUP(C413,customers!$A$1:$A$1001,customers!$C$1:$C$1001,0)))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Libericia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 (_xlfn.XLOOKUP(C414,customers!$A$1:$A$1001,customers!$C$1:$C$1001,0)))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 (_xlfn.XLOOKUP(C415,customers!$A$1:$A$1001,customers!$C$1:$C$1001,0)))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Libericia</v>
      </c>
      <c r="O415" t="str">
        <f t="shared" si="20"/>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 (_xlfn.XLOOKUP(C416,customers!$A$1:$A$1001,customers!$C$1:$C$1001,0)))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 (_xlfn.XLOOKUP(C417,customers!$A$1:$A$1001,customers!$C$1:$C$1001,0)))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 (_xlfn.XLOOKUP(C418,customers!$A$1:$A$1001,customers!$C$1:$C$1001,0)))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 (_xlfn.XLOOKUP(C419,customers!$A$1:$A$1001,customers!$C$1:$C$1001,0)))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 (_xlfn.XLOOKUP(C420,customers!$A$1:$A$1001,customers!$C$1:$C$1001,0)))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 (_xlfn.XLOOKUP(C421,customers!$A$1:$A$1001,customers!$C$1:$C$1001,0)))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Libericia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 (_xlfn.XLOOKUP(C422,customers!$A$1:$A$1001,customers!$C$1:$C$1001,0)))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Libericia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 (_xlfn.XLOOKUP(C423,customers!$A$1:$A$1001,customers!$C$1:$C$1001,0)))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 (_xlfn.XLOOKUP(C424,customers!$A$1:$A$1001,customers!$C$1:$C$1001,0)))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 (_xlfn.XLOOKUP(C425,customers!$A$1:$A$1001,customers!$C$1:$C$1001,0)))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 (_xlfn.XLOOKUP(C426,customers!$A$1:$A$1001,customers!$C$1:$C$1001,0)))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 (_xlfn.XLOOKUP(C427,customers!$A$1:$A$1001,customers!$C$1:$C$1001,0)))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 (_xlfn.XLOOKUP(C428,customers!$A$1:$A$1001,customers!$C$1:$C$1001,0)))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 (_xlfn.XLOOKUP(C429,customers!$A$1:$A$1001,customers!$C$1:$C$1001,0)))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 (_xlfn.XLOOKUP(C430,customers!$A$1:$A$1001,customers!$C$1:$C$1001,0)))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 (_xlfn.XLOOKUP(C431,customers!$A$1:$A$1001,customers!$C$1:$C$1001,0)))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 (_xlfn.XLOOKUP(C432,customers!$A$1:$A$1001,customers!$C$1:$C$1001,0)))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 (_xlfn.XLOOKUP(C433,customers!$A$1:$A$1001,customers!$C$1:$C$1001,0)))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 (_xlfn.XLOOKUP(C434,customers!$A$1:$A$1001,customers!$C$1:$C$1001,0)))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 (_xlfn.XLOOKUP(C435,customers!$A$1:$A$1001,customers!$C$1:$C$1001,0)))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Libericia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 (_xlfn.XLOOKUP(C436,customers!$A$1:$A$1001,customers!$C$1:$C$1001,0)))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 (_xlfn.XLOOKUP(C437,customers!$A$1:$A$1001,customers!$C$1:$C$1001,0)))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 (_xlfn.XLOOKUP(C438,customers!$A$1:$A$1001,customers!$C$1:$C$1001,0)))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Libericia</v>
      </c>
      <c r="O438" t="str">
        <f t="shared" si="20"/>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 (_xlfn.XLOOKUP(C439,customers!$A$1:$A$1001,customers!$C$1:$C$1001,0)))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Libericia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 (_xlfn.XLOOKUP(C440,customers!$A$1:$A$1001,customers!$C$1:$C$1001,0)))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Libericia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 (_xlfn.XLOOKUP(C441,customers!$A$1:$A$1001,customers!$C$1:$C$1001,0)))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 (_xlfn.XLOOKUP(C442,customers!$A$1:$A$1001,customers!$C$1:$C$1001,0)))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 (_xlfn.XLOOKUP(C443,customers!$A$1:$A$1001,customers!$C$1:$C$1001,0)))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 (_xlfn.XLOOKUP(C444,customers!$A$1:$A$1001,customers!$C$1:$C$1001,0)))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 (_xlfn.XLOOKUP(C445,customers!$A$1:$A$1001,customers!$C$1:$C$1001,0)))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 (_xlfn.XLOOKUP(C446,customers!$A$1:$A$1001,customers!$C$1:$C$1001,0)))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 (_xlfn.XLOOKUP(C447,customers!$A$1:$A$1001,customers!$C$1:$C$1001,0)))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Libericia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 (_xlfn.XLOOKUP(C448,customers!$A$1:$A$1001,customers!$C$1:$C$1001,0)))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Libericia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 (_xlfn.XLOOKUP(C449,customers!$A$1:$A$1001,customers!$C$1:$C$1001,0)))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 (_xlfn.XLOOKUP(C450,customers!$A$1:$A$1001,customers!$C$1:$C$1001,0)))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 (_xlfn.XLOOKUP(C451,customers!$A$1:$A$1001,customers!$C$1:$C$1001,0)))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 "Robusta", IF(I451="Exc", "Excelsa", IF(I451 = "Ara", "Arabica", IF(I451 = "Lib", "Libericia","")))))</f>
        <v>Robusta</v>
      </c>
      <c r="O451" t="str">
        <f t="shared" ref="O451:O514" si="23" xml:space="preserve"> IF(J451 = "M", "Medium", IF(J451 = "L", "Light", IF(J451 = "D", "Dark","")))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 (_xlfn.XLOOKUP(C452,customers!$A$1:$A$1001,customers!$C$1:$C$1001,0)))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Libericia</v>
      </c>
      <c r="O452" t="str">
        <f t="shared" si="23"/>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 (_xlfn.XLOOKUP(C453,customers!$A$1:$A$1001,customers!$C$1:$C$1001,0)))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 (_xlfn.XLOOKUP(C454,customers!$A$1:$A$1001,customers!$C$1:$C$1001,0)))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 (_xlfn.XLOOKUP(C455,customers!$A$1:$A$1001,customers!$C$1:$C$1001,0)))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Libericia</v>
      </c>
      <c r="O455" t="str">
        <f t="shared" si="23"/>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 (_xlfn.XLOOKUP(C456,customers!$A$1:$A$1001,customers!$C$1:$C$1001,0)))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 (_xlfn.XLOOKUP(C457,customers!$A$1:$A$1001,customers!$C$1:$C$1001,0)))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Libericia</v>
      </c>
      <c r="O457" t="str">
        <f t="shared" si="23"/>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 (_xlfn.XLOOKUP(C458,customers!$A$1:$A$1001,customers!$C$1:$C$1001,0)))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 (_xlfn.XLOOKUP(C459,customers!$A$1:$A$1001,customers!$C$1:$C$1001,0)))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Libericia</v>
      </c>
      <c r="O459" t="str">
        <f t="shared" si="23"/>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 (_xlfn.XLOOKUP(C460,customers!$A$1:$A$1001,customers!$C$1:$C$1001,0)))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 (_xlfn.XLOOKUP(C461,customers!$A$1:$A$1001,customers!$C$1:$C$1001,0)))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Libericia</v>
      </c>
      <c r="O461" t="str">
        <f t="shared" si="23"/>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 (_xlfn.XLOOKUP(C462,customers!$A$1:$A$1001,customers!$C$1:$C$1001,0)))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 (_xlfn.XLOOKUP(C463,customers!$A$1:$A$1001,customers!$C$1:$C$1001,0)))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 (_xlfn.XLOOKUP(C464,customers!$A$1:$A$1001,customers!$C$1:$C$1001,0)))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 (_xlfn.XLOOKUP(C465,customers!$A$1:$A$1001,customers!$C$1:$C$1001,0)))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 (_xlfn.XLOOKUP(C466,customers!$A$1:$A$1001,customers!$C$1:$C$1001,0)))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Libericia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 (_xlfn.XLOOKUP(C467,customers!$A$1:$A$1001,customers!$C$1:$C$1001,0)))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 (_xlfn.XLOOKUP(C468,customers!$A$1:$A$1001,customers!$C$1:$C$1001,0)))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 (_xlfn.XLOOKUP(C469,customers!$A$1:$A$1001,customers!$C$1:$C$1001,0)))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 (_xlfn.XLOOKUP(C470,customers!$A$1:$A$1001,customers!$C$1:$C$1001,0)))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 (_xlfn.XLOOKUP(C471,customers!$A$1:$A$1001,customers!$C$1:$C$1001,0)))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 (_xlfn.XLOOKUP(C472,customers!$A$1:$A$1001,customers!$C$1:$C$1001,0)))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 (_xlfn.XLOOKUP(C473,customers!$A$1:$A$1001,customers!$C$1:$C$1001,0)))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Libericia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 (_xlfn.XLOOKUP(C474,customers!$A$1:$A$1001,customers!$C$1:$C$1001,0)))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 (_xlfn.XLOOKUP(C475,customers!$A$1:$A$1001,customers!$C$1:$C$1001,0)))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 (_xlfn.XLOOKUP(C476,customers!$A$1:$A$1001,customers!$C$1:$C$1001,0)))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 (_xlfn.XLOOKUP(C477,customers!$A$1:$A$1001,customers!$C$1:$C$1001,0)))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Libericia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 (_xlfn.XLOOKUP(C478,customers!$A$1:$A$1001,customers!$C$1:$C$1001,0)))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 (_xlfn.XLOOKUP(C479,customers!$A$1:$A$1001,customers!$C$1:$C$1001,0)))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Libericia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 (_xlfn.XLOOKUP(C480,customers!$A$1:$A$1001,customers!$C$1:$C$1001,0)))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 (_xlfn.XLOOKUP(C481,customers!$A$1:$A$1001,customers!$C$1:$C$1001,0)))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 (_xlfn.XLOOKUP(C482,customers!$A$1:$A$1001,customers!$C$1:$C$1001,0)))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 (_xlfn.XLOOKUP(C483,customers!$A$1:$A$1001,customers!$C$1:$C$1001,0)))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 (_xlfn.XLOOKUP(C484,customers!$A$1:$A$1001,customers!$C$1:$C$1001,0)))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 (_xlfn.XLOOKUP(C485,customers!$A$1:$A$1001,customers!$C$1:$C$1001,0)))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Libericia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 (_xlfn.XLOOKUP(C486,customers!$A$1:$A$1001,customers!$C$1:$C$1001,0)))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Libericia</v>
      </c>
      <c r="O486" t="str">
        <f t="shared" si="23"/>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 (_xlfn.XLOOKUP(C487,customers!$A$1:$A$1001,customers!$C$1:$C$1001,0)))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 (_xlfn.XLOOKUP(C488,customers!$A$1:$A$1001,customers!$C$1:$C$1001,0)))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Libericia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 (_xlfn.XLOOKUP(C489,customers!$A$1:$A$1001,customers!$C$1:$C$1001,0)))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 (_xlfn.XLOOKUP(C490,customers!$A$1:$A$1001,customers!$C$1:$C$1001,0)))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 (_xlfn.XLOOKUP(C491,customers!$A$1:$A$1001,customers!$C$1:$C$1001,0)))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Libericia</v>
      </c>
      <c r="O491" t="str">
        <f t="shared" si="23"/>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 (_xlfn.XLOOKUP(C492,customers!$A$1:$A$1001,customers!$C$1:$C$1001,0)))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Libericia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 (_xlfn.XLOOKUP(C493,customers!$A$1:$A$1001,customers!$C$1:$C$1001,0)))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Libericia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 (_xlfn.XLOOKUP(C494,customers!$A$1:$A$1001,customers!$C$1:$C$1001,0)))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 (_xlfn.XLOOKUP(C495,customers!$A$1:$A$1001,customers!$C$1:$C$1001,0)))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 (_xlfn.XLOOKUP(C496,customers!$A$1:$A$1001,customers!$C$1:$C$1001,0)))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Libericia</v>
      </c>
      <c r="O496" t="str">
        <f t="shared" si="23"/>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 (_xlfn.XLOOKUP(C497,customers!$A$1:$A$1001,customers!$C$1:$C$1001,0)))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Libericia</v>
      </c>
      <c r="O497" t="str">
        <f t="shared" si="23"/>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 (_xlfn.XLOOKUP(C498,customers!$A$1:$A$1001,customers!$C$1:$C$1001,0)))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 (_xlfn.XLOOKUP(C499,customers!$A$1:$A$1001,customers!$C$1:$C$1001,0)))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 (_xlfn.XLOOKUP(C500,customers!$A$1:$A$1001,customers!$C$1:$C$1001,0)))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 (_xlfn.XLOOKUP(C501,customers!$A$1:$A$1001,customers!$C$1:$C$1001,0)))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 (_xlfn.XLOOKUP(C502,customers!$A$1:$A$1001,customers!$C$1:$C$1001,0)))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 (_xlfn.XLOOKUP(C503,customers!$A$1:$A$1001,customers!$C$1:$C$1001,0)))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 (_xlfn.XLOOKUP(C504,customers!$A$1:$A$1001,customers!$C$1:$C$1001,0)))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 (_xlfn.XLOOKUP(C505,customers!$A$1:$A$1001,customers!$C$1:$C$1001,0)))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Libericia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 (_xlfn.XLOOKUP(C506,customers!$A$1:$A$1001,customers!$C$1:$C$1001,0)))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Libericia</v>
      </c>
      <c r="O506" t="str">
        <f t="shared" si="23"/>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 (_xlfn.XLOOKUP(C507,customers!$A$1:$A$1001,customers!$C$1:$C$1001,0)))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Libericia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 (_xlfn.XLOOKUP(C508,customers!$A$1:$A$1001,customers!$C$1:$C$1001,0)))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 (_xlfn.XLOOKUP(C509,customers!$A$1:$A$1001,customers!$C$1:$C$1001,0)))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 (_xlfn.XLOOKUP(C510,customers!$A$1:$A$1001,customers!$C$1:$C$1001,0)))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Libericia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 (_xlfn.XLOOKUP(C511,customers!$A$1:$A$1001,customers!$C$1:$C$1001,0)))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 (_xlfn.XLOOKUP(C512,customers!$A$1:$A$1001,customers!$C$1:$C$1001,0)))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 (_xlfn.XLOOKUP(C513,customers!$A$1:$A$1001,customers!$C$1:$C$1001,0)))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 (_xlfn.XLOOKUP(C514,customers!$A$1:$A$1001,customers!$C$1:$C$1001,0)))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Libericia</v>
      </c>
      <c r="O514" t="str">
        <f t="shared" si="23"/>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 (_xlfn.XLOOKUP(C515,customers!$A$1:$A$1001,customers!$C$1:$C$1001,0)))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 "Robusta", IF(I515="Exc", "Excelsa", IF(I515 = "Ara", "Arabica", IF(I515 = "Lib", "Libericia","")))))</f>
        <v>Libericia</v>
      </c>
      <c r="O515" t="str">
        <f t="shared" ref="O515:O578" si="26" xml:space="preserve"> IF(J515 = "M", "Medium", IF(J515 = "L", "Light", IF(J515 = "D", "Dark","")))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 (_xlfn.XLOOKUP(C516,customers!$A$1:$A$1001,customers!$C$1:$C$1001,0)))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Libericia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 (_xlfn.XLOOKUP(C517,customers!$A$1:$A$1001,customers!$C$1:$C$1001,0)))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 (_xlfn.XLOOKUP(C518,customers!$A$1:$A$1001,customers!$C$1:$C$1001,0)))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 (_xlfn.XLOOKUP(C519,customers!$A$1:$A$1001,customers!$C$1:$C$1001,0)))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Libericia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 (_xlfn.XLOOKUP(C520,customers!$A$1:$A$1001,customers!$C$1:$C$1001,0)))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 (_xlfn.XLOOKUP(C521,customers!$A$1:$A$1001,customers!$C$1:$C$1001,0)))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 (_xlfn.XLOOKUP(C522,customers!$A$1:$A$1001,customers!$C$1:$C$1001,0)))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Libericia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 (_xlfn.XLOOKUP(C523,customers!$A$1:$A$1001,customers!$C$1:$C$1001,0)))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 (_xlfn.XLOOKUP(C524,customers!$A$1:$A$1001,customers!$C$1:$C$1001,0)))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 (_xlfn.XLOOKUP(C525,customers!$A$1:$A$1001,customers!$C$1:$C$1001,0)))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Libericia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 (_xlfn.XLOOKUP(C526,customers!$A$1:$A$1001,customers!$C$1:$C$1001,0)))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Libericia</v>
      </c>
      <c r="O526" t="str">
        <f t="shared" si="26"/>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 (_xlfn.XLOOKUP(C527,customers!$A$1:$A$1001,customers!$C$1:$C$1001,0)))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 (_xlfn.XLOOKUP(C528,customers!$A$1:$A$1001,customers!$C$1:$C$1001,0)))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 (_xlfn.XLOOKUP(C529,customers!$A$1:$A$1001,customers!$C$1:$C$1001,0)))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 (_xlfn.XLOOKUP(C530,customers!$A$1:$A$1001,customers!$C$1:$C$1001,0)))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 (_xlfn.XLOOKUP(C531,customers!$A$1:$A$1001,customers!$C$1:$C$1001,0)))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 (_xlfn.XLOOKUP(C532,customers!$A$1:$A$1001,customers!$C$1:$C$1001,0)))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 (_xlfn.XLOOKUP(C533,customers!$A$1:$A$1001,customers!$C$1:$C$1001,0)))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 (_xlfn.XLOOKUP(C534,customers!$A$1:$A$1001,customers!$C$1:$C$1001,0)))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 (_xlfn.XLOOKUP(C535,customers!$A$1:$A$1001,customers!$C$1:$C$1001,0)))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 (_xlfn.XLOOKUP(C536,customers!$A$1:$A$1001,customers!$C$1:$C$1001,0)))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 (_xlfn.XLOOKUP(C537,customers!$A$1:$A$1001,customers!$C$1:$C$1001,0)))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Libericia</v>
      </c>
      <c r="O537" t="str">
        <f t="shared" si="26"/>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 (_xlfn.XLOOKUP(C538,customers!$A$1:$A$1001,customers!$C$1:$C$1001,0)))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 (_xlfn.XLOOKUP(C539,customers!$A$1:$A$1001,customers!$C$1:$C$1001,0)))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 (_xlfn.XLOOKUP(C540,customers!$A$1:$A$1001,customers!$C$1:$C$1001,0)))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 (_xlfn.XLOOKUP(C541,customers!$A$1:$A$1001,customers!$C$1:$C$1001,0)))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 (_xlfn.XLOOKUP(C542,customers!$A$1:$A$1001,customers!$C$1:$C$1001,0)))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Libericia</v>
      </c>
      <c r="O542" t="str">
        <f t="shared" si="26"/>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 (_xlfn.XLOOKUP(C543,customers!$A$1:$A$1001,customers!$C$1:$C$1001,0)))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 (_xlfn.XLOOKUP(C544,customers!$A$1:$A$1001,customers!$C$1:$C$1001,0)))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 (_xlfn.XLOOKUP(C545,customers!$A$1:$A$1001,customers!$C$1:$C$1001,0)))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 (_xlfn.XLOOKUP(C546,customers!$A$1:$A$1001,customers!$C$1:$C$1001,0)))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 (_xlfn.XLOOKUP(C547,customers!$A$1:$A$1001,customers!$C$1:$C$1001,0)))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Libericia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 (_xlfn.XLOOKUP(C548,customers!$A$1:$A$1001,customers!$C$1:$C$1001,0)))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 (_xlfn.XLOOKUP(C549,customers!$A$1:$A$1001,customers!$C$1:$C$1001,0)))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 (_xlfn.XLOOKUP(C550,customers!$A$1:$A$1001,customers!$C$1:$C$1001,0)))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 (_xlfn.XLOOKUP(C551,customers!$A$1:$A$1001,customers!$C$1:$C$1001,0)))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 (_xlfn.XLOOKUP(C552,customers!$A$1:$A$1001,customers!$C$1:$C$1001,0)))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Libericia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 (_xlfn.XLOOKUP(C553,customers!$A$1:$A$1001,customers!$C$1:$C$1001,0)))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 (_xlfn.XLOOKUP(C554,customers!$A$1:$A$1001,customers!$C$1:$C$1001,0)))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 (_xlfn.XLOOKUP(C555,customers!$A$1:$A$1001,customers!$C$1:$C$1001,0)))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 (_xlfn.XLOOKUP(C556,customers!$A$1:$A$1001,customers!$C$1:$C$1001,0)))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 (_xlfn.XLOOKUP(C557,customers!$A$1:$A$1001,customers!$C$1:$C$1001,0)))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 (_xlfn.XLOOKUP(C558,customers!$A$1:$A$1001,customers!$C$1:$C$1001,0)))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Libericia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 (_xlfn.XLOOKUP(C559,customers!$A$1:$A$1001,customers!$C$1:$C$1001,0)))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 (_xlfn.XLOOKUP(C560,customers!$A$1:$A$1001,customers!$C$1:$C$1001,0)))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Libericia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 (_xlfn.XLOOKUP(C561,customers!$A$1:$A$1001,customers!$C$1:$C$1001,0)))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 (_xlfn.XLOOKUP(C562,customers!$A$1:$A$1001,customers!$C$1:$C$1001,0)))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 (_xlfn.XLOOKUP(C563,customers!$A$1:$A$1001,customers!$C$1:$C$1001,0)))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 (_xlfn.XLOOKUP(C564,customers!$A$1:$A$1001,customers!$C$1:$C$1001,0)))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Libericia</v>
      </c>
      <c r="O564" t="str">
        <f t="shared" si="26"/>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 (_xlfn.XLOOKUP(C565,customers!$A$1:$A$1001,customers!$C$1:$C$1001,0)))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 (_xlfn.XLOOKUP(C566,customers!$A$1:$A$1001,customers!$C$1:$C$1001,0)))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 (_xlfn.XLOOKUP(C567,customers!$A$1:$A$1001,customers!$C$1:$C$1001,0)))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 (_xlfn.XLOOKUP(C568,customers!$A$1:$A$1001,customers!$C$1:$C$1001,0)))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 (_xlfn.XLOOKUP(C569,customers!$A$1:$A$1001,customers!$C$1:$C$1001,0)))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 (_xlfn.XLOOKUP(C570,customers!$A$1:$A$1001,customers!$C$1:$C$1001,0)))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Libericia</v>
      </c>
      <c r="O570" t="str">
        <f t="shared" si="26"/>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 (_xlfn.XLOOKUP(C571,customers!$A$1:$A$1001,customers!$C$1:$C$1001,0)))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 (_xlfn.XLOOKUP(C572,customers!$A$1:$A$1001,customers!$C$1:$C$1001,0)))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 (_xlfn.XLOOKUP(C573,customers!$A$1:$A$1001,customers!$C$1:$C$1001,0)))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 (_xlfn.XLOOKUP(C574,customers!$A$1:$A$1001,customers!$C$1:$C$1001,0)))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 (_xlfn.XLOOKUP(C575,customers!$A$1:$A$1001,customers!$C$1:$C$1001,0)))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 (_xlfn.XLOOKUP(C576,customers!$A$1:$A$1001,customers!$C$1:$C$1001,0)))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 (_xlfn.XLOOKUP(C577,customers!$A$1:$A$1001,customers!$C$1:$C$1001,0)))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Libericia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 (_xlfn.XLOOKUP(C578,customers!$A$1:$A$1001,customers!$C$1:$C$1001,0)))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 (_xlfn.XLOOKUP(C579,customers!$A$1:$A$1001,customers!$C$1:$C$1001,0)))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 "Robusta", IF(I579="Exc", "Excelsa", IF(I579 = "Ara", "Arabica", IF(I579 = "Lib", "Libericia","")))))</f>
        <v>Libericia</v>
      </c>
      <c r="O579" t="str">
        <f t="shared" ref="O579:O642" si="29" xml:space="preserve"> IF(J579 = "M", "Medium", IF(J579 = "L", "Light", IF(J579 = "D", "Dark","")))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 (_xlfn.XLOOKUP(C580,customers!$A$1:$A$1001,customers!$C$1:$C$1001,0)))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 (_xlfn.XLOOKUP(C581,customers!$A$1:$A$1001,customers!$C$1:$C$1001,0)))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 (_xlfn.XLOOKUP(C582,customers!$A$1:$A$1001,customers!$C$1:$C$1001,0)))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 (_xlfn.XLOOKUP(C583,customers!$A$1:$A$1001,customers!$C$1:$C$1001,0)))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 (_xlfn.XLOOKUP(C584,customers!$A$1:$A$1001,customers!$C$1:$C$1001,0)))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 (_xlfn.XLOOKUP(C585,customers!$A$1:$A$1001,customers!$C$1:$C$1001,0)))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 (_xlfn.XLOOKUP(C586,customers!$A$1:$A$1001,customers!$C$1:$C$1001,0)))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 (_xlfn.XLOOKUP(C587,customers!$A$1:$A$1001,customers!$C$1:$C$1001,0)))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 (_xlfn.XLOOKUP(C588,customers!$A$1:$A$1001,customers!$C$1:$C$1001,0)))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 (_xlfn.XLOOKUP(C589,customers!$A$1:$A$1001,customers!$C$1:$C$1001,0)))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Libericia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 (_xlfn.XLOOKUP(C590,customers!$A$1:$A$1001,customers!$C$1:$C$1001,0)))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 (_xlfn.XLOOKUP(C591,customers!$A$1:$A$1001,customers!$C$1:$C$1001,0)))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 (_xlfn.XLOOKUP(C592,customers!$A$1:$A$1001,customers!$C$1:$C$1001,0)))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 (_xlfn.XLOOKUP(C593,customers!$A$1:$A$1001,customers!$C$1:$C$1001,0)))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 (_xlfn.XLOOKUP(C594,customers!$A$1:$A$1001,customers!$C$1:$C$1001,0)))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 (_xlfn.XLOOKUP(C595,customers!$A$1:$A$1001,customers!$C$1:$C$1001,0)))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 (_xlfn.XLOOKUP(C596,customers!$A$1:$A$1001,customers!$C$1:$C$1001,0)))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 (_xlfn.XLOOKUP(C597,customers!$A$1:$A$1001,customers!$C$1:$C$1001,0)))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 (_xlfn.XLOOKUP(C598,customers!$A$1:$A$1001,customers!$C$1:$C$1001,0)))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 (_xlfn.XLOOKUP(C599,customers!$A$1:$A$1001,customers!$C$1:$C$1001,0)))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Libericia</v>
      </c>
      <c r="O599" t="str">
        <f t="shared" si="29"/>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 (_xlfn.XLOOKUP(C600,customers!$A$1:$A$1001,customers!$C$1:$C$1001,0)))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 (_xlfn.XLOOKUP(C601,customers!$A$1:$A$1001,customers!$C$1:$C$1001,0)))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 (_xlfn.XLOOKUP(C602,customers!$A$1:$A$1001,customers!$C$1:$C$1001,0)))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Libericia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 (_xlfn.XLOOKUP(C603,customers!$A$1:$A$1001,customers!$C$1:$C$1001,0)))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 (_xlfn.XLOOKUP(C604,customers!$A$1:$A$1001,customers!$C$1:$C$1001,0)))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 (_xlfn.XLOOKUP(C605,customers!$A$1:$A$1001,customers!$C$1:$C$1001,0)))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 (_xlfn.XLOOKUP(C606,customers!$A$1:$A$1001,customers!$C$1:$C$1001,0)))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Libericia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 (_xlfn.XLOOKUP(C607,customers!$A$1:$A$1001,customers!$C$1:$C$1001,0)))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 (_xlfn.XLOOKUP(C608,customers!$A$1:$A$1001,customers!$C$1:$C$1001,0)))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Libericia</v>
      </c>
      <c r="O608" t="str">
        <f t="shared" si="29"/>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 (_xlfn.XLOOKUP(C609,customers!$A$1:$A$1001,customers!$C$1:$C$1001,0)))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 (_xlfn.XLOOKUP(C610,customers!$A$1:$A$1001,customers!$C$1:$C$1001,0)))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 (_xlfn.XLOOKUP(C611,customers!$A$1:$A$1001,customers!$C$1:$C$1001,0)))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Libericia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 (_xlfn.XLOOKUP(C612,customers!$A$1:$A$1001,customers!$C$1:$C$1001,0)))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 (_xlfn.XLOOKUP(C613,customers!$A$1:$A$1001,customers!$C$1:$C$1001,0)))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 (_xlfn.XLOOKUP(C614,customers!$A$1:$A$1001,customers!$C$1:$C$1001,0)))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 (_xlfn.XLOOKUP(C615,customers!$A$1:$A$1001,customers!$C$1:$C$1001,0)))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 (_xlfn.XLOOKUP(C616,customers!$A$1:$A$1001,customers!$C$1:$C$1001,0)))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 (_xlfn.XLOOKUP(C617,customers!$A$1:$A$1001,customers!$C$1:$C$1001,0)))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Libericia</v>
      </c>
      <c r="O617" t="str">
        <f t="shared" si="29"/>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 (_xlfn.XLOOKUP(C618,customers!$A$1:$A$1001,customers!$C$1:$C$1001,0)))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 (_xlfn.XLOOKUP(C619,customers!$A$1:$A$1001,customers!$C$1:$C$1001,0)))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Libericia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 (_xlfn.XLOOKUP(C620,customers!$A$1:$A$1001,customers!$C$1:$C$1001,0)))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 (_xlfn.XLOOKUP(C621,customers!$A$1:$A$1001,customers!$C$1:$C$1001,0)))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Libericia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 (_xlfn.XLOOKUP(C622,customers!$A$1:$A$1001,customers!$C$1:$C$1001,0)))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 (_xlfn.XLOOKUP(C623,customers!$A$1:$A$1001,customers!$C$1:$C$1001,0)))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 (_xlfn.XLOOKUP(C624,customers!$A$1:$A$1001,customers!$C$1:$C$1001,0)))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Libericia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 (_xlfn.XLOOKUP(C625,customers!$A$1:$A$1001,customers!$C$1:$C$1001,0)))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 (_xlfn.XLOOKUP(C626,customers!$A$1:$A$1001,customers!$C$1:$C$1001,0)))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 (_xlfn.XLOOKUP(C627,customers!$A$1:$A$1001,customers!$C$1:$C$1001,0)))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 (_xlfn.XLOOKUP(C628,customers!$A$1:$A$1001,customers!$C$1:$C$1001,0)))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 (_xlfn.XLOOKUP(C629,customers!$A$1:$A$1001,customers!$C$1:$C$1001,0)))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 (_xlfn.XLOOKUP(C630,customers!$A$1:$A$1001,customers!$C$1:$C$1001,0)))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 (_xlfn.XLOOKUP(C631,customers!$A$1:$A$1001,customers!$C$1:$C$1001,0)))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Libericia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 (_xlfn.XLOOKUP(C632,customers!$A$1:$A$1001,customers!$C$1:$C$1001,0)))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 (_xlfn.XLOOKUP(C633,customers!$A$1:$A$1001,customers!$C$1:$C$1001,0)))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 (_xlfn.XLOOKUP(C634,customers!$A$1:$A$1001,customers!$C$1:$C$1001,0)))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 (_xlfn.XLOOKUP(C635,customers!$A$1:$A$1001,customers!$C$1:$C$1001,0)))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 (_xlfn.XLOOKUP(C636,customers!$A$1:$A$1001,customers!$C$1:$C$1001,0)))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Libericia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 (_xlfn.XLOOKUP(C637,customers!$A$1:$A$1001,customers!$C$1:$C$1001,0)))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 (_xlfn.XLOOKUP(C638,customers!$A$1:$A$1001,customers!$C$1:$C$1001,0)))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Libericia</v>
      </c>
      <c r="O638" t="str">
        <f t="shared" si="29"/>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 (_xlfn.XLOOKUP(C639,customers!$A$1:$A$1001,customers!$C$1:$C$1001,0)))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 (_xlfn.XLOOKUP(C640,customers!$A$1:$A$1001,customers!$C$1:$C$1001,0)))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 (_xlfn.XLOOKUP(C641,customers!$A$1:$A$1001,customers!$C$1:$C$1001,0)))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Libericia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 (_xlfn.XLOOKUP(C642,customers!$A$1:$A$1001,customers!$C$1:$C$1001,0)))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 (_xlfn.XLOOKUP(C643,customers!$A$1:$A$1001,customers!$C$1:$C$1001,0)))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 "Robusta", IF(I643="Exc", "Excelsa", IF(I643 = "Ara", "Arabica", IF(I643 = "Lib", "Libericia","")))))</f>
        <v>Robusta</v>
      </c>
      <c r="O643" t="str">
        <f t="shared" ref="O643:O706" si="32" xml:space="preserve"> IF(J643 = "M", "Medium", IF(J643 = "L", "Light", IF(J643 = "D", "Dark","")))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 (_xlfn.XLOOKUP(C644,customers!$A$1:$A$1001,customers!$C$1:$C$1001,0)))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 (_xlfn.XLOOKUP(C645,customers!$A$1:$A$1001,customers!$C$1:$C$1001,0)))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 (_xlfn.XLOOKUP(C646,customers!$A$1:$A$1001,customers!$C$1:$C$1001,0)))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 (_xlfn.XLOOKUP(C647,customers!$A$1:$A$1001,customers!$C$1:$C$1001,0)))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 (_xlfn.XLOOKUP(C648,customers!$A$1:$A$1001,customers!$C$1:$C$1001,0)))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 (_xlfn.XLOOKUP(C649,customers!$A$1:$A$1001,customers!$C$1:$C$1001,0)))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Libericia</v>
      </c>
      <c r="O649" t="str">
        <f t="shared" si="32"/>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 (_xlfn.XLOOKUP(C650,customers!$A$1:$A$1001,customers!$C$1:$C$1001,0)))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 (_xlfn.XLOOKUP(C651,customers!$A$1:$A$1001,customers!$C$1:$C$1001,0)))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Libericia</v>
      </c>
      <c r="O651" t="str">
        <f t="shared" si="32"/>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 (_xlfn.XLOOKUP(C652,customers!$A$1:$A$1001,customers!$C$1:$C$1001,0)))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 (_xlfn.XLOOKUP(C653,customers!$A$1:$A$1001,customers!$C$1:$C$1001,0)))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 (_xlfn.XLOOKUP(C654,customers!$A$1:$A$1001,customers!$C$1:$C$1001,0)))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Libericia</v>
      </c>
      <c r="O654" t="str">
        <f t="shared" si="32"/>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 (_xlfn.XLOOKUP(C655,customers!$A$1:$A$1001,customers!$C$1:$C$1001,0)))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 (_xlfn.XLOOKUP(C656,customers!$A$1:$A$1001,customers!$C$1:$C$1001,0)))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 (_xlfn.XLOOKUP(C657,customers!$A$1:$A$1001,customers!$C$1:$C$1001,0)))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 (_xlfn.XLOOKUP(C658,customers!$A$1:$A$1001,customers!$C$1:$C$1001,0)))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Libericia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 (_xlfn.XLOOKUP(C659,customers!$A$1:$A$1001,customers!$C$1:$C$1001,0)))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 (_xlfn.XLOOKUP(C660,customers!$A$1:$A$1001,customers!$C$1:$C$1001,0)))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 (_xlfn.XLOOKUP(C661,customers!$A$1:$A$1001,customers!$C$1:$C$1001,0)))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 (_xlfn.XLOOKUP(C662,customers!$A$1:$A$1001,customers!$C$1:$C$1001,0)))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 (_xlfn.XLOOKUP(C663,customers!$A$1:$A$1001,customers!$C$1:$C$1001,0)))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 (_xlfn.XLOOKUP(C664,customers!$A$1:$A$1001,customers!$C$1:$C$1001,0)))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Libericia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 (_xlfn.XLOOKUP(C665,customers!$A$1:$A$1001,customers!$C$1:$C$1001,0)))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 (_xlfn.XLOOKUP(C666,customers!$A$1:$A$1001,customers!$C$1:$C$1001,0)))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 (_xlfn.XLOOKUP(C667,customers!$A$1:$A$1001,customers!$C$1:$C$1001,0)))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Libericia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 (_xlfn.XLOOKUP(C668,customers!$A$1:$A$1001,customers!$C$1:$C$1001,0)))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 (_xlfn.XLOOKUP(C669,customers!$A$1:$A$1001,customers!$C$1:$C$1001,0)))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 (_xlfn.XLOOKUP(C670,customers!$A$1:$A$1001,customers!$C$1:$C$1001,0)))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 (_xlfn.XLOOKUP(C671,customers!$A$1:$A$1001,customers!$C$1:$C$1001,0)))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Libericia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 (_xlfn.XLOOKUP(C672,customers!$A$1:$A$1001,customers!$C$1:$C$1001,0)))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Libericia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 (_xlfn.XLOOKUP(C673,customers!$A$1:$A$1001,customers!$C$1:$C$1001,0)))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 (_xlfn.XLOOKUP(C674,customers!$A$1:$A$1001,customers!$C$1:$C$1001,0)))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Libericia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 (_xlfn.XLOOKUP(C675,customers!$A$1:$A$1001,customers!$C$1:$C$1001,0)))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 (_xlfn.XLOOKUP(C676,customers!$A$1:$A$1001,customers!$C$1:$C$1001,0)))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 (_xlfn.XLOOKUP(C677,customers!$A$1:$A$1001,customers!$C$1:$C$1001,0)))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Libericia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 (_xlfn.XLOOKUP(C678,customers!$A$1:$A$1001,customers!$C$1:$C$1001,0)))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Libericia</v>
      </c>
      <c r="O678" t="str">
        <f t="shared" si="32"/>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 (_xlfn.XLOOKUP(C679,customers!$A$1:$A$1001,customers!$C$1:$C$1001,0)))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Libericia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 (_xlfn.XLOOKUP(C680,customers!$A$1:$A$1001,customers!$C$1:$C$1001,0)))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 (_xlfn.XLOOKUP(C681,customers!$A$1:$A$1001,customers!$C$1:$C$1001,0)))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 (_xlfn.XLOOKUP(C682,customers!$A$1:$A$1001,customers!$C$1:$C$1001,0)))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 (_xlfn.XLOOKUP(C683,customers!$A$1:$A$1001,customers!$C$1:$C$1001,0)))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Libericia</v>
      </c>
      <c r="O683" t="str">
        <f t="shared" si="32"/>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 (_xlfn.XLOOKUP(C684,customers!$A$1:$A$1001,customers!$C$1:$C$1001,0)))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 (_xlfn.XLOOKUP(C685,customers!$A$1:$A$1001,customers!$C$1:$C$1001,0)))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Libericia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 (_xlfn.XLOOKUP(C686,customers!$A$1:$A$1001,customers!$C$1:$C$1001,0)))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 (_xlfn.XLOOKUP(C687,customers!$A$1:$A$1001,customers!$C$1:$C$1001,0)))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Libericia</v>
      </c>
      <c r="O687" t="str">
        <f t="shared" si="32"/>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 (_xlfn.XLOOKUP(C688,customers!$A$1:$A$1001,customers!$C$1:$C$1001,0)))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 (_xlfn.XLOOKUP(C689,customers!$A$1:$A$1001,customers!$C$1:$C$1001,0)))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 (_xlfn.XLOOKUP(C690,customers!$A$1:$A$1001,customers!$C$1:$C$1001,0)))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 (_xlfn.XLOOKUP(C691,customers!$A$1:$A$1001,customers!$C$1:$C$1001,0)))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 (_xlfn.XLOOKUP(C692,customers!$A$1:$A$1001,customers!$C$1:$C$1001,0)))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Libericia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 (_xlfn.XLOOKUP(C693,customers!$A$1:$A$1001,customers!$C$1:$C$1001,0)))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 (_xlfn.XLOOKUP(C694,customers!$A$1:$A$1001,customers!$C$1:$C$1001,0)))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Libericia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 (_xlfn.XLOOKUP(C695,customers!$A$1:$A$1001,customers!$C$1:$C$1001,0)))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 (_xlfn.XLOOKUP(C696,customers!$A$1:$A$1001,customers!$C$1:$C$1001,0)))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 (_xlfn.XLOOKUP(C697,customers!$A$1:$A$1001,customers!$C$1:$C$1001,0)))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Libericia</v>
      </c>
      <c r="O697" t="str">
        <f t="shared" si="32"/>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 (_xlfn.XLOOKUP(C698,customers!$A$1:$A$1001,customers!$C$1:$C$1001,0)))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Libericia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 (_xlfn.XLOOKUP(C699,customers!$A$1:$A$1001,customers!$C$1:$C$1001,0)))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 (_xlfn.XLOOKUP(C700,customers!$A$1:$A$1001,customers!$C$1:$C$1001,0)))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Libericia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 (_xlfn.XLOOKUP(C701,customers!$A$1:$A$1001,customers!$C$1:$C$1001,0)))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 (_xlfn.XLOOKUP(C702,customers!$A$1:$A$1001,customers!$C$1:$C$1001,0)))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Libericia</v>
      </c>
      <c r="O702" t="str">
        <f t="shared" si="32"/>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 (_xlfn.XLOOKUP(C703,customers!$A$1:$A$1001,customers!$C$1:$C$1001,0)))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 (_xlfn.XLOOKUP(C704,customers!$A$1:$A$1001,customers!$C$1:$C$1001,0)))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 (_xlfn.XLOOKUP(C705,customers!$A$1:$A$1001,customers!$C$1:$C$1001,0)))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Libericia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 (_xlfn.XLOOKUP(C706,customers!$A$1:$A$1001,customers!$C$1:$C$1001,0)))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 (_xlfn.XLOOKUP(C707,customers!$A$1:$A$1001,customers!$C$1:$C$1001,0)))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 "Robusta", IF(I707="Exc", "Excelsa", IF(I707 = "Ara", "Arabica", IF(I707 = "Lib", "Libericia","")))))</f>
        <v>Excelsa</v>
      </c>
      <c r="O707" t="str">
        <f t="shared" ref="O707:O770" si="35" xml:space="preserve"> IF(J707 = "M", "Medium", IF(J707 = "L", "Light", IF(J707 = "D", "Dark","")))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 (_xlfn.XLOOKUP(C708,customers!$A$1:$A$1001,customers!$C$1:$C$1001,0)))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 (_xlfn.XLOOKUP(C709,customers!$A$1:$A$1001,customers!$C$1:$C$1001,0)))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Libericia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 (_xlfn.XLOOKUP(C710,customers!$A$1:$A$1001,customers!$C$1:$C$1001,0)))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 (_xlfn.XLOOKUP(C711,customers!$A$1:$A$1001,customers!$C$1:$C$1001,0)))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 (_xlfn.XLOOKUP(C712,customers!$A$1:$A$1001,customers!$C$1:$C$1001,0)))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 (_xlfn.XLOOKUP(C713,customers!$A$1:$A$1001,customers!$C$1:$C$1001,0)))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 (_xlfn.XLOOKUP(C714,customers!$A$1:$A$1001,customers!$C$1:$C$1001,0)))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 (_xlfn.XLOOKUP(C715,customers!$A$1:$A$1001,customers!$C$1:$C$1001,0)))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 (_xlfn.XLOOKUP(C716,customers!$A$1:$A$1001,customers!$C$1:$C$1001,0)))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 (_xlfn.XLOOKUP(C717,customers!$A$1:$A$1001,customers!$C$1:$C$1001,0)))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 (_xlfn.XLOOKUP(C718,customers!$A$1:$A$1001,customers!$C$1:$C$1001,0)))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 (_xlfn.XLOOKUP(C719,customers!$A$1:$A$1001,customers!$C$1:$C$1001,0)))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 (_xlfn.XLOOKUP(C720,customers!$A$1:$A$1001,customers!$C$1:$C$1001,0)))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Libericia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 (_xlfn.XLOOKUP(C721,customers!$A$1:$A$1001,customers!$C$1:$C$1001,0)))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Libericia</v>
      </c>
      <c r="O721" t="str">
        <f t="shared" si="35"/>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 (_xlfn.XLOOKUP(C722,customers!$A$1:$A$1001,customers!$C$1:$C$1001,0)))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 (_xlfn.XLOOKUP(C723,customers!$A$1:$A$1001,customers!$C$1:$C$1001,0)))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 (_xlfn.XLOOKUP(C724,customers!$A$1:$A$1001,customers!$C$1:$C$1001,0)))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 (_xlfn.XLOOKUP(C725,customers!$A$1:$A$1001,customers!$C$1:$C$1001,0)))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 (_xlfn.XLOOKUP(C726,customers!$A$1:$A$1001,customers!$C$1:$C$1001,0)))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 (_xlfn.XLOOKUP(C727,customers!$A$1:$A$1001,customers!$C$1:$C$1001,0)))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 (_xlfn.XLOOKUP(C728,customers!$A$1:$A$1001,customers!$C$1:$C$1001,0)))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Libericia</v>
      </c>
      <c r="O728" t="str">
        <f t="shared" si="35"/>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 (_xlfn.XLOOKUP(C729,customers!$A$1:$A$1001,customers!$C$1:$C$1001,0)))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 (_xlfn.XLOOKUP(C730,customers!$A$1:$A$1001,customers!$C$1:$C$1001,0)))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 (_xlfn.XLOOKUP(C731,customers!$A$1:$A$1001,customers!$C$1:$C$1001,0)))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Libericia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 (_xlfn.XLOOKUP(C732,customers!$A$1:$A$1001,customers!$C$1:$C$1001,0)))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Libericia</v>
      </c>
      <c r="O732" t="str">
        <f t="shared" si="35"/>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 (_xlfn.XLOOKUP(C733,customers!$A$1:$A$1001,customers!$C$1:$C$1001,0)))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Libericia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 (_xlfn.XLOOKUP(C734,customers!$A$1:$A$1001,customers!$C$1:$C$1001,0)))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 (_xlfn.XLOOKUP(C735,customers!$A$1:$A$1001,customers!$C$1:$C$1001,0)))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Libericia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 (_xlfn.XLOOKUP(C736,customers!$A$1:$A$1001,customers!$C$1:$C$1001,0)))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 (_xlfn.XLOOKUP(C737,customers!$A$1:$A$1001,customers!$C$1:$C$1001,0)))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 (_xlfn.XLOOKUP(C738,customers!$A$1:$A$1001,customers!$C$1:$C$1001,0)))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Libericia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 (_xlfn.XLOOKUP(C739,customers!$A$1:$A$1001,customers!$C$1:$C$1001,0)))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 (_xlfn.XLOOKUP(C740,customers!$A$1:$A$1001,customers!$C$1:$C$1001,0)))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 (_xlfn.XLOOKUP(C741,customers!$A$1:$A$1001,customers!$C$1:$C$1001,0)))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 (_xlfn.XLOOKUP(C742,customers!$A$1:$A$1001,customers!$C$1:$C$1001,0)))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 (_xlfn.XLOOKUP(C743,customers!$A$1:$A$1001,customers!$C$1:$C$1001,0)))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Libericia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 (_xlfn.XLOOKUP(C744,customers!$A$1:$A$1001,customers!$C$1:$C$1001,0)))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Libericia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 (_xlfn.XLOOKUP(C745,customers!$A$1:$A$1001,customers!$C$1:$C$1001,0)))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 (_xlfn.XLOOKUP(C746,customers!$A$1:$A$1001,customers!$C$1:$C$1001,0)))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 (_xlfn.XLOOKUP(C747,customers!$A$1:$A$1001,customers!$C$1:$C$1001,0)))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 (_xlfn.XLOOKUP(C748,customers!$A$1:$A$1001,customers!$C$1:$C$1001,0)))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 (_xlfn.XLOOKUP(C749,customers!$A$1:$A$1001,customers!$C$1:$C$1001,0)))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Libericia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 (_xlfn.XLOOKUP(C750,customers!$A$1:$A$1001,customers!$C$1:$C$1001,0)))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 (_xlfn.XLOOKUP(C751,customers!$A$1:$A$1001,customers!$C$1:$C$1001,0)))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 (_xlfn.XLOOKUP(C752,customers!$A$1:$A$1001,customers!$C$1:$C$1001,0)))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 (_xlfn.XLOOKUP(C753,customers!$A$1:$A$1001,customers!$C$1:$C$1001,0)))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Libericia</v>
      </c>
      <c r="O753" t="str">
        <f t="shared" si="35"/>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 (_xlfn.XLOOKUP(C754,customers!$A$1:$A$1001,customers!$C$1:$C$1001,0)))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 (_xlfn.XLOOKUP(C755,customers!$A$1:$A$1001,customers!$C$1:$C$1001,0)))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 (_xlfn.XLOOKUP(C756,customers!$A$1:$A$1001,customers!$C$1:$C$1001,0)))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 (_xlfn.XLOOKUP(C757,customers!$A$1:$A$1001,customers!$C$1:$C$1001,0)))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Libericia</v>
      </c>
      <c r="O757" t="str">
        <f t="shared" si="35"/>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 (_xlfn.XLOOKUP(C758,customers!$A$1:$A$1001,customers!$C$1:$C$1001,0)))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 (_xlfn.XLOOKUP(C759,customers!$A$1:$A$1001,customers!$C$1:$C$1001,0)))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 (_xlfn.XLOOKUP(C760,customers!$A$1:$A$1001,customers!$C$1:$C$1001,0)))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 (_xlfn.XLOOKUP(C761,customers!$A$1:$A$1001,customers!$C$1:$C$1001,0)))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Libericia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 (_xlfn.XLOOKUP(C762,customers!$A$1:$A$1001,customers!$C$1:$C$1001,0)))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 (_xlfn.XLOOKUP(C763,customers!$A$1:$A$1001,customers!$C$1:$C$1001,0)))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 (_xlfn.XLOOKUP(C764,customers!$A$1:$A$1001,customers!$C$1:$C$1001,0)))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Libericia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 (_xlfn.XLOOKUP(C765,customers!$A$1:$A$1001,customers!$C$1:$C$1001,0)))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 (_xlfn.XLOOKUP(C766,customers!$A$1:$A$1001,customers!$C$1:$C$1001,0)))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 (_xlfn.XLOOKUP(C767,customers!$A$1:$A$1001,customers!$C$1:$C$1001,0)))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 (_xlfn.XLOOKUP(C768,customers!$A$1:$A$1001,customers!$C$1:$C$1001,0)))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 (_xlfn.XLOOKUP(C769,customers!$A$1:$A$1001,customers!$C$1:$C$1001,0)))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 (_xlfn.XLOOKUP(C770,customers!$A$1:$A$1001,customers!$C$1:$C$1001,0)))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 (_xlfn.XLOOKUP(C771,customers!$A$1:$A$1001,customers!$C$1:$C$1001,0)))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 "Robusta", IF(I771="Exc", "Excelsa", IF(I771 = "Ara", "Arabica", IF(I771 = "Lib", "Libericia","")))))</f>
        <v>Robusta</v>
      </c>
      <c r="O771" t="str">
        <f t="shared" ref="O771:O834" si="38" xml:space="preserve"> IF(J771 = "M", "Medium", IF(J771 = "L", "Light", IF(J771 = "D", "Dark","")))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 (_xlfn.XLOOKUP(C772,customers!$A$1:$A$1001,customers!$C$1:$C$1001,0)))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 (_xlfn.XLOOKUP(C773,customers!$A$1:$A$1001,customers!$C$1:$C$1001,0)))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 (_xlfn.XLOOKUP(C774,customers!$A$1:$A$1001,customers!$C$1:$C$1001,0)))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 (_xlfn.XLOOKUP(C775,customers!$A$1:$A$1001,customers!$C$1:$C$1001,0)))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Libericia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 (_xlfn.XLOOKUP(C776,customers!$A$1:$A$1001,customers!$C$1:$C$1001,0)))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 (_xlfn.XLOOKUP(C777,customers!$A$1:$A$1001,customers!$C$1:$C$1001,0)))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 (_xlfn.XLOOKUP(C778,customers!$A$1:$A$1001,customers!$C$1:$C$1001,0)))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 (_xlfn.XLOOKUP(C779,customers!$A$1:$A$1001,customers!$C$1:$C$1001,0)))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 (_xlfn.XLOOKUP(C780,customers!$A$1:$A$1001,customers!$C$1:$C$1001,0)))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Libericia</v>
      </c>
      <c r="O780" t="str">
        <f t="shared" si="38"/>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 (_xlfn.XLOOKUP(C781,customers!$A$1:$A$1001,customers!$C$1:$C$1001,0)))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Libericia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 (_xlfn.XLOOKUP(C782,customers!$A$1:$A$1001,customers!$C$1:$C$1001,0)))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 (_xlfn.XLOOKUP(C783,customers!$A$1:$A$1001,customers!$C$1:$C$1001,0)))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Libericia</v>
      </c>
      <c r="O783" t="str">
        <f t="shared" si="38"/>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 (_xlfn.XLOOKUP(C784,customers!$A$1:$A$1001,customers!$C$1:$C$1001,0)))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 (_xlfn.XLOOKUP(C785,customers!$A$1:$A$1001,customers!$C$1:$C$1001,0)))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Libericia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 (_xlfn.XLOOKUP(C786,customers!$A$1:$A$1001,customers!$C$1:$C$1001,0)))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Libericia</v>
      </c>
      <c r="O786" t="str">
        <f t="shared" si="38"/>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 (_xlfn.XLOOKUP(C787,customers!$A$1:$A$1001,customers!$C$1:$C$1001,0)))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 (_xlfn.XLOOKUP(C788,customers!$A$1:$A$1001,customers!$C$1:$C$1001,0)))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 (_xlfn.XLOOKUP(C789,customers!$A$1:$A$1001,customers!$C$1:$C$1001,0)))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 (_xlfn.XLOOKUP(C790,customers!$A$1:$A$1001,customers!$C$1:$C$1001,0)))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 (_xlfn.XLOOKUP(C791,customers!$A$1:$A$1001,customers!$C$1:$C$1001,0)))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 (_xlfn.XLOOKUP(C792,customers!$A$1:$A$1001,customers!$C$1:$C$1001,0)))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 (_xlfn.XLOOKUP(C793,customers!$A$1:$A$1001,customers!$C$1:$C$1001,0)))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Libericia</v>
      </c>
      <c r="O793" t="str">
        <f t="shared" si="38"/>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 (_xlfn.XLOOKUP(C794,customers!$A$1:$A$1001,customers!$C$1:$C$1001,0)))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Libericia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 (_xlfn.XLOOKUP(C795,customers!$A$1:$A$1001,customers!$C$1:$C$1001,0)))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 (_xlfn.XLOOKUP(C796,customers!$A$1:$A$1001,customers!$C$1:$C$1001,0)))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 (_xlfn.XLOOKUP(C797,customers!$A$1:$A$1001,customers!$C$1:$C$1001,0)))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 (_xlfn.XLOOKUP(C798,customers!$A$1:$A$1001,customers!$C$1:$C$1001,0)))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Libericia</v>
      </c>
      <c r="O798" t="str">
        <f t="shared" si="38"/>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 (_xlfn.XLOOKUP(C799,customers!$A$1:$A$1001,customers!$C$1:$C$1001,0)))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 (_xlfn.XLOOKUP(C800,customers!$A$1:$A$1001,customers!$C$1:$C$1001,0)))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 (_xlfn.XLOOKUP(C801,customers!$A$1:$A$1001,customers!$C$1:$C$1001,0)))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 (_xlfn.XLOOKUP(C802,customers!$A$1:$A$1001,customers!$C$1:$C$1001,0)))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 (_xlfn.XLOOKUP(C803,customers!$A$1:$A$1001,customers!$C$1:$C$1001,0)))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 (_xlfn.XLOOKUP(C804,customers!$A$1:$A$1001,customers!$C$1:$C$1001,0)))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 (_xlfn.XLOOKUP(C805,customers!$A$1:$A$1001,customers!$C$1:$C$1001,0)))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 (_xlfn.XLOOKUP(C806,customers!$A$1:$A$1001,customers!$C$1:$C$1001,0)))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 (_xlfn.XLOOKUP(C807,customers!$A$1:$A$1001,customers!$C$1:$C$1001,0)))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 (_xlfn.XLOOKUP(C808,customers!$A$1:$A$1001,customers!$C$1:$C$1001,0)))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Libericia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 (_xlfn.XLOOKUP(C809,customers!$A$1:$A$1001,customers!$C$1:$C$1001,0)))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Libericia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 (_xlfn.XLOOKUP(C810,customers!$A$1:$A$1001,customers!$C$1:$C$1001,0)))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 (_xlfn.XLOOKUP(C811,customers!$A$1:$A$1001,customers!$C$1:$C$1001,0)))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 (_xlfn.XLOOKUP(C812,customers!$A$1:$A$1001,customers!$C$1:$C$1001,0)))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Libericia</v>
      </c>
      <c r="O812" t="str">
        <f t="shared" si="38"/>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 (_xlfn.XLOOKUP(C813,customers!$A$1:$A$1001,customers!$C$1:$C$1001,0)))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 (_xlfn.XLOOKUP(C814,customers!$A$1:$A$1001,customers!$C$1:$C$1001,0)))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Libericia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 (_xlfn.XLOOKUP(C815,customers!$A$1:$A$1001,customers!$C$1:$C$1001,0)))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 (_xlfn.XLOOKUP(C816,customers!$A$1:$A$1001,customers!$C$1:$C$1001,0)))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 (_xlfn.XLOOKUP(C817,customers!$A$1:$A$1001,customers!$C$1:$C$1001,0)))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 (_xlfn.XLOOKUP(C818,customers!$A$1:$A$1001,customers!$C$1:$C$1001,0)))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Libericia</v>
      </c>
      <c r="O818" t="str">
        <f t="shared" si="38"/>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 (_xlfn.XLOOKUP(C819,customers!$A$1:$A$1001,customers!$C$1:$C$1001,0)))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Libericia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 (_xlfn.XLOOKUP(C820,customers!$A$1:$A$1001,customers!$C$1:$C$1001,0)))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Libericia</v>
      </c>
      <c r="O820" t="str">
        <f t="shared" si="38"/>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 (_xlfn.XLOOKUP(C821,customers!$A$1:$A$1001,customers!$C$1:$C$1001,0)))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Libericia</v>
      </c>
      <c r="O821" t="str">
        <f t="shared" si="38"/>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 (_xlfn.XLOOKUP(C822,customers!$A$1:$A$1001,customers!$C$1:$C$1001,0)))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 (_xlfn.XLOOKUP(C823,customers!$A$1:$A$1001,customers!$C$1:$C$1001,0)))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 (_xlfn.XLOOKUP(C824,customers!$A$1:$A$1001,customers!$C$1:$C$1001,0)))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 (_xlfn.XLOOKUP(C825,customers!$A$1:$A$1001,customers!$C$1:$C$1001,0)))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Libericia</v>
      </c>
      <c r="O825" t="str">
        <f t="shared" si="38"/>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 (_xlfn.XLOOKUP(C826,customers!$A$1:$A$1001,customers!$C$1:$C$1001,0)))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 (_xlfn.XLOOKUP(C827,customers!$A$1:$A$1001,customers!$C$1:$C$1001,0)))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 (_xlfn.XLOOKUP(C828,customers!$A$1:$A$1001,customers!$C$1:$C$1001,0)))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 (_xlfn.XLOOKUP(C829,customers!$A$1:$A$1001,customers!$C$1:$C$1001,0)))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 (_xlfn.XLOOKUP(C830,customers!$A$1:$A$1001,customers!$C$1:$C$1001,0)))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 (_xlfn.XLOOKUP(C831,customers!$A$1:$A$1001,customers!$C$1:$C$1001,0)))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 (_xlfn.XLOOKUP(C832,customers!$A$1:$A$1001,customers!$C$1:$C$1001,0)))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 (_xlfn.XLOOKUP(C833,customers!$A$1:$A$1001,customers!$C$1:$C$1001,0)))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 (_xlfn.XLOOKUP(C834,customers!$A$1:$A$1001,customers!$C$1:$C$1001,0)))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 (_xlfn.XLOOKUP(C835,customers!$A$1:$A$1001,customers!$C$1:$C$1001,0)))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 "Robusta", IF(I835="Exc", "Excelsa", IF(I835 = "Ara", "Arabica", IF(I835 = "Lib", "Libericia","")))))</f>
        <v>Robusta</v>
      </c>
      <c r="O835" t="str">
        <f t="shared" ref="O835:O898" si="41" xml:space="preserve"> IF(J835 = "M", "Medium", IF(J835 = "L", "Light", IF(J835 = "D", "Dark","")))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 (_xlfn.XLOOKUP(C836,customers!$A$1:$A$1001,customers!$C$1:$C$1001,0)))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 (_xlfn.XLOOKUP(C837,customers!$A$1:$A$1001,customers!$C$1:$C$1001,0)))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 (_xlfn.XLOOKUP(C838,customers!$A$1:$A$1001,customers!$C$1:$C$1001,0)))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 (_xlfn.XLOOKUP(C839,customers!$A$1:$A$1001,customers!$C$1:$C$1001,0)))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Libericia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 (_xlfn.XLOOKUP(C840,customers!$A$1:$A$1001,customers!$C$1:$C$1001,0)))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 (_xlfn.XLOOKUP(C841,customers!$A$1:$A$1001,customers!$C$1:$C$1001,0)))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 (_xlfn.XLOOKUP(C842,customers!$A$1:$A$1001,customers!$C$1:$C$1001,0)))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 (_xlfn.XLOOKUP(C843,customers!$A$1:$A$1001,customers!$C$1:$C$1001,0)))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Libericia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 (_xlfn.XLOOKUP(C844,customers!$A$1:$A$1001,customers!$C$1:$C$1001,0)))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 (_xlfn.XLOOKUP(C845,customers!$A$1:$A$1001,customers!$C$1:$C$1001,0)))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 (_xlfn.XLOOKUP(C846,customers!$A$1:$A$1001,customers!$C$1:$C$1001,0)))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 (_xlfn.XLOOKUP(C847,customers!$A$1:$A$1001,customers!$C$1:$C$1001,0)))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 (_xlfn.XLOOKUP(C848,customers!$A$1:$A$1001,customers!$C$1:$C$1001,0)))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 (_xlfn.XLOOKUP(C849,customers!$A$1:$A$1001,customers!$C$1:$C$1001,0)))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 (_xlfn.XLOOKUP(C850,customers!$A$1:$A$1001,customers!$C$1:$C$1001,0)))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 (_xlfn.XLOOKUP(C851,customers!$A$1:$A$1001,customers!$C$1:$C$1001,0)))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 (_xlfn.XLOOKUP(C852,customers!$A$1:$A$1001,customers!$C$1:$C$1001,0)))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 (_xlfn.XLOOKUP(C853,customers!$A$1:$A$1001,customers!$C$1:$C$1001,0)))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Libericia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 (_xlfn.XLOOKUP(C854,customers!$A$1:$A$1001,customers!$C$1:$C$1001,0)))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Libericia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 (_xlfn.XLOOKUP(C855,customers!$A$1:$A$1001,customers!$C$1:$C$1001,0)))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 (_xlfn.XLOOKUP(C856,customers!$A$1:$A$1001,customers!$C$1:$C$1001,0)))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 (_xlfn.XLOOKUP(C857,customers!$A$1:$A$1001,customers!$C$1:$C$1001,0)))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Libericia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 (_xlfn.XLOOKUP(C858,customers!$A$1:$A$1001,customers!$C$1:$C$1001,0)))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Libericia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 (_xlfn.XLOOKUP(C859,customers!$A$1:$A$1001,customers!$C$1:$C$1001,0)))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 (_xlfn.XLOOKUP(C860,customers!$A$1:$A$1001,customers!$C$1:$C$1001,0)))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Libericia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 (_xlfn.XLOOKUP(C861,customers!$A$1:$A$1001,customers!$C$1:$C$1001,0)))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 (_xlfn.XLOOKUP(C862,customers!$A$1:$A$1001,customers!$C$1:$C$1001,0)))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 (_xlfn.XLOOKUP(C863,customers!$A$1:$A$1001,customers!$C$1:$C$1001,0)))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Libericia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 (_xlfn.XLOOKUP(C864,customers!$A$1:$A$1001,customers!$C$1:$C$1001,0)))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 (_xlfn.XLOOKUP(C865,customers!$A$1:$A$1001,customers!$C$1:$C$1001,0)))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Libericia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 (_xlfn.XLOOKUP(C866,customers!$A$1:$A$1001,customers!$C$1:$C$1001,0)))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 (_xlfn.XLOOKUP(C867,customers!$A$1:$A$1001,customers!$C$1:$C$1001,0)))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 (_xlfn.XLOOKUP(C868,customers!$A$1:$A$1001,customers!$C$1:$C$1001,0)))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 (_xlfn.XLOOKUP(C869,customers!$A$1:$A$1001,customers!$C$1:$C$1001,0)))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 (_xlfn.XLOOKUP(C870,customers!$A$1:$A$1001,customers!$C$1:$C$1001,0)))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 (_xlfn.XLOOKUP(C871,customers!$A$1:$A$1001,customers!$C$1:$C$1001,0)))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 (_xlfn.XLOOKUP(C872,customers!$A$1:$A$1001,customers!$C$1:$C$1001,0)))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 (_xlfn.XLOOKUP(C873,customers!$A$1:$A$1001,customers!$C$1:$C$1001,0)))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 (_xlfn.XLOOKUP(C874,customers!$A$1:$A$1001,customers!$C$1:$C$1001,0)))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 (_xlfn.XLOOKUP(C875,customers!$A$1:$A$1001,customers!$C$1:$C$1001,0)))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 (_xlfn.XLOOKUP(C876,customers!$A$1:$A$1001,customers!$C$1:$C$1001,0)))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 (_xlfn.XLOOKUP(C877,customers!$A$1:$A$1001,customers!$C$1:$C$1001,0)))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Libericia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 (_xlfn.XLOOKUP(C878,customers!$A$1:$A$1001,customers!$C$1:$C$1001,0)))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 (_xlfn.XLOOKUP(C879,customers!$A$1:$A$1001,customers!$C$1:$C$1001,0)))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Libericia</v>
      </c>
      <c r="O879" t="str">
        <f t="shared" si="41"/>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 (_xlfn.XLOOKUP(C880,customers!$A$1:$A$1001,customers!$C$1:$C$1001,0)))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 (_xlfn.XLOOKUP(C881,customers!$A$1:$A$1001,customers!$C$1:$C$1001,0)))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 (_xlfn.XLOOKUP(C882,customers!$A$1:$A$1001,customers!$C$1:$C$1001,0)))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 (_xlfn.XLOOKUP(C883,customers!$A$1:$A$1001,customers!$C$1:$C$1001,0)))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 (_xlfn.XLOOKUP(C884,customers!$A$1:$A$1001,customers!$C$1:$C$1001,0)))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 (_xlfn.XLOOKUP(C885,customers!$A$1:$A$1001,customers!$C$1:$C$1001,0)))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 (_xlfn.XLOOKUP(C886,customers!$A$1:$A$1001,customers!$C$1:$C$1001,0)))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 (_xlfn.XLOOKUP(C887,customers!$A$1:$A$1001,customers!$C$1:$C$1001,0)))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 (_xlfn.XLOOKUP(C888,customers!$A$1:$A$1001,customers!$C$1:$C$1001,0)))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Libericia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 (_xlfn.XLOOKUP(C889,customers!$A$1:$A$1001,customers!$C$1:$C$1001,0)))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 (_xlfn.XLOOKUP(C890,customers!$A$1:$A$1001,customers!$C$1:$C$1001,0)))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 (_xlfn.XLOOKUP(C891,customers!$A$1:$A$1001,customers!$C$1:$C$1001,0)))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 (_xlfn.XLOOKUP(C892,customers!$A$1:$A$1001,customers!$C$1:$C$1001,0)))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 (_xlfn.XLOOKUP(C893,customers!$A$1:$A$1001,customers!$C$1:$C$1001,0)))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 (_xlfn.XLOOKUP(C894,customers!$A$1:$A$1001,customers!$C$1:$C$1001,0)))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 (_xlfn.XLOOKUP(C895,customers!$A$1:$A$1001,customers!$C$1:$C$1001,0)))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Libericia</v>
      </c>
      <c r="O895" t="str">
        <f t="shared" si="41"/>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 (_xlfn.XLOOKUP(C896,customers!$A$1:$A$1001,customers!$C$1:$C$1001,0)))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 (_xlfn.XLOOKUP(C897,customers!$A$1:$A$1001,customers!$C$1:$C$1001,0)))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 (_xlfn.XLOOKUP(C898,customers!$A$1:$A$1001,customers!$C$1:$C$1001,0)))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 (_xlfn.XLOOKUP(C899,customers!$A$1:$A$1001,customers!$C$1:$C$1001,0)))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 "Robusta", IF(I899="Exc", "Excelsa", IF(I899 = "Ara", "Arabica", IF(I899 = "Lib", "Libericia","")))))</f>
        <v>Excelsa</v>
      </c>
      <c r="O899" t="str">
        <f t="shared" ref="O899:O962" si="44" xml:space="preserve"> IF(J899 = "M", "Medium", IF(J899 = "L", "Light", IF(J899 = "D", "Dark","")))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 (_xlfn.XLOOKUP(C900,customers!$A$1:$A$1001,customers!$C$1:$C$1001,0)))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 (_xlfn.XLOOKUP(C901,customers!$A$1:$A$1001,customers!$C$1:$C$1001,0)))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Libericia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 (_xlfn.XLOOKUP(C902,customers!$A$1:$A$1001,customers!$C$1:$C$1001,0)))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Libericia</v>
      </c>
      <c r="O902" t="str">
        <f t="shared" si="44"/>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 (_xlfn.XLOOKUP(C903,customers!$A$1:$A$1001,customers!$C$1:$C$1001,0)))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 (_xlfn.XLOOKUP(C904,customers!$A$1:$A$1001,customers!$C$1:$C$1001,0)))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 (_xlfn.XLOOKUP(C905,customers!$A$1:$A$1001,customers!$C$1:$C$1001,0)))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Libericia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 (_xlfn.XLOOKUP(C906,customers!$A$1:$A$1001,customers!$C$1:$C$1001,0)))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 (_xlfn.XLOOKUP(C907,customers!$A$1:$A$1001,customers!$C$1:$C$1001,0)))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 (_xlfn.XLOOKUP(C908,customers!$A$1:$A$1001,customers!$C$1:$C$1001,0)))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 (_xlfn.XLOOKUP(C909,customers!$A$1:$A$1001,customers!$C$1:$C$1001,0)))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Libericia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 (_xlfn.XLOOKUP(C910,customers!$A$1:$A$1001,customers!$C$1:$C$1001,0)))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 (_xlfn.XLOOKUP(C911,customers!$A$1:$A$1001,customers!$C$1:$C$1001,0)))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 (_xlfn.XLOOKUP(C912,customers!$A$1:$A$1001,customers!$C$1:$C$1001,0)))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 (_xlfn.XLOOKUP(C913,customers!$A$1:$A$1001,customers!$C$1:$C$1001,0)))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 (_xlfn.XLOOKUP(C914,customers!$A$1:$A$1001,customers!$C$1:$C$1001,0)))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 (_xlfn.XLOOKUP(C915,customers!$A$1:$A$1001,customers!$C$1:$C$1001,0)))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 (_xlfn.XLOOKUP(C916,customers!$A$1:$A$1001,customers!$C$1:$C$1001,0)))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 (_xlfn.XLOOKUP(C917,customers!$A$1:$A$1001,customers!$C$1:$C$1001,0)))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 (_xlfn.XLOOKUP(C918,customers!$A$1:$A$1001,customers!$C$1:$C$1001,0)))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 (_xlfn.XLOOKUP(C919,customers!$A$1:$A$1001,customers!$C$1:$C$1001,0)))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 (_xlfn.XLOOKUP(C920,customers!$A$1:$A$1001,customers!$C$1:$C$1001,0)))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 (_xlfn.XLOOKUP(C921,customers!$A$1:$A$1001,customers!$C$1:$C$1001,0)))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 (_xlfn.XLOOKUP(C922,customers!$A$1:$A$1001,customers!$C$1:$C$1001,0)))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 (_xlfn.XLOOKUP(C923,customers!$A$1:$A$1001,customers!$C$1:$C$1001,0)))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Libericia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 (_xlfn.XLOOKUP(C924,customers!$A$1:$A$1001,customers!$C$1:$C$1001,0)))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 (_xlfn.XLOOKUP(C925,customers!$A$1:$A$1001,customers!$C$1:$C$1001,0)))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 (_xlfn.XLOOKUP(C926,customers!$A$1:$A$1001,customers!$C$1:$C$1001,0)))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 (_xlfn.XLOOKUP(C927,customers!$A$1:$A$1001,customers!$C$1:$C$1001,0)))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 (_xlfn.XLOOKUP(C928,customers!$A$1:$A$1001,customers!$C$1:$C$1001,0)))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 (_xlfn.XLOOKUP(C929,customers!$A$1:$A$1001,customers!$C$1:$C$1001,0)))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 (_xlfn.XLOOKUP(C930,customers!$A$1:$A$1001,customers!$C$1:$C$1001,0)))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 (_xlfn.XLOOKUP(C931,customers!$A$1:$A$1001,customers!$C$1:$C$1001,0)))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 (_xlfn.XLOOKUP(C932,customers!$A$1:$A$1001,customers!$C$1:$C$1001,0)))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 (_xlfn.XLOOKUP(C933,customers!$A$1:$A$1001,customers!$C$1:$C$1001,0)))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 (_xlfn.XLOOKUP(C934,customers!$A$1:$A$1001,customers!$C$1:$C$1001,0)))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 (_xlfn.XLOOKUP(C935,customers!$A$1:$A$1001,customers!$C$1:$C$1001,0)))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 (_xlfn.XLOOKUP(C936,customers!$A$1:$A$1001,customers!$C$1:$C$1001,0)))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 (_xlfn.XLOOKUP(C937,customers!$A$1:$A$1001,customers!$C$1:$C$1001,0)))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 (_xlfn.XLOOKUP(C938,customers!$A$1:$A$1001,customers!$C$1:$C$1001,0)))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Libericia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 (_xlfn.XLOOKUP(C939,customers!$A$1:$A$1001,customers!$C$1:$C$1001,0)))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 (_xlfn.XLOOKUP(C940,customers!$A$1:$A$1001,customers!$C$1:$C$1001,0)))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 (_xlfn.XLOOKUP(C941,customers!$A$1:$A$1001,customers!$C$1:$C$1001,0)))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Libericia</v>
      </c>
      <c r="O941" t="str">
        <f t="shared" si="44"/>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 (_xlfn.XLOOKUP(C942,customers!$A$1:$A$1001,customers!$C$1:$C$1001,0)))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 (_xlfn.XLOOKUP(C943,customers!$A$1:$A$1001,customers!$C$1:$C$1001,0)))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 (_xlfn.XLOOKUP(C944,customers!$A$1:$A$1001,customers!$C$1:$C$1001,0)))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 (_xlfn.XLOOKUP(C945,customers!$A$1:$A$1001,customers!$C$1:$C$1001,0)))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 (_xlfn.XLOOKUP(C946,customers!$A$1:$A$1001,customers!$C$1:$C$1001,0)))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 (_xlfn.XLOOKUP(C947,customers!$A$1:$A$1001,customers!$C$1:$C$1001,0)))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Libericia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 (_xlfn.XLOOKUP(C948,customers!$A$1:$A$1001,customers!$C$1:$C$1001,0)))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Libericia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 (_xlfn.XLOOKUP(C949,customers!$A$1:$A$1001,customers!$C$1:$C$1001,0)))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 (_xlfn.XLOOKUP(C950,customers!$A$1:$A$1001,customers!$C$1:$C$1001,0)))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 (_xlfn.XLOOKUP(C951,customers!$A$1:$A$1001,customers!$C$1:$C$1001,0)))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 (_xlfn.XLOOKUP(C952,customers!$A$1:$A$1001,customers!$C$1:$C$1001,0)))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 (_xlfn.XLOOKUP(C953,customers!$A$1:$A$1001,customers!$C$1:$C$1001,0)))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 (_xlfn.XLOOKUP(C954,customers!$A$1:$A$1001,customers!$C$1:$C$1001,0)))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 (_xlfn.XLOOKUP(C955,customers!$A$1:$A$1001,customers!$C$1:$C$1001,0)))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 (_xlfn.XLOOKUP(C956,customers!$A$1:$A$1001,customers!$C$1:$C$1001,0)))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 (_xlfn.XLOOKUP(C957,customers!$A$1:$A$1001,customers!$C$1:$C$1001,0)))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 (_xlfn.XLOOKUP(C958,customers!$A$1:$A$1001,customers!$C$1:$C$1001,0)))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 (_xlfn.XLOOKUP(C959,customers!$A$1:$A$1001,customers!$C$1:$C$1001,0)))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 (_xlfn.XLOOKUP(C960,customers!$A$1:$A$1001,customers!$C$1:$C$1001,0)))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 (_xlfn.XLOOKUP(C961,customers!$A$1:$A$1001,customers!$C$1:$C$1001,0)))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Libericia</v>
      </c>
      <c r="O961" t="str">
        <f t="shared" si="44"/>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 (_xlfn.XLOOKUP(C962,customers!$A$1:$A$1001,customers!$C$1:$C$1001,0)))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Libericia</v>
      </c>
      <c r="O962" t="str">
        <f t="shared" si="44"/>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 (_xlfn.XLOOKUP(C963,customers!$A$1:$A$1001,customers!$C$1:$C$1001,0)))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 "Robusta", IF(I963="Exc", "Excelsa", IF(I963 = "Ara", "Arabica", IF(I963 = "Lib", "Libericia","")))))</f>
        <v>Arabica</v>
      </c>
      <c r="O963" t="str">
        <f t="shared" ref="O963:O1001" si="47" xml:space="preserve"> IF(J963 = "M", "Medium", IF(J963 = "L", "Light", IF(J963 = "D", "Dark","")))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 (_xlfn.XLOOKUP(C964,customers!$A$1:$A$1001,customers!$C$1:$C$1001,0)))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 (_xlfn.XLOOKUP(C965,customers!$A$1:$A$1001,customers!$C$1:$C$1001,0)))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 (_xlfn.XLOOKUP(C966,customers!$A$1:$A$1001,customers!$C$1:$C$1001,0)))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 (_xlfn.XLOOKUP(C967,customers!$A$1:$A$1001,customers!$C$1:$C$1001,0)))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 (_xlfn.XLOOKUP(C968,customers!$A$1:$A$1001,customers!$C$1:$C$1001,0)))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 (_xlfn.XLOOKUP(C969,customers!$A$1:$A$1001,customers!$C$1:$C$1001,0)))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 (_xlfn.XLOOKUP(C970,customers!$A$1:$A$1001,customers!$C$1:$C$1001,0)))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 (_xlfn.XLOOKUP(C971,customers!$A$1:$A$1001,customers!$C$1:$C$1001,0)))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Libericia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 (_xlfn.XLOOKUP(C972,customers!$A$1:$A$1001,customers!$C$1:$C$1001,0)))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 (_xlfn.XLOOKUP(C973,customers!$A$1:$A$1001,customers!$C$1:$C$1001,0)))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 (_xlfn.XLOOKUP(C974,customers!$A$1:$A$1001,customers!$C$1:$C$1001,0)))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 (_xlfn.XLOOKUP(C975,customers!$A$1:$A$1001,customers!$C$1:$C$1001,0)))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Libericia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 (_xlfn.XLOOKUP(C976,customers!$A$1:$A$1001,customers!$C$1:$C$1001,0)))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 (_xlfn.XLOOKUP(C977,customers!$A$1:$A$1001,customers!$C$1:$C$1001,0)))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 (_xlfn.XLOOKUP(C978,customers!$A$1:$A$1001,customers!$C$1:$C$1001,0)))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 (_xlfn.XLOOKUP(C979,customers!$A$1:$A$1001,customers!$C$1:$C$1001,0)))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 (_xlfn.XLOOKUP(C980,customers!$A$1:$A$1001,customers!$C$1:$C$1001,0)))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 (_xlfn.XLOOKUP(C981,customers!$A$1:$A$1001,customers!$C$1:$C$1001,0)))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 (_xlfn.XLOOKUP(C982,customers!$A$1:$A$1001,customers!$C$1:$C$1001,0)))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 (_xlfn.XLOOKUP(C983,customers!$A$1:$A$1001,customers!$C$1:$C$1001,0)))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 (_xlfn.XLOOKUP(C984,customers!$A$1:$A$1001,customers!$C$1:$C$1001,0)))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 (_xlfn.XLOOKUP(C985,customers!$A$1:$A$1001,customers!$C$1:$C$1001,0)))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 (_xlfn.XLOOKUP(C986,customers!$A$1:$A$1001,customers!$C$1:$C$1001,0)))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 (_xlfn.XLOOKUP(C987,customers!$A$1:$A$1001,customers!$C$1:$C$1001,0)))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 (_xlfn.XLOOKUP(C988,customers!$A$1:$A$1001,customers!$C$1:$C$1001,0)))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Libericia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 (_xlfn.XLOOKUP(C989,customers!$A$1:$A$1001,customers!$C$1:$C$1001,0)))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 (_xlfn.XLOOKUP(C990,customers!$A$1:$A$1001,customers!$C$1:$C$1001,0)))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 (_xlfn.XLOOKUP(C991,customers!$A$1:$A$1001,customers!$C$1:$C$1001,0)))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 (_xlfn.XLOOKUP(C992,customers!$A$1:$A$1001,customers!$C$1:$C$1001,0)))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 (_xlfn.XLOOKUP(C993,customers!$A$1:$A$1001,customers!$C$1:$C$1001,0)))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Libericia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 (_xlfn.XLOOKUP(C994,customers!$A$1:$A$1001,customers!$C$1:$C$1001,0)))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Libericia</v>
      </c>
      <c r="O994" t="str">
        <f t="shared" si="47"/>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 (_xlfn.XLOOKUP(C995,customers!$A$1:$A$1001,customers!$C$1:$C$1001,0)))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 (_xlfn.XLOOKUP(C996,customers!$A$1:$A$1001,customers!$C$1:$C$1001,0)))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 (_xlfn.XLOOKUP(C997,customers!$A$1:$A$1001,customers!$C$1:$C$1001,0)))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 (_xlfn.XLOOKUP(C998,customers!$A$1:$A$1001,customers!$C$1:$C$1001,0)))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 (_xlfn.XLOOKUP(C999,customers!$A$1:$A$1001,customers!$C$1:$C$1001,0)))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 (_xlfn.XLOOKUP(C1000,customers!$A$1:$A$1001,customers!$C$1:$C$1001,0)))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 (_xlfn.XLOOKUP(C1001,customers!$A$1:$A$1001,customers!$C$1:$C$1001,0)))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66" workbookViewId="0">
      <selection activeCell="H7" sqref="H7"/>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Kope</cp:lastModifiedBy>
  <cp:revision/>
  <dcterms:created xsi:type="dcterms:W3CDTF">2022-11-26T09:51:45Z</dcterms:created>
  <dcterms:modified xsi:type="dcterms:W3CDTF">2023-12-16T22:25:33Z</dcterms:modified>
  <cp:category/>
  <cp:contentStatus/>
</cp:coreProperties>
</file>