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L31" i="6"/>
  <c r="L30"/>
  <c r="L31" i="5"/>
  <c r="L30"/>
  <c r="L31" i="4"/>
  <c r="L30"/>
  <c r="L31" i="3"/>
  <c r="L30"/>
  <c r="K31" i="2"/>
  <c r="L31"/>
  <c r="L30"/>
  <c r="K30"/>
  <c r="K31" i="1"/>
  <c r="L31"/>
  <c r="L30"/>
  <c r="K30"/>
  <c r="K31" i="6"/>
  <c r="K30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 i="5"/>
  <c r="M8"/>
  <c r="M9"/>
  <c r="M12"/>
  <c r="M13"/>
  <c r="M16"/>
  <c r="M17"/>
  <c r="M20"/>
  <c r="M21"/>
  <c r="M24"/>
  <c r="M25"/>
  <c r="M28"/>
  <c r="M5" i="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M4" i="1"/>
  <c r="M5" i="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4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5"/>
  <c r="K6"/>
  <c r="M6" s="1"/>
  <c r="K7"/>
  <c r="M7" s="1"/>
  <c r="K8"/>
  <c r="K9"/>
  <c r="K10"/>
  <c r="M10" s="1"/>
  <c r="K11"/>
  <c r="M11" s="1"/>
  <c r="K12"/>
  <c r="K13"/>
  <c r="K14"/>
  <c r="M14" s="1"/>
  <c r="K15"/>
  <c r="M15" s="1"/>
  <c r="K16"/>
  <c r="K17"/>
  <c r="K18"/>
  <c r="M18" s="1"/>
  <c r="K19"/>
  <c r="M19" s="1"/>
  <c r="K20"/>
  <c r="K21"/>
  <c r="K22"/>
  <c r="M22" s="1"/>
  <c r="K23"/>
  <c r="M23" s="1"/>
  <c r="K24"/>
  <c r="K25"/>
  <c r="K26"/>
  <c r="M26" s="1"/>
  <c r="K27"/>
  <c r="M27" s="1"/>
  <c r="K28"/>
  <c r="K29"/>
  <c r="M29" s="1"/>
  <c r="K5" i="4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 i="6"/>
  <c r="K4" i="5"/>
  <c r="K30" s="1"/>
  <c r="K4" i="4"/>
  <c r="K4" i="3"/>
  <c r="K4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K4" i="1"/>
  <c r="E5" i="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4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4"/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"/>
  <c r="E4" i="3"/>
  <c r="K31"/>
  <c r="K3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M4"/>
  <c r="L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M4" i="5" l="1"/>
  <c r="K31"/>
  <c r="K31" i="4"/>
  <c r="K30"/>
  <c r="M4"/>
</calcChain>
</file>

<file path=xl/comments1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4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5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comments6.xml><?xml version="1.0" encoding="utf-8"?>
<comments xmlns="http://schemas.openxmlformats.org/spreadsheetml/2006/main">
  <authors>
    <author>Matthew Martin</author>
  </authors>
  <commentList>
    <comment ref="K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number of unit task instances</t>
        </r>
      </text>
    </comment>
    <comment ref="L30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total amount of time covered by unit tasks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number of times a unit task was used (If it was used at all). (A measure of variability).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Matthew Martin:</t>
        </r>
        <r>
          <rPr>
            <sz val="9"/>
            <color indexed="81"/>
            <rFont val="Tahoma"/>
            <charset val="1"/>
          </rPr>
          <t xml:space="preserve">
This cell represents the average amount of time spent on any given unit task.</t>
        </r>
      </text>
    </comment>
  </commentList>
</comments>
</file>

<file path=xl/sharedStrings.xml><?xml version="1.0" encoding="utf-8"?>
<sst xmlns="http://schemas.openxmlformats.org/spreadsheetml/2006/main" count="766" uniqueCount="44">
  <si>
    <t>Annotation File:</t>
  </si>
  <si>
    <t>Summaries</t>
  </si>
  <si>
    <t>ID</t>
  </si>
  <si>
    <t>Start Time</t>
  </si>
  <si>
    <t>End Time</t>
  </si>
  <si>
    <t>Duration</t>
  </si>
  <si>
    <t>CountNewFormula</t>
  </si>
  <si>
    <t>Total Duration</t>
  </si>
  <si>
    <t>Average Duration</t>
  </si>
  <si>
    <t>Unit Task Name</t>
  </si>
  <si>
    <t>adjust_position_slightly</t>
  </si>
  <si>
    <t>advance</t>
  </si>
  <si>
    <t>assume_defensibe_position</t>
  </si>
  <si>
    <t>avoid_explosives</t>
  </si>
  <si>
    <t>buy_command_post</t>
  </si>
  <si>
    <t>create_distance_close_quarter_enemy</t>
  </si>
  <si>
    <t>collect_ammo_oportunistic</t>
  </si>
  <si>
    <t>collect_free_ammo</t>
  </si>
  <si>
    <t>collect_expensive_ammo</t>
  </si>
  <si>
    <t>engage_enemy</t>
  </si>
  <si>
    <t>engage_enemy_close_quarters</t>
  </si>
  <si>
    <t>execute_enemy</t>
  </si>
  <si>
    <t>explore</t>
  </si>
  <si>
    <t>find_suitable_place_to_engage</t>
  </si>
  <si>
    <t>get_behind_cover</t>
  </si>
  <si>
    <t>locate_enemy</t>
  </si>
  <si>
    <t>reload</t>
  </si>
  <si>
    <t>return_to_base</t>
  </si>
  <si>
    <t>run_and_scan</t>
  </si>
  <si>
    <t>scan_for_enemies</t>
  </si>
  <si>
    <t>switch_to_rifle</t>
  </si>
  <si>
    <t>switch_to_shotgun</t>
  </si>
  <si>
    <t>switch_to_riffle_stategic</t>
  </si>
  <si>
    <t>switch_to_shotgun_stategic</t>
  </si>
  <si>
    <t>wait_until_healthy</t>
  </si>
  <si>
    <t>none</t>
  </si>
  <si>
    <t>Total Sum</t>
  </si>
  <si>
    <t>Total Average</t>
  </si>
  <si>
    <t>Annotation_K,Mercy,Wave5 - MVI_0387</t>
  </si>
  <si>
    <t>Annotation_K,Checkout,Wave5 - MVI_0383</t>
  </si>
  <si>
    <t>Annotation_G,Checkout,Wave5 - MVI_0398</t>
  </si>
  <si>
    <t>M, Sandbar, Wave 5, 2nd.anvil</t>
  </si>
  <si>
    <t>M, Checkout, wave 6, 2nd.anvil</t>
  </si>
  <si>
    <t>M, Checkout, wave 5, 2nd.anvil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</si>
</sst>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114300</xdr:rowOff>
    </xdr:from>
    <xdr:to>
      <xdr:col>8</xdr:col>
      <xdr:colOff>390525</xdr:colOff>
      <xdr:row>13</xdr:row>
      <xdr:rowOff>47625</xdr:rowOff>
    </xdr:to>
    <xdr:sp macro="" textlink="">
      <xdr:nvSpPr>
        <xdr:cNvPr id="2" name="TextBox 1"/>
        <xdr:cNvSpPr txBox="1"/>
      </xdr:nvSpPr>
      <xdr:spPr>
        <a:xfrm>
          <a:off x="4743450" y="304800"/>
          <a:ext cx="156210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Unit Task</a:t>
          </a:r>
          <a:r>
            <a:rPr lang="en-CA" sz="1100" baseline="0"/>
            <a:t> data from our annotations using model 7. Each sheet has a different  video's statistics.</a:t>
          </a:r>
        </a:p>
        <a:p>
          <a:endParaRPr lang="en-CA" sz="1100" baseline="0"/>
        </a:p>
        <a:p>
          <a:r>
            <a:rPr lang="en-CA" sz="1100" baseline="0"/>
            <a:t>Marty - 2015.03.24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tabSelected="1" topLeftCell="A67" workbookViewId="0">
      <selection activeCell="L31" sqref="L31"/>
    </sheetView>
  </sheetViews>
  <sheetFormatPr defaultRowHeight="15"/>
  <cols>
    <col min="3" max="3" width="12.28515625" customWidth="1"/>
    <col min="6" max="6" width="21.5703125" customWidth="1"/>
    <col min="10" max="10" width="30.42578125" style="1" customWidth="1"/>
    <col min="11" max="11" width="18.42578125" customWidth="1"/>
    <col min="12" max="12" width="15" customWidth="1"/>
    <col min="13" max="13" width="18.28515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43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1" t="s">
        <v>9</v>
      </c>
      <c r="K3" s="1" t="s">
        <v>6</v>
      </c>
      <c r="L3" s="1" t="s">
        <v>7</v>
      </c>
      <c r="M3" s="1" t="s">
        <v>8</v>
      </c>
    </row>
    <row r="4" spans="1:13">
      <c r="B4" s="1">
        <v>93</v>
      </c>
      <c r="C4" s="1">
        <v>5</v>
      </c>
      <c r="D4" s="1">
        <v>10</v>
      </c>
      <c r="E4">
        <f>D4-C4</f>
        <v>5</v>
      </c>
      <c r="F4" s="1" t="s">
        <v>17</v>
      </c>
      <c r="J4" s="1" t="s">
        <v>10</v>
      </c>
      <c r="K4">
        <f>SUMPRODUCT(--($F$4:$F$80=J4))</f>
        <v>7</v>
      </c>
      <c r="L4">
        <f>SUMIF($F$4:$F$200,J4,$E$4:$E$200)</f>
        <v>13</v>
      </c>
      <c r="M4">
        <f>IF(K4=0,0,L4/K4)</f>
        <v>1.8571428571428572</v>
      </c>
    </row>
    <row r="5" spans="1:13">
      <c r="B5" s="1">
        <v>94</v>
      </c>
      <c r="C5" s="1">
        <v>10</v>
      </c>
      <c r="D5" s="1">
        <v>17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SUMPRODUCT(--($F$4:$F$80=J5))</f>
        <v>2</v>
      </c>
      <c r="L5">
        <f t="shared" ref="L5:L29" si="2">SUMIF($F$4:$F$200,J5,$E$4:$E$200)</f>
        <v>3</v>
      </c>
      <c r="M5">
        <f t="shared" ref="M5:M29" si="3">IF(K5=0,0,L5/K5)</f>
        <v>1.5</v>
      </c>
    </row>
    <row r="6" spans="1:13" ht="30">
      <c r="B6" s="1">
        <v>95</v>
      </c>
      <c r="C6" s="1">
        <v>17</v>
      </c>
      <c r="D6" s="1">
        <v>26</v>
      </c>
      <c r="E6">
        <f t="shared" si="0"/>
        <v>9</v>
      </c>
      <c r="F6" s="1" t="s">
        <v>12</v>
      </c>
      <c r="J6" s="1" t="s">
        <v>12</v>
      </c>
      <c r="K6">
        <f t="shared" si="1"/>
        <v>4</v>
      </c>
      <c r="L6">
        <f t="shared" si="2"/>
        <v>13</v>
      </c>
      <c r="M6">
        <f t="shared" si="3"/>
        <v>3.25</v>
      </c>
    </row>
    <row r="7" spans="1:13">
      <c r="B7" s="1">
        <v>96</v>
      </c>
      <c r="C7" s="1">
        <v>26</v>
      </c>
      <c r="D7" s="1">
        <v>36</v>
      </c>
      <c r="E7">
        <f t="shared" si="0"/>
        <v>10</v>
      </c>
      <c r="F7" s="1" t="s">
        <v>29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>
      <c r="B8" s="1">
        <v>97</v>
      </c>
      <c r="C8" s="1">
        <v>36</v>
      </c>
      <c r="D8" s="1">
        <v>41</v>
      </c>
      <c r="E8">
        <f t="shared" si="0"/>
        <v>5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98</v>
      </c>
      <c r="C9" s="1">
        <v>41</v>
      </c>
      <c r="D9" s="1">
        <v>44</v>
      </c>
      <c r="E9">
        <f t="shared" si="0"/>
        <v>3</v>
      </c>
      <c r="F9" s="1" t="s">
        <v>29</v>
      </c>
      <c r="J9" s="1" t="s">
        <v>15</v>
      </c>
      <c r="K9">
        <f t="shared" si="1"/>
        <v>2</v>
      </c>
      <c r="L9">
        <f t="shared" si="2"/>
        <v>5</v>
      </c>
      <c r="M9">
        <f t="shared" si="3"/>
        <v>2.5</v>
      </c>
    </row>
    <row r="10" spans="1:13" ht="30">
      <c r="B10" s="1">
        <v>99</v>
      </c>
      <c r="C10" s="1">
        <v>44</v>
      </c>
      <c r="D10" s="1">
        <v>47</v>
      </c>
      <c r="E10">
        <f t="shared" si="0"/>
        <v>3</v>
      </c>
      <c r="F10" s="1" t="s">
        <v>20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B11" s="1">
        <v>100</v>
      </c>
      <c r="C11" s="1">
        <v>47</v>
      </c>
      <c r="D11" s="1">
        <v>51</v>
      </c>
      <c r="E11">
        <f t="shared" si="0"/>
        <v>4</v>
      </c>
      <c r="F11" s="1" t="s">
        <v>25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</row>
    <row r="12" spans="1:13" ht="30">
      <c r="B12" s="1">
        <v>101</v>
      </c>
      <c r="C12" s="1">
        <v>51</v>
      </c>
      <c r="D12" s="1">
        <v>51</v>
      </c>
      <c r="E12">
        <f t="shared" si="0"/>
        <v>0</v>
      </c>
      <c r="F12" s="1" t="s">
        <v>23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102</v>
      </c>
      <c r="C13" s="1">
        <v>51</v>
      </c>
      <c r="D13" s="1">
        <v>60</v>
      </c>
      <c r="E13">
        <f t="shared" si="0"/>
        <v>9</v>
      </c>
      <c r="F13" s="1" t="s">
        <v>19</v>
      </c>
      <c r="J13" s="1" t="s">
        <v>19</v>
      </c>
      <c r="K13">
        <f t="shared" si="1"/>
        <v>21</v>
      </c>
      <c r="L13">
        <f t="shared" si="2"/>
        <v>102</v>
      </c>
      <c r="M13">
        <f t="shared" si="3"/>
        <v>4.8571428571428568</v>
      </c>
    </row>
    <row r="14" spans="1:13">
      <c r="B14" s="1">
        <v>103</v>
      </c>
      <c r="C14" s="1">
        <v>60</v>
      </c>
      <c r="D14" s="1">
        <v>63</v>
      </c>
      <c r="E14">
        <f t="shared" si="0"/>
        <v>3</v>
      </c>
      <c r="F14" s="1" t="s">
        <v>28</v>
      </c>
      <c r="J14" s="1" t="s">
        <v>20</v>
      </c>
      <c r="K14">
        <f t="shared" si="1"/>
        <v>3</v>
      </c>
      <c r="L14">
        <f t="shared" si="2"/>
        <v>11</v>
      </c>
      <c r="M14">
        <f t="shared" si="3"/>
        <v>3.6666666666666665</v>
      </c>
    </row>
    <row r="15" spans="1:13" ht="30">
      <c r="B15" s="1">
        <v>104</v>
      </c>
      <c r="C15" s="1">
        <v>63</v>
      </c>
      <c r="D15" s="1">
        <v>64</v>
      </c>
      <c r="E15">
        <f t="shared" si="0"/>
        <v>1</v>
      </c>
      <c r="F15" s="1" t="s">
        <v>12</v>
      </c>
      <c r="J15" s="1" t="s">
        <v>21</v>
      </c>
      <c r="K15">
        <f t="shared" si="1"/>
        <v>2</v>
      </c>
      <c r="L15">
        <f t="shared" si="2"/>
        <v>12</v>
      </c>
      <c r="M15">
        <f t="shared" si="3"/>
        <v>6</v>
      </c>
    </row>
    <row r="16" spans="1:13">
      <c r="B16" s="1">
        <v>105</v>
      </c>
      <c r="C16" s="1">
        <v>64</v>
      </c>
      <c r="D16" s="1">
        <v>68</v>
      </c>
      <c r="E16">
        <f t="shared" si="0"/>
        <v>4</v>
      </c>
      <c r="F16" s="1" t="s">
        <v>19</v>
      </c>
      <c r="J16" s="1" t="s">
        <v>22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2:13">
      <c r="B17" s="1">
        <v>106</v>
      </c>
      <c r="C17" s="1">
        <v>68</v>
      </c>
      <c r="D17" s="1">
        <v>69</v>
      </c>
      <c r="E17">
        <f t="shared" si="0"/>
        <v>1</v>
      </c>
      <c r="F17" s="1" t="s">
        <v>29</v>
      </c>
      <c r="J17" s="1" t="s">
        <v>23</v>
      </c>
      <c r="K17">
        <f t="shared" si="1"/>
        <v>5</v>
      </c>
      <c r="L17">
        <f t="shared" si="2"/>
        <v>2</v>
      </c>
      <c r="M17">
        <f t="shared" si="3"/>
        <v>0.4</v>
      </c>
    </row>
    <row r="18" spans="2:13" ht="30">
      <c r="B18" s="1">
        <v>107</v>
      </c>
      <c r="C18" s="1">
        <v>69</v>
      </c>
      <c r="D18" s="1">
        <v>72</v>
      </c>
      <c r="E18">
        <f t="shared" si="0"/>
        <v>3</v>
      </c>
      <c r="F18" s="1" t="s">
        <v>15</v>
      </c>
      <c r="J18" s="1" t="s">
        <v>24</v>
      </c>
      <c r="K18">
        <f t="shared" si="1"/>
        <v>5</v>
      </c>
      <c r="L18">
        <f t="shared" si="2"/>
        <v>8</v>
      </c>
      <c r="M18">
        <f t="shared" si="3"/>
        <v>1.6</v>
      </c>
    </row>
    <row r="19" spans="2:13">
      <c r="B19" s="1">
        <v>108</v>
      </c>
      <c r="C19" s="1">
        <v>72</v>
      </c>
      <c r="D19" s="1">
        <v>73</v>
      </c>
      <c r="E19">
        <f t="shared" si="0"/>
        <v>1</v>
      </c>
      <c r="F19" s="1" t="s">
        <v>19</v>
      </c>
      <c r="J19" s="1" t="s">
        <v>25</v>
      </c>
      <c r="K19">
        <f t="shared" si="1"/>
        <v>3</v>
      </c>
      <c r="L19">
        <f t="shared" si="2"/>
        <v>7</v>
      </c>
      <c r="M19">
        <f t="shared" si="3"/>
        <v>2.3333333333333335</v>
      </c>
    </row>
    <row r="20" spans="2:13">
      <c r="B20" s="1">
        <v>109</v>
      </c>
      <c r="C20" s="1">
        <v>73</v>
      </c>
      <c r="D20" s="1">
        <v>74</v>
      </c>
      <c r="E20">
        <f t="shared" si="0"/>
        <v>1</v>
      </c>
      <c r="F20" s="1" t="s">
        <v>22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 ht="30">
      <c r="B21" s="1">
        <v>110</v>
      </c>
      <c r="C21" s="1">
        <v>74</v>
      </c>
      <c r="D21" s="1">
        <v>75</v>
      </c>
      <c r="E21">
        <f t="shared" si="0"/>
        <v>1</v>
      </c>
      <c r="F21" s="1" t="s">
        <v>12</v>
      </c>
      <c r="J21" s="1" t="s">
        <v>26</v>
      </c>
      <c r="K21">
        <f t="shared" si="1"/>
        <v>8</v>
      </c>
      <c r="L21">
        <f t="shared" si="2"/>
        <v>13</v>
      </c>
      <c r="M21">
        <f t="shared" si="3"/>
        <v>1.625</v>
      </c>
    </row>
    <row r="22" spans="2:13">
      <c r="B22" s="1">
        <v>111</v>
      </c>
      <c r="C22" s="1">
        <v>75</v>
      </c>
      <c r="D22" s="1">
        <v>77</v>
      </c>
      <c r="E22">
        <f t="shared" si="0"/>
        <v>2</v>
      </c>
      <c r="F22" s="1" t="s">
        <v>25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</row>
    <row r="23" spans="2:13" ht="30">
      <c r="B23" s="1">
        <v>112</v>
      </c>
      <c r="C23" s="1">
        <v>77</v>
      </c>
      <c r="D23" s="1">
        <v>79</v>
      </c>
      <c r="E23">
        <f t="shared" si="0"/>
        <v>2</v>
      </c>
      <c r="F23" s="1" t="s">
        <v>23</v>
      </c>
      <c r="J23" s="1" t="s">
        <v>28</v>
      </c>
      <c r="K23">
        <f t="shared" si="1"/>
        <v>5</v>
      </c>
      <c r="L23">
        <f t="shared" si="2"/>
        <v>23</v>
      </c>
      <c r="M23">
        <f t="shared" si="3"/>
        <v>4.5999999999999996</v>
      </c>
    </row>
    <row r="24" spans="2:13">
      <c r="B24" s="1">
        <v>113</v>
      </c>
      <c r="C24" s="1">
        <v>79</v>
      </c>
      <c r="D24" s="1">
        <v>85</v>
      </c>
      <c r="E24">
        <f t="shared" si="0"/>
        <v>6</v>
      </c>
      <c r="F24" s="1" t="s">
        <v>19</v>
      </c>
      <c r="J24" s="1" t="s">
        <v>29</v>
      </c>
      <c r="K24">
        <f t="shared" si="1"/>
        <v>6</v>
      </c>
      <c r="L24">
        <f t="shared" si="2"/>
        <v>19</v>
      </c>
      <c r="M24">
        <f t="shared" si="3"/>
        <v>3.1666666666666665</v>
      </c>
    </row>
    <row r="25" spans="2:13">
      <c r="B25" s="1">
        <v>114</v>
      </c>
      <c r="C25" s="1">
        <v>85</v>
      </c>
      <c r="D25" s="1">
        <v>95</v>
      </c>
      <c r="E25">
        <f t="shared" si="0"/>
        <v>10</v>
      </c>
      <c r="F25" s="1" t="s">
        <v>28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 ht="30">
      <c r="B26" s="1">
        <v>115</v>
      </c>
      <c r="C26" s="1">
        <v>96</v>
      </c>
      <c r="D26" s="1">
        <v>98</v>
      </c>
      <c r="E26">
        <f t="shared" si="0"/>
        <v>2</v>
      </c>
      <c r="F26" s="1" t="s">
        <v>15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116</v>
      </c>
      <c r="C27" s="1">
        <v>98</v>
      </c>
      <c r="D27" s="1">
        <v>99</v>
      </c>
      <c r="E27">
        <f t="shared" si="0"/>
        <v>1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117</v>
      </c>
      <c r="C28" s="1">
        <v>99</v>
      </c>
      <c r="D28" s="1">
        <v>103</v>
      </c>
      <c r="E28">
        <f t="shared" si="0"/>
        <v>4</v>
      </c>
      <c r="F28" s="1" t="s">
        <v>21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118</v>
      </c>
      <c r="C29" s="1">
        <v>103</v>
      </c>
      <c r="D29" s="1">
        <v>104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119</v>
      </c>
      <c r="C30" s="1">
        <v>104</v>
      </c>
      <c r="D30" s="1">
        <v>109</v>
      </c>
      <c r="E30">
        <f t="shared" si="0"/>
        <v>5</v>
      </c>
      <c r="F30" s="1" t="s">
        <v>19</v>
      </c>
      <c r="J30" s="3" t="s">
        <v>36</v>
      </c>
      <c r="K30" s="1">
        <f>SUM(K4:K29)</f>
        <v>77</v>
      </c>
      <c r="L30" s="1">
        <f>SUM(E4:E200)</f>
        <v>246</v>
      </c>
    </row>
    <row r="31" spans="2:13">
      <c r="B31" s="1">
        <v>120</v>
      </c>
      <c r="C31" s="1">
        <v>109</v>
      </c>
      <c r="D31" s="1">
        <v>111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4.8125</v>
      </c>
      <c r="L31" s="1">
        <f>AVERAGE(E4:E200)</f>
        <v>3.1948051948051948</v>
      </c>
    </row>
    <row r="32" spans="2:13">
      <c r="B32" s="1">
        <v>121</v>
      </c>
      <c r="C32" s="1">
        <v>111</v>
      </c>
      <c r="D32" s="1">
        <v>119</v>
      </c>
      <c r="E32">
        <f t="shared" si="0"/>
        <v>8</v>
      </c>
      <c r="F32" s="1" t="s">
        <v>19</v>
      </c>
    </row>
    <row r="33" spans="2:6">
      <c r="B33" s="1">
        <v>122</v>
      </c>
      <c r="C33" s="1">
        <v>119</v>
      </c>
      <c r="D33" s="1">
        <v>121</v>
      </c>
      <c r="E33">
        <f t="shared" si="0"/>
        <v>2</v>
      </c>
      <c r="F33" s="1" t="s">
        <v>24</v>
      </c>
    </row>
    <row r="34" spans="2:6">
      <c r="B34" s="1">
        <v>123</v>
      </c>
      <c r="C34" s="1">
        <v>121</v>
      </c>
      <c r="D34" s="1">
        <v>123</v>
      </c>
      <c r="E34">
        <f t="shared" si="0"/>
        <v>2</v>
      </c>
      <c r="F34" s="1" t="s">
        <v>26</v>
      </c>
    </row>
    <row r="35" spans="2:6">
      <c r="B35" s="1">
        <v>124</v>
      </c>
      <c r="C35" s="1">
        <v>123</v>
      </c>
      <c r="D35" s="1">
        <v>124</v>
      </c>
      <c r="E35">
        <f t="shared" si="0"/>
        <v>1</v>
      </c>
      <c r="F35" s="1" t="s">
        <v>29</v>
      </c>
    </row>
    <row r="36" spans="2:6">
      <c r="B36" s="1">
        <v>125</v>
      </c>
      <c r="C36" s="1">
        <v>124</v>
      </c>
      <c r="D36" s="1">
        <v>131</v>
      </c>
      <c r="E36">
        <f t="shared" si="0"/>
        <v>7</v>
      </c>
      <c r="F36" s="1" t="s">
        <v>19</v>
      </c>
    </row>
    <row r="37" spans="2:6">
      <c r="B37" s="1">
        <v>126</v>
      </c>
      <c r="C37" s="1">
        <v>131</v>
      </c>
      <c r="D37" s="1">
        <v>133</v>
      </c>
      <c r="E37">
        <f t="shared" si="0"/>
        <v>2</v>
      </c>
      <c r="F37" s="1" t="s">
        <v>26</v>
      </c>
    </row>
    <row r="38" spans="2:6">
      <c r="B38" s="1">
        <v>127</v>
      </c>
      <c r="C38" s="1">
        <v>133</v>
      </c>
      <c r="D38" s="1">
        <v>142</v>
      </c>
      <c r="E38">
        <f t="shared" si="0"/>
        <v>9</v>
      </c>
      <c r="F38" s="1" t="s">
        <v>19</v>
      </c>
    </row>
    <row r="39" spans="2:6">
      <c r="B39" s="1">
        <v>128</v>
      </c>
      <c r="C39" s="1">
        <v>142</v>
      </c>
      <c r="D39" s="1">
        <v>143</v>
      </c>
      <c r="E39">
        <f t="shared" si="0"/>
        <v>1</v>
      </c>
      <c r="F39" s="1" t="s">
        <v>24</v>
      </c>
    </row>
    <row r="40" spans="2:6">
      <c r="B40" s="1">
        <v>129</v>
      </c>
      <c r="C40" s="1">
        <v>143</v>
      </c>
      <c r="D40" s="1">
        <v>146</v>
      </c>
      <c r="E40">
        <f t="shared" si="0"/>
        <v>3</v>
      </c>
      <c r="F40" s="1" t="s">
        <v>19</v>
      </c>
    </row>
    <row r="41" spans="2:6">
      <c r="B41" s="1">
        <v>130</v>
      </c>
      <c r="C41" s="1">
        <v>146</v>
      </c>
      <c r="D41" s="1">
        <v>147</v>
      </c>
      <c r="E41">
        <f t="shared" si="0"/>
        <v>1</v>
      </c>
      <c r="F41" s="1" t="s">
        <v>26</v>
      </c>
    </row>
    <row r="42" spans="2:6">
      <c r="B42" s="1">
        <v>131</v>
      </c>
      <c r="C42" s="1">
        <v>147</v>
      </c>
      <c r="D42" s="1">
        <v>155</v>
      </c>
      <c r="E42">
        <f t="shared" si="0"/>
        <v>8</v>
      </c>
      <c r="F42" s="1" t="s">
        <v>21</v>
      </c>
    </row>
    <row r="43" spans="2:6">
      <c r="B43" s="1">
        <v>132</v>
      </c>
      <c r="C43" s="1">
        <v>155</v>
      </c>
      <c r="D43" s="1">
        <v>156</v>
      </c>
      <c r="E43">
        <f t="shared" si="0"/>
        <v>1</v>
      </c>
      <c r="F43" s="1" t="s">
        <v>26</v>
      </c>
    </row>
    <row r="44" spans="2:6">
      <c r="B44" s="1">
        <v>133</v>
      </c>
      <c r="C44" s="1">
        <v>156</v>
      </c>
      <c r="D44" s="1">
        <v>157</v>
      </c>
      <c r="E44">
        <f t="shared" si="0"/>
        <v>1</v>
      </c>
      <c r="F44" s="1" t="s">
        <v>24</v>
      </c>
    </row>
    <row r="45" spans="2:6">
      <c r="B45" s="1">
        <v>134</v>
      </c>
      <c r="C45" s="1">
        <v>157</v>
      </c>
      <c r="D45" s="1">
        <v>166</v>
      </c>
      <c r="E45">
        <f t="shared" si="0"/>
        <v>9</v>
      </c>
      <c r="F45" s="1" t="s">
        <v>19</v>
      </c>
    </row>
    <row r="46" spans="2:6">
      <c r="B46" s="1">
        <v>135</v>
      </c>
      <c r="C46" s="1">
        <v>166</v>
      </c>
      <c r="D46" s="1">
        <v>169</v>
      </c>
      <c r="E46">
        <f t="shared" si="0"/>
        <v>3</v>
      </c>
      <c r="F46" s="1" t="s">
        <v>24</v>
      </c>
    </row>
    <row r="47" spans="2:6">
      <c r="B47" s="1">
        <v>136</v>
      </c>
      <c r="C47" s="1">
        <v>169</v>
      </c>
      <c r="D47" s="1">
        <v>172</v>
      </c>
      <c r="E47">
        <f t="shared" si="0"/>
        <v>3</v>
      </c>
      <c r="F47" s="1" t="s">
        <v>19</v>
      </c>
    </row>
    <row r="48" spans="2:6" ht="30">
      <c r="B48" s="1">
        <v>137</v>
      </c>
      <c r="C48" s="1">
        <v>172</v>
      </c>
      <c r="D48" s="1">
        <v>173</v>
      </c>
      <c r="E48">
        <f t="shared" si="0"/>
        <v>1</v>
      </c>
      <c r="F48" s="1" t="s">
        <v>10</v>
      </c>
    </row>
    <row r="49" spans="2:6">
      <c r="B49" s="1">
        <v>138</v>
      </c>
      <c r="C49" s="1">
        <v>173</v>
      </c>
      <c r="D49" s="1">
        <v>176</v>
      </c>
      <c r="E49">
        <f t="shared" si="0"/>
        <v>3</v>
      </c>
      <c r="F49" s="1" t="s">
        <v>29</v>
      </c>
    </row>
    <row r="50" spans="2:6">
      <c r="B50" s="1">
        <v>139</v>
      </c>
      <c r="C50" s="1">
        <v>176</v>
      </c>
      <c r="D50" s="1">
        <v>178</v>
      </c>
      <c r="E50">
        <f t="shared" si="0"/>
        <v>2</v>
      </c>
      <c r="F50" s="1" t="s">
        <v>19</v>
      </c>
    </row>
    <row r="51" spans="2:6" ht="30">
      <c r="B51" s="1">
        <v>140</v>
      </c>
      <c r="C51" s="1">
        <v>178</v>
      </c>
      <c r="D51" s="1">
        <v>179</v>
      </c>
      <c r="E51">
        <f t="shared" si="0"/>
        <v>1</v>
      </c>
      <c r="F51" s="1" t="s">
        <v>10</v>
      </c>
    </row>
    <row r="52" spans="2:6">
      <c r="B52" s="1">
        <v>141</v>
      </c>
      <c r="C52" s="1">
        <v>179</v>
      </c>
      <c r="D52" s="1">
        <v>184</v>
      </c>
      <c r="E52">
        <f t="shared" si="0"/>
        <v>5</v>
      </c>
      <c r="F52" s="1" t="s">
        <v>19</v>
      </c>
    </row>
    <row r="53" spans="2:6">
      <c r="B53" s="1">
        <v>142</v>
      </c>
      <c r="C53" s="1">
        <v>184</v>
      </c>
      <c r="D53" s="1">
        <v>186</v>
      </c>
      <c r="E53">
        <f t="shared" si="0"/>
        <v>2</v>
      </c>
      <c r="F53" s="1" t="s">
        <v>26</v>
      </c>
    </row>
    <row r="54" spans="2:6" ht="30">
      <c r="B54" s="1">
        <v>143</v>
      </c>
      <c r="C54" s="1">
        <v>186</v>
      </c>
      <c r="D54" s="1">
        <v>189</v>
      </c>
      <c r="E54">
        <f t="shared" si="0"/>
        <v>3</v>
      </c>
      <c r="F54" s="1" t="s">
        <v>10</v>
      </c>
    </row>
    <row r="55" spans="2:6">
      <c r="B55" s="1">
        <v>144</v>
      </c>
      <c r="C55" s="1">
        <v>189</v>
      </c>
      <c r="D55" s="1">
        <v>190</v>
      </c>
      <c r="E55">
        <f t="shared" si="0"/>
        <v>1</v>
      </c>
      <c r="F55" s="1" t="s">
        <v>25</v>
      </c>
    </row>
    <row r="56" spans="2:6" ht="30">
      <c r="B56" s="1">
        <v>145</v>
      </c>
      <c r="C56" s="1">
        <v>190</v>
      </c>
      <c r="D56" s="1">
        <v>190</v>
      </c>
      <c r="E56">
        <f t="shared" si="0"/>
        <v>0</v>
      </c>
      <c r="F56" s="1" t="s">
        <v>23</v>
      </c>
    </row>
    <row r="57" spans="2:6">
      <c r="B57" s="1">
        <v>146</v>
      </c>
      <c r="C57" s="1">
        <v>190</v>
      </c>
      <c r="D57" s="1">
        <v>195</v>
      </c>
      <c r="E57">
        <f t="shared" si="0"/>
        <v>5</v>
      </c>
      <c r="F57" s="1" t="s">
        <v>19</v>
      </c>
    </row>
    <row r="58" spans="2:6">
      <c r="B58" s="1">
        <v>147</v>
      </c>
      <c r="C58" s="1">
        <v>195</v>
      </c>
      <c r="D58" s="1">
        <v>197</v>
      </c>
      <c r="E58">
        <f t="shared" si="0"/>
        <v>2</v>
      </c>
      <c r="F58" s="1" t="s">
        <v>26</v>
      </c>
    </row>
    <row r="59" spans="2:6">
      <c r="B59" s="1">
        <v>148</v>
      </c>
      <c r="C59" s="1">
        <v>197</v>
      </c>
      <c r="D59" s="1">
        <v>200</v>
      </c>
      <c r="E59">
        <f t="shared" si="0"/>
        <v>3</v>
      </c>
      <c r="F59" s="1" t="s">
        <v>19</v>
      </c>
    </row>
    <row r="60" spans="2:6" ht="30">
      <c r="B60" s="1">
        <v>149</v>
      </c>
      <c r="C60" s="1">
        <v>201</v>
      </c>
      <c r="D60" s="1">
        <v>205</v>
      </c>
      <c r="E60">
        <f t="shared" si="0"/>
        <v>4</v>
      </c>
      <c r="F60" s="1" t="s">
        <v>10</v>
      </c>
    </row>
    <row r="61" spans="2:6">
      <c r="B61" s="1">
        <v>150</v>
      </c>
      <c r="C61" s="1">
        <v>205</v>
      </c>
      <c r="D61" s="1">
        <v>211</v>
      </c>
      <c r="E61">
        <f t="shared" si="0"/>
        <v>6</v>
      </c>
      <c r="F61" s="1" t="s">
        <v>19</v>
      </c>
    </row>
    <row r="62" spans="2:6">
      <c r="B62" s="1">
        <v>151</v>
      </c>
      <c r="C62" s="1">
        <v>211</v>
      </c>
      <c r="D62" s="1">
        <v>215</v>
      </c>
      <c r="E62">
        <f t="shared" si="0"/>
        <v>4</v>
      </c>
      <c r="F62" s="1" t="s">
        <v>28</v>
      </c>
    </row>
    <row r="63" spans="2:6">
      <c r="B63" s="1">
        <v>152</v>
      </c>
      <c r="C63" s="1">
        <v>215</v>
      </c>
      <c r="D63" s="1">
        <v>216</v>
      </c>
      <c r="E63">
        <f t="shared" si="0"/>
        <v>1</v>
      </c>
      <c r="F63" s="1" t="s">
        <v>11</v>
      </c>
    </row>
    <row r="64" spans="2:6" ht="30">
      <c r="B64" s="1">
        <v>153</v>
      </c>
      <c r="C64" s="1">
        <v>216</v>
      </c>
      <c r="D64" s="1">
        <v>216</v>
      </c>
      <c r="E64">
        <f t="shared" si="0"/>
        <v>0</v>
      </c>
      <c r="F64" s="1" t="s">
        <v>23</v>
      </c>
    </row>
    <row r="65" spans="2:6">
      <c r="B65" s="1">
        <v>154</v>
      </c>
      <c r="C65" s="1">
        <v>216</v>
      </c>
      <c r="D65" s="1">
        <v>217</v>
      </c>
      <c r="E65">
        <f t="shared" si="0"/>
        <v>1</v>
      </c>
      <c r="F65" s="1" t="s">
        <v>19</v>
      </c>
    </row>
    <row r="66" spans="2:6" ht="30">
      <c r="B66" s="1">
        <v>155</v>
      </c>
      <c r="C66" s="1">
        <v>217</v>
      </c>
      <c r="D66" s="1">
        <v>223</v>
      </c>
      <c r="E66">
        <f t="shared" si="0"/>
        <v>6</v>
      </c>
      <c r="F66" s="1" t="s">
        <v>20</v>
      </c>
    </row>
    <row r="67" spans="2:6">
      <c r="B67" s="1">
        <v>156</v>
      </c>
      <c r="C67" s="1">
        <v>223</v>
      </c>
      <c r="D67" s="1">
        <v>224</v>
      </c>
      <c r="E67">
        <f t="shared" si="0"/>
        <v>1</v>
      </c>
      <c r="F67" s="1" t="s">
        <v>28</v>
      </c>
    </row>
    <row r="68" spans="2:6">
      <c r="B68" s="1">
        <v>157</v>
      </c>
      <c r="C68" s="1">
        <v>224</v>
      </c>
      <c r="D68" s="1">
        <v>226</v>
      </c>
      <c r="E68">
        <f t="shared" si="0"/>
        <v>2</v>
      </c>
      <c r="F68" s="1" t="s">
        <v>17</v>
      </c>
    </row>
    <row r="69" spans="2:6">
      <c r="B69" s="1">
        <v>158</v>
      </c>
      <c r="C69" s="1">
        <v>226</v>
      </c>
      <c r="D69" s="1">
        <v>231</v>
      </c>
      <c r="E69">
        <f t="shared" ref="E69:E80" si="4">D69-C69</f>
        <v>5</v>
      </c>
      <c r="F69" s="1" t="s">
        <v>28</v>
      </c>
    </row>
    <row r="70" spans="2:6" ht="30">
      <c r="B70" s="1">
        <v>159</v>
      </c>
      <c r="C70" s="1">
        <v>231</v>
      </c>
      <c r="D70" s="1">
        <v>233</v>
      </c>
      <c r="E70">
        <f t="shared" si="4"/>
        <v>2</v>
      </c>
      <c r="F70" s="1" t="s">
        <v>12</v>
      </c>
    </row>
    <row r="71" spans="2:6">
      <c r="B71" s="1">
        <v>160</v>
      </c>
      <c r="C71" s="1">
        <v>233</v>
      </c>
      <c r="D71" s="1">
        <v>241</v>
      </c>
      <c r="E71">
        <f t="shared" si="4"/>
        <v>8</v>
      </c>
      <c r="F71" s="1" t="s">
        <v>19</v>
      </c>
    </row>
    <row r="72" spans="2:6">
      <c r="B72" s="1">
        <v>161</v>
      </c>
      <c r="C72" s="1">
        <v>241</v>
      </c>
      <c r="D72" s="1">
        <v>242</v>
      </c>
      <c r="E72">
        <f t="shared" si="4"/>
        <v>1</v>
      </c>
      <c r="F72" s="1" t="s">
        <v>24</v>
      </c>
    </row>
    <row r="73" spans="2:6" ht="30">
      <c r="B73" s="1">
        <v>162</v>
      </c>
      <c r="C73" s="1">
        <v>242</v>
      </c>
      <c r="D73" s="1">
        <v>243</v>
      </c>
      <c r="E73">
        <f t="shared" si="4"/>
        <v>1</v>
      </c>
      <c r="F73" s="1" t="s">
        <v>10</v>
      </c>
    </row>
    <row r="74" spans="2:6">
      <c r="B74" s="1">
        <v>163</v>
      </c>
      <c r="C74" s="1">
        <v>243</v>
      </c>
      <c r="D74" s="1">
        <v>244</v>
      </c>
      <c r="E74">
        <f t="shared" si="4"/>
        <v>1</v>
      </c>
      <c r="F74" s="1" t="s">
        <v>29</v>
      </c>
    </row>
    <row r="75" spans="2:6" ht="30">
      <c r="B75" s="1">
        <v>164</v>
      </c>
      <c r="C75" s="1">
        <v>244</v>
      </c>
      <c r="D75" s="1">
        <v>246</v>
      </c>
      <c r="E75">
        <f t="shared" si="4"/>
        <v>2</v>
      </c>
      <c r="F75" s="1" t="s">
        <v>10</v>
      </c>
    </row>
    <row r="76" spans="2:6" ht="30">
      <c r="B76" s="1">
        <v>165</v>
      </c>
      <c r="C76" s="1">
        <v>246</v>
      </c>
      <c r="D76" s="1">
        <v>247</v>
      </c>
      <c r="E76">
        <f t="shared" si="4"/>
        <v>1</v>
      </c>
      <c r="F76" s="1" t="s">
        <v>10</v>
      </c>
    </row>
    <row r="77" spans="2:6">
      <c r="B77" s="1">
        <v>166</v>
      </c>
      <c r="C77" s="1">
        <v>247</v>
      </c>
      <c r="D77" s="1">
        <v>249</v>
      </c>
      <c r="E77">
        <f t="shared" si="4"/>
        <v>2</v>
      </c>
      <c r="F77" s="1" t="s">
        <v>11</v>
      </c>
    </row>
    <row r="78" spans="2:6" ht="30">
      <c r="B78" s="1">
        <v>167</v>
      </c>
      <c r="C78" s="1">
        <v>249</v>
      </c>
      <c r="D78" s="1">
        <v>249</v>
      </c>
      <c r="E78">
        <f t="shared" si="4"/>
        <v>0</v>
      </c>
      <c r="F78" s="1" t="s">
        <v>23</v>
      </c>
    </row>
    <row r="79" spans="2:6">
      <c r="B79" s="1">
        <v>168</v>
      </c>
      <c r="C79" s="1">
        <v>249</v>
      </c>
      <c r="D79" s="1">
        <v>251</v>
      </c>
      <c r="E79">
        <f t="shared" si="4"/>
        <v>2</v>
      </c>
      <c r="F79" s="1" t="s">
        <v>19</v>
      </c>
    </row>
    <row r="80" spans="2:6" ht="30">
      <c r="B80" s="1">
        <v>169</v>
      </c>
      <c r="C80" s="1">
        <v>251</v>
      </c>
      <c r="D80" s="1">
        <v>253</v>
      </c>
      <c r="E80">
        <f t="shared" si="4"/>
        <v>2</v>
      </c>
      <c r="F80" s="1" t="s">
        <v>20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A88" workbookViewId="0">
      <selection activeCell="L31" sqref="L31"/>
    </sheetView>
  </sheetViews>
  <sheetFormatPr defaultRowHeight="15"/>
  <cols>
    <col min="3" max="3" width="14.5703125" customWidth="1"/>
    <col min="6" max="6" width="15.7109375" customWidth="1"/>
    <col min="10" max="10" width="29.28515625" style="1" customWidth="1"/>
    <col min="11" max="11" width="17.85546875" customWidth="1"/>
    <col min="12" max="12" width="15.7109375" customWidth="1"/>
    <col min="13" max="13" width="17.140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42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 ht="30">
      <c r="B4" s="1">
        <v>108</v>
      </c>
      <c r="C4" s="1">
        <v>9</v>
      </c>
      <c r="D4" s="1">
        <v>15</v>
      </c>
      <c r="E4">
        <f>D4-C4</f>
        <v>6</v>
      </c>
      <c r="F4" s="1" t="s">
        <v>17</v>
      </c>
      <c r="J4" s="1" t="s">
        <v>10</v>
      </c>
      <c r="K4">
        <f>SUMPRODUCT(--($F$4:$F$103=J4))</f>
        <v>4</v>
      </c>
      <c r="L4">
        <f>SUMIF($F$4:$F$200,J4,$E$4:$E$200)</f>
        <v>8</v>
      </c>
      <c r="M4">
        <f>IF(K4=0,0,L4/K4)</f>
        <v>2</v>
      </c>
    </row>
    <row r="5" spans="1:13">
      <c r="B5" s="1">
        <v>109</v>
      </c>
      <c r="C5" s="1">
        <v>15</v>
      </c>
      <c r="D5" s="1">
        <v>22</v>
      </c>
      <c r="E5">
        <f t="shared" ref="E5:E68" si="0">D5-C5</f>
        <v>7</v>
      </c>
      <c r="F5" s="1" t="s">
        <v>27</v>
      </c>
      <c r="J5" s="1" t="s">
        <v>11</v>
      </c>
      <c r="K5">
        <f t="shared" ref="K5:K29" si="1">SUMPRODUCT(--($F$4:$F$103=J5))</f>
        <v>6</v>
      </c>
      <c r="L5">
        <f t="shared" ref="L5:L29" si="2">SUMIF($F$4:$F$200,J5,$E$4:$E$200)</f>
        <v>10</v>
      </c>
      <c r="M5">
        <f t="shared" ref="M5:M29" si="3">IF(K5=0,0,L5/K5)</f>
        <v>1.6666666666666667</v>
      </c>
    </row>
    <row r="6" spans="1:13" ht="30">
      <c r="B6" s="1">
        <v>110</v>
      </c>
      <c r="C6" s="1">
        <v>22</v>
      </c>
      <c r="D6" s="1">
        <v>46</v>
      </c>
      <c r="E6">
        <f t="shared" si="0"/>
        <v>24</v>
      </c>
      <c r="F6" s="1" t="s">
        <v>12</v>
      </c>
      <c r="J6" s="1" t="s">
        <v>12</v>
      </c>
      <c r="K6">
        <f t="shared" si="1"/>
        <v>4</v>
      </c>
      <c r="L6">
        <f t="shared" si="2"/>
        <v>28</v>
      </c>
      <c r="M6">
        <f t="shared" si="3"/>
        <v>7</v>
      </c>
    </row>
    <row r="7" spans="1:13">
      <c r="B7" s="1">
        <v>111</v>
      </c>
      <c r="C7" s="1">
        <v>46</v>
      </c>
      <c r="D7" s="1">
        <v>51</v>
      </c>
      <c r="E7">
        <f t="shared" si="0"/>
        <v>5</v>
      </c>
      <c r="F7" s="1" t="s">
        <v>19</v>
      </c>
      <c r="J7" s="1" t="s">
        <v>13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ht="30">
      <c r="B8" s="1">
        <v>112</v>
      </c>
      <c r="C8" s="1">
        <v>51</v>
      </c>
      <c r="D8" s="1">
        <v>57</v>
      </c>
      <c r="E8">
        <f t="shared" si="0"/>
        <v>6</v>
      </c>
      <c r="F8" s="1" t="s">
        <v>29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113</v>
      </c>
      <c r="C9" s="1">
        <v>57</v>
      </c>
      <c r="D9" s="1">
        <v>58</v>
      </c>
      <c r="E9">
        <f t="shared" si="0"/>
        <v>1</v>
      </c>
      <c r="F9" s="1" t="s">
        <v>20</v>
      </c>
      <c r="J9" s="1" t="s">
        <v>15</v>
      </c>
      <c r="K9">
        <f t="shared" si="1"/>
        <v>4</v>
      </c>
      <c r="L9">
        <f t="shared" si="2"/>
        <v>10</v>
      </c>
      <c r="M9">
        <f t="shared" si="3"/>
        <v>2.5</v>
      </c>
    </row>
    <row r="10" spans="1:13" ht="45">
      <c r="B10" s="1">
        <v>114</v>
      </c>
      <c r="C10" s="1">
        <v>58</v>
      </c>
      <c r="D10" s="1">
        <v>62</v>
      </c>
      <c r="E10">
        <f t="shared" si="0"/>
        <v>4</v>
      </c>
      <c r="F10" s="1" t="s">
        <v>15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B11" s="1">
        <v>115</v>
      </c>
      <c r="C11" s="1">
        <v>62</v>
      </c>
      <c r="D11" s="1">
        <v>63</v>
      </c>
      <c r="E11">
        <f t="shared" si="0"/>
        <v>1</v>
      </c>
      <c r="F11" s="1" t="s">
        <v>19</v>
      </c>
      <c r="J11" s="1" t="s">
        <v>17</v>
      </c>
      <c r="K11">
        <f t="shared" si="1"/>
        <v>2</v>
      </c>
      <c r="L11">
        <f t="shared" si="2"/>
        <v>7</v>
      </c>
      <c r="M11">
        <f t="shared" si="3"/>
        <v>3.5</v>
      </c>
    </row>
    <row r="12" spans="1:13">
      <c r="B12" s="1">
        <v>116</v>
      </c>
      <c r="C12" s="1">
        <v>63</v>
      </c>
      <c r="D12" s="1">
        <v>65</v>
      </c>
      <c r="E12">
        <f t="shared" si="0"/>
        <v>2</v>
      </c>
      <c r="F12" s="1" t="s">
        <v>26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117</v>
      </c>
      <c r="C13" s="1">
        <v>65</v>
      </c>
      <c r="D13" s="1">
        <v>66</v>
      </c>
      <c r="E13">
        <f t="shared" si="0"/>
        <v>1</v>
      </c>
      <c r="F13" s="1" t="s">
        <v>25</v>
      </c>
      <c r="J13" s="1" t="s">
        <v>19</v>
      </c>
      <c r="K13">
        <f t="shared" si="1"/>
        <v>32</v>
      </c>
      <c r="L13">
        <f t="shared" si="2"/>
        <v>122</v>
      </c>
      <c r="M13">
        <f t="shared" si="3"/>
        <v>3.8125</v>
      </c>
    </row>
    <row r="14" spans="1:13" ht="30">
      <c r="B14" s="1">
        <v>118</v>
      </c>
      <c r="C14" s="1">
        <v>66</v>
      </c>
      <c r="D14" s="1">
        <v>66</v>
      </c>
      <c r="E14">
        <f t="shared" si="0"/>
        <v>0</v>
      </c>
      <c r="F14" s="1" t="s">
        <v>23</v>
      </c>
      <c r="J14" s="1" t="s">
        <v>20</v>
      </c>
      <c r="K14">
        <f t="shared" si="1"/>
        <v>3</v>
      </c>
      <c r="L14">
        <f t="shared" si="2"/>
        <v>6</v>
      </c>
      <c r="M14">
        <f t="shared" si="3"/>
        <v>2</v>
      </c>
    </row>
    <row r="15" spans="1:13">
      <c r="B15" s="1">
        <v>119</v>
      </c>
      <c r="C15" s="1">
        <v>66</v>
      </c>
      <c r="D15" s="1">
        <v>68</v>
      </c>
      <c r="E15">
        <f t="shared" si="0"/>
        <v>2</v>
      </c>
      <c r="F15" s="1" t="s">
        <v>21</v>
      </c>
      <c r="J15" s="1" t="s">
        <v>21</v>
      </c>
      <c r="K15">
        <f t="shared" si="1"/>
        <v>2</v>
      </c>
      <c r="L15">
        <f t="shared" si="2"/>
        <v>10</v>
      </c>
      <c r="M15">
        <f t="shared" si="3"/>
        <v>5</v>
      </c>
    </row>
    <row r="16" spans="1:13">
      <c r="B16" s="1">
        <v>120</v>
      </c>
      <c r="C16" s="1">
        <v>68</v>
      </c>
      <c r="D16" s="1">
        <v>71</v>
      </c>
      <c r="E16">
        <f t="shared" si="0"/>
        <v>3</v>
      </c>
      <c r="F16" s="1" t="s">
        <v>28</v>
      </c>
      <c r="J16" s="1" t="s">
        <v>22</v>
      </c>
      <c r="K16">
        <f t="shared" si="1"/>
        <v>1</v>
      </c>
      <c r="L16">
        <f t="shared" si="2"/>
        <v>2</v>
      </c>
      <c r="M16">
        <f t="shared" si="3"/>
        <v>2</v>
      </c>
    </row>
    <row r="17" spans="2:13" ht="30">
      <c r="B17" s="1">
        <v>121</v>
      </c>
      <c r="C17" s="1">
        <v>71</v>
      </c>
      <c r="D17" s="1">
        <v>73</v>
      </c>
      <c r="E17">
        <f t="shared" si="0"/>
        <v>2</v>
      </c>
      <c r="F17" s="1" t="s">
        <v>12</v>
      </c>
      <c r="J17" s="1" t="s">
        <v>23</v>
      </c>
      <c r="K17">
        <f t="shared" si="1"/>
        <v>8</v>
      </c>
      <c r="L17">
        <f t="shared" si="2"/>
        <v>6</v>
      </c>
      <c r="M17">
        <f t="shared" si="3"/>
        <v>0.75</v>
      </c>
    </row>
    <row r="18" spans="2:13">
      <c r="B18" s="1">
        <v>122</v>
      </c>
      <c r="C18" s="1">
        <v>74</v>
      </c>
      <c r="D18" s="1">
        <v>76</v>
      </c>
      <c r="E18">
        <f t="shared" si="0"/>
        <v>2</v>
      </c>
      <c r="F18" s="1" t="s">
        <v>11</v>
      </c>
      <c r="J18" s="1" t="s">
        <v>24</v>
      </c>
      <c r="K18">
        <f t="shared" si="1"/>
        <v>11</v>
      </c>
      <c r="L18">
        <f t="shared" si="2"/>
        <v>12</v>
      </c>
      <c r="M18">
        <f t="shared" si="3"/>
        <v>1.0909090909090908</v>
      </c>
    </row>
    <row r="19" spans="2:13" ht="30">
      <c r="B19" s="1">
        <v>123</v>
      </c>
      <c r="C19" s="1">
        <v>76</v>
      </c>
      <c r="D19" s="1">
        <v>77</v>
      </c>
      <c r="E19">
        <f t="shared" si="0"/>
        <v>1</v>
      </c>
      <c r="F19" s="1" t="s">
        <v>23</v>
      </c>
      <c r="J19" s="1" t="s">
        <v>25</v>
      </c>
      <c r="K19">
        <f t="shared" si="1"/>
        <v>2</v>
      </c>
      <c r="L19">
        <f t="shared" si="2"/>
        <v>4</v>
      </c>
      <c r="M19">
        <f t="shared" si="3"/>
        <v>2</v>
      </c>
    </row>
    <row r="20" spans="2:13">
      <c r="B20" s="1">
        <v>124</v>
      </c>
      <c r="C20" s="1">
        <v>77</v>
      </c>
      <c r="D20" s="1">
        <v>85</v>
      </c>
      <c r="E20">
        <f t="shared" si="0"/>
        <v>8</v>
      </c>
      <c r="F20" s="1" t="s">
        <v>21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125</v>
      </c>
      <c r="C21" s="1">
        <v>85</v>
      </c>
      <c r="D21" s="1">
        <v>87</v>
      </c>
      <c r="E21">
        <f t="shared" si="0"/>
        <v>2</v>
      </c>
      <c r="F21" s="1" t="s">
        <v>22</v>
      </c>
      <c r="J21" s="1" t="s">
        <v>26</v>
      </c>
      <c r="K21">
        <f t="shared" si="1"/>
        <v>11</v>
      </c>
      <c r="L21">
        <f t="shared" si="2"/>
        <v>16</v>
      </c>
      <c r="M21">
        <f t="shared" si="3"/>
        <v>1.4545454545454546</v>
      </c>
    </row>
    <row r="22" spans="2:13" ht="30">
      <c r="B22" s="1">
        <v>126</v>
      </c>
      <c r="C22" s="1">
        <v>87</v>
      </c>
      <c r="D22" s="1">
        <v>88</v>
      </c>
      <c r="E22">
        <f t="shared" si="0"/>
        <v>1</v>
      </c>
      <c r="F22" s="1" t="s">
        <v>12</v>
      </c>
      <c r="J22" s="1" t="s">
        <v>27</v>
      </c>
      <c r="K22">
        <f t="shared" si="1"/>
        <v>1</v>
      </c>
      <c r="L22">
        <f t="shared" si="2"/>
        <v>7</v>
      </c>
      <c r="M22">
        <f t="shared" si="3"/>
        <v>7</v>
      </c>
    </row>
    <row r="23" spans="2:13">
      <c r="B23" s="1">
        <v>127</v>
      </c>
      <c r="C23" s="1">
        <v>88</v>
      </c>
      <c r="D23" s="1">
        <v>92</v>
      </c>
      <c r="E23">
        <f t="shared" si="0"/>
        <v>4</v>
      </c>
      <c r="F23" s="1" t="s">
        <v>19</v>
      </c>
      <c r="J23" s="1" t="s">
        <v>28</v>
      </c>
      <c r="K23">
        <f t="shared" si="1"/>
        <v>4</v>
      </c>
      <c r="L23">
        <f t="shared" si="2"/>
        <v>12</v>
      </c>
      <c r="M23">
        <f t="shared" si="3"/>
        <v>3</v>
      </c>
    </row>
    <row r="24" spans="2:13" ht="45">
      <c r="B24" s="1">
        <v>128</v>
      </c>
      <c r="C24" s="1">
        <v>92</v>
      </c>
      <c r="D24" s="1">
        <v>94</v>
      </c>
      <c r="E24">
        <f t="shared" si="0"/>
        <v>2</v>
      </c>
      <c r="F24" s="1" t="s">
        <v>15</v>
      </c>
      <c r="J24" s="1" t="s">
        <v>29</v>
      </c>
      <c r="K24">
        <f t="shared" si="1"/>
        <v>5</v>
      </c>
      <c r="L24">
        <f t="shared" si="2"/>
        <v>12</v>
      </c>
      <c r="M24">
        <f t="shared" si="3"/>
        <v>2.4</v>
      </c>
    </row>
    <row r="25" spans="2:13">
      <c r="B25" s="1">
        <v>129</v>
      </c>
      <c r="C25" s="1">
        <v>94</v>
      </c>
      <c r="D25" s="1">
        <v>95</v>
      </c>
      <c r="E25">
        <f t="shared" si="0"/>
        <v>1</v>
      </c>
      <c r="F25" s="1" t="s">
        <v>19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>
      <c r="B26" s="1">
        <v>130</v>
      </c>
      <c r="C26" s="1">
        <v>95</v>
      </c>
      <c r="D26" s="1">
        <v>101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131</v>
      </c>
      <c r="C27" s="1">
        <v>101</v>
      </c>
      <c r="D27" s="1">
        <v>102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132</v>
      </c>
      <c r="C28" s="1">
        <v>102</v>
      </c>
      <c r="D28" s="1">
        <v>105</v>
      </c>
      <c r="E28">
        <f t="shared" si="0"/>
        <v>3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 ht="30">
      <c r="B29" s="1">
        <v>133</v>
      </c>
      <c r="C29" s="1">
        <v>105</v>
      </c>
      <c r="D29" s="1">
        <v>106</v>
      </c>
      <c r="E29">
        <f t="shared" si="0"/>
        <v>1</v>
      </c>
      <c r="F29" s="1" t="s">
        <v>20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 ht="45">
      <c r="B30" s="1">
        <v>134</v>
      </c>
      <c r="C30" s="1">
        <v>106</v>
      </c>
      <c r="D30" s="1">
        <v>107</v>
      </c>
      <c r="E30">
        <f t="shared" si="0"/>
        <v>1</v>
      </c>
      <c r="F30" s="1" t="s">
        <v>15</v>
      </c>
      <c r="J30" s="3" t="s">
        <v>36</v>
      </c>
      <c r="K30" s="1">
        <f>SUM(K4:K29)</f>
        <v>100</v>
      </c>
      <c r="L30" s="1">
        <f>SUM(E4:E200)</f>
        <v>272</v>
      </c>
    </row>
    <row r="31" spans="2:13">
      <c r="B31" s="1">
        <v>135</v>
      </c>
      <c r="C31" s="1">
        <v>107</v>
      </c>
      <c r="D31" s="1">
        <v>108</v>
      </c>
      <c r="E31">
        <f t="shared" si="0"/>
        <v>1</v>
      </c>
      <c r="F31" s="1" t="s">
        <v>19</v>
      </c>
      <c r="J31" s="3" t="s">
        <v>37</v>
      </c>
      <c r="K31" s="1">
        <f>AVERAGEIF(K4:K29,"&gt;0")</f>
        <v>6.25</v>
      </c>
      <c r="L31" s="1">
        <f>AVERAGE(E4:E200)</f>
        <v>2.72</v>
      </c>
    </row>
    <row r="32" spans="2:13" ht="30">
      <c r="B32" s="1">
        <v>136</v>
      </c>
      <c r="C32" s="1">
        <v>108</v>
      </c>
      <c r="D32" s="1">
        <v>110</v>
      </c>
      <c r="E32">
        <f t="shared" si="0"/>
        <v>2</v>
      </c>
      <c r="F32" s="1" t="s">
        <v>24</v>
      </c>
    </row>
    <row r="33" spans="2:6">
      <c r="B33" s="1">
        <v>137</v>
      </c>
      <c r="C33" s="1">
        <v>110</v>
      </c>
      <c r="D33" s="1">
        <v>117</v>
      </c>
      <c r="E33">
        <f t="shared" si="0"/>
        <v>7</v>
      </c>
      <c r="F33" s="1" t="s">
        <v>19</v>
      </c>
    </row>
    <row r="34" spans="2:6">
      <c r="B34" s="1">
        <v>138</v>
      </c>
      <c r="C34" s="1">
        <v>117</v>
      </c>
      <c r="D34" s="1">
        <v>119</v>
      </c>
      <c r="E34">
        <f t="shared" si="0"/>
        <v>2</v>
      </c>
      <c r="F34" s="1" t="s">
        <v>26</v>
      </c>
    </row>
    <row r="35" spans="2:6">
      <c r="B35" s="1">
        <v>139</v>
      </c>
      <c r="C35" s="1">
        <v>119</v>
      </c>
      <c r="D35" s="1">
        <v>129</v>
      </c>
      <c r="E35">
        <f t="shared" si="0"/>
        <v>10</v>
      </c>
      <c r="F35" s="1" t="s">
        <v>19</v>
      </c>
    </row>
    <row r="36" spans="2:6">
      <c r="B36" s="1">
        <v>140</v>
      </c>
      <c r="C36" s="1">
        <v>129</v>
      </c>
      <c r="D36" s="1">
        <v>130</v>
      </c>
      <c r="E36">
        <f t="shared" si="0"/>
        <v>1</v>
      </c>
      <c r="F36" s="1" t="s">
        <v>26</v>
      </c>
    </row>
    <row r="37" spans="2:6">
      <c r="B37" s="1">
        <v>141</v>
      </c>
      <c r="C37" s="1">
        <v>130</v>
      </c>
      <c r="D37" s="1">
        <v>133</v>
      </c>
      <c r="E37">
        <f t="shared" si="0"/>
        <v>3</v>
      </c>
      <c r="F37" s="1" t="s">
        <v>19</v>
      </c>
    </row>
    <row r="38" spans="2:6">
      <c r="B38" s="1">
        <v>142</v>
      </c>
      <c r="C38" s="1">
        <v>133</v>
      </c>
      <c r="D38" s="1">
        <v>137</v>
      </c>
      <c r="E38">
        <f t="shared" si="0"/>
        <v>4</v>
      </c>
      <c r="F38" s="1" t="s">
        <v>11</v>
      </c>
    </row>
    <row r="39" spans="2:6" ht="30">
      <c r="B39" s="1">
        <v>143</v>
      </c>
      <c r="C39" s="1">
        <v>137</v>
      </c>
      <c r="D39" s="1">
        <v>139</v>
      </c>
      <c r="E39">
        <f t="shared" si="0"/>
        <v>2</v>
      </c>
      <c r="F39" s="1" t="s">
        <v>23</v>
      </c>
    </row>
    <row r="40" spans="2:6">
      <c r="B40" s="1">
        <v>144</v>
      </c>
      <c r="C40" s="1">
        <v>139</v>
      </c>
      <c r="D40" s="1">
        <v>141</v>
      </c>
      <c r="E40">
        <f t="shared" si="0"/>
        <v>2</v>
      </c>
      <c r="F40" s="1" t="s">
        <v>19</v>
      </c>
    </row>
    <row r="41" spans="2:6" ht="30">
      <c r="B41" s="1">
        <v>145</v>
      </c>
      <c r="C41" s="1">
        <v>141</v>
      </c>
      <c r="D41" s="1">
        <v>141</v>
      </c>
      <c r="E41">
        <f t="shared" si="0"/>
        <v>0</v>
      </c>
      <c r="F41" s="1" t="s">
        <v>24</v>
      </c>
    </row>
    <row r="42" spans="2:6">
      <c r="B42" s="1">
        <v>146</v>
      </c>
      <c r="C42" s="1">
        <v>141</v>
      </c>
      <c r="D42" s="1">
        <v>142</v>
      </c>
      <c r="E42">
        <f t="shared" si="0"/>
        <v>1</v>
      </c>
      <c r="F42" s="1" t="s">
        <v>26</v>
      </c>
    </row>
    <row r="43" spans="2:6" ht="30">
      <c r="B43" s="1">
        <v>147</v>
      </c>
      <c r="C43" s="1">
        <v>142</v>
      </c>
      <c r="D43" s="1">
        <v>143</v>
      </c>
      <c r="E43">
        <f t="shared" si="0"/>
        <v>1</v>
      </c>
      <c r="F43" s="1" t="s">
        <v>29</v>
      </c>
    </row>
    <row r="44" spans="2:6">
      <c r="B44" s="1">
        <v>148</v>
      </c>
      <c r="C44" s="1">
        <v>143</v>
      </c>
      <c r="D44" s="1">
        <v>147</v>
      </c>
      <c r="E44">
        <f t="shared" si="0"/>
        <v>4</v>
      </c>
      <c r="F44" s="1" t="s">
        <v>19</v>
      </c>
    </row>
    <row r="45" spans="2:6" ht="30">
      <c r="B45" s="1">
        <v>149</v>
      </c>
      <c r="C45" s="1">
        <v>147</v>
      </c>
      <c r="D45" s="1">
        <v>148</v>
      </c>
      <c r="E45">
        <f t="shared" si="0"/>
        <v>1</v>
      </c>
      <c r="F45" s="1" t="s">
        <v>29</v>
      </c>
    </row>
    <row r="46" spans="2:6">
      <c r="B46" s="1">
        <v>150</v>
      </c>
      <c r="C46" s="1">
        <v>148</v>
      </c>
      <c r="D46" s="1">
        <v>153</v>
      </c>
      <c r="E46">
        <f t="shared" si="0"/>
        <v>5</v>
      </c>
      <c r="F46" s="1" t="s">
        <v>19</v>
      </c>
    </row>
    <row r="47" spans="2:6" ht="30">
      <c r="B47" s="1">
        <v>151</v>
      </c>
      <c r="C47" s="1">
        <v>153</v>
      </c>
      <c r="D47" s="1">
        <v>153</v>
      </c>
      <c r="E47">
        <f t="shared" si="0"/>
        <v>0</v>
      </c>
      <c r="F47" s="1" t="s">
        <v>24</v>
      </c>
    </row>
    <row r="48" spans="2:6">
      <c r="B48" s="1">
        <v>152</v>
      </c>
      <c r="C48" s="1">
        <v>153</v>
      </c>
      <c r="D48" s="1">
        <v>155</v>
      </c>
      <c r="E48">
        <f t="shared" si="0"/>
        <v>2</v>
      </c>
      <c r="F48" s="1" t="s">
        <v>26</v>
      </c>
    </row>
    <row r="49" spans="2:6">
      <c r="B49" s="1">
        <v>153</v>
      </c>
      <c r="C49" s="1">
        <v>155</v>
      </c>
      <c r="D49" s="1">
        <v>158</v>
      </c>
      <c r="E49">
        <f t="shared" si="0"/>
        <v>3</v>
      </c>
      <c r="F49" s="1" t="s">
        <v>19</v>
      </c>
    </row>
    <row r="50" spans="2:6" ht="30">
      <c r="B50" s="1">
        <v>154</v>
      </c>
      <c r="C50" s="1">
        <v>158</v>
      </c>
      <c r="D50" s="1">
        <v>162</v>
      </c>
      <c r="E50">
        <f t="shared" si="0"/>
        <v>4</v>
      </c>
      <c r="F50" s="1" t="s">
        <v>24</v>
      </c>
    </row>
    <row r="51" spans="2:6">
      <c r="B51" s="1">
        <v>155</v>
      </c>
      <c r="C51" s="1">
        <v>162</v>
      </c>
      <c r="D51" s="1">
        <v>167</v>
      </c>
      <c r="E51">
        <f t="shared" si="0"/>
        <v>5</v>
      </c>
      <c r="F51" s="1" t="s">
        <v>19</v>
      </c>
    </row>
    <row r="52" spans="2:6" ht="30">
      <c r="B52" s="1">
        <v>156</v>
      </c>
      <c r="C52" s="1">
        <v>167</v>
      </c>
      <c r="D52" s="1">
        <v>168</v>
      </c>
      <c r="E52">
        <f t="shared" si="0"/>
        <v>1</v>
      </c>
      <c r="F52" s="1" t="s">
        <v>24</v>
      </c>
    </row>
    <row r="53" spans="2:6">
      <c r="B53" s="1">
        <v>157</v>
      </c>
      <c r="C53" s="1">
        <v>168</v>
      </c>
      <c r="D53" s="1">
        <v>169</v>
      </c>
      <c r="E53">
        <f t="shared" si="0"/>
        <v>1</v>
      </c>
      <c r="F53" s="1" t="s">
        <v>26</v>
      </c>
    </row>
    <row r="54" spans="2:6">
      <c r="B54" s="1">
        <v>158</v>
      </c>
      <c r="C54" s="1">
        <v>169</v>
      </c>
      <c r="D54" s="1">
        <v>172</v>
      </c>
      <c r="E54">
        <f t="shared" si="0"/>
        <v>3</v>
      </c>
      <c r="F54" s="1" t="s">
        <v>19</v>
      </c>
    </row>
    <row r="55" spans="2:6" ht="30">
      <c r="B55" s="1">
        <v>159</v>
      </c>
      <c r="C55" s="1">
        <v>172</v>
      </c>
      <c r="D55" s="1">
        <v>177</v>
      </c>
      <c r="E55">
        <f t="shared" si="0"/>
        <v>5</v>
      </c>
      <c r="F55" s="1" t="s">
        <v>10</v>
      </c>
    </row>
    <row r="56" spans="2:6">
      <c r="B56" s="1">
        <v>160</v>
      </c>
      <c r="C56" s="1">
        <v>177</v>
      </c>
      <c r="D56" s="1">
        <v>180</v>
      </c>
      <c r="E56">
        <f t="shared" si="0"/>
        <v>3</v>
      </c>
      <c r="F56" s="1" t="s">
        <v>19</v>
      </c>
    </row>
    <row r="57" spans="2:6">
      <c r="B57" s="1">
        <v>161</v>
      </c>
      <c r="C57" s="1">
        <v>180</v>
      </c>
      <c r="D57" s="1">
        <v>181</v>
      </c>
      <c r="E57">
        <f t="shared" si="0"/>
        <v>1</v>
      </c>
      <c r="F57" s="1" t="s">
        <v>11</v>
      </c>
    </row>
    <row r="58" spans="2:6" ht="30">
      <c r="B58" s="1">
        <v>162</v>
      </c>
      <c r="C58" s="1">
        <v>181</v>
      </c>
      <c r="D58" s="1">
        <v>182</v>
      </c>
      <c r="E58">
        <f t="shared" si="0"/>
        <v>1</v>
      </c>
      <c r="F58" s="1" t="s">
        <v>23</v>
      </c>
    </row>
    <row r="59" spans="2:6">
      <c r="B59" s="1">
        <v>163</v>
      </c>
      <c r="C59" s="1">
        <v>182</v>
      </c>
      <c r="D59" s="1">
        <v>182</v>
      </c>
      <c r="E59">
        <f t="shared" si="0"/>
        <v>0</v>
      </c>
      <c r="F59" s="1" t="s">
        <v>19</v>
      </c>
    </row>
    <row r="60" spans="2:6">
      <c r="B60" s="1">
        <v>164</v>
      </c>
      <c r="C60" s="1">
        <v>182</v>
      </c>
      <c r="D60" s="1">
        <v>187</v>
      </c>
      <c r="E60">
        <f t="shared" si="0"/>
        <v>5</v>
      </c>
      <c r="F60" s="1" t="s">
        <v>19</v>
      </c>
    </row>
    <row r="61" spans="2:6" ht="30">
      <c r="B61" s="1">
        <v>165</v>
      </c>
      <c r="C61" s="1">
        <v>187</v>
      </c>
      <c r="D61" s="1">
        <v>191</v>
      </c>
      <c r="E61">
        <f t="shared" si="0"/>
        <v>4</v>
      </c>
      <c r="F61" s="1" t="s">
        <v>20</v>
      </c>
    </row>
    <row r="62" spans="2:6">
      <c r="B62" s="1">
        <v>166</v>
      </c>
      <c r="C62" s="1">
        <v>192</v>
      </c>
      <c r="D62" s="1">
        <v>193</v>
      </c>
      <c r="E62">
        <f t="shared" si="0"/>
        <v>1</v>
      </c>
      <c r="F62" s="1" t="s">
        <v>11</v>
      </c>
    </row>
    <row r="63" spans="2:6" ht="30">
      <c r="B63" s="1">
        <v>167</v>
      </c>
      <c r="C63" s="1">
        <v>193</v>
      </c>
      <c r="D63" s="1">
        <v>193</v>
      </c>
      <c r="E63">
        <f t="shared" si="0"/>
        <v>0</v>
      </c>
      <c r="F63" s="1" t="s">
        <v>23</v>
      </c>
    </row>
    <row r="64" spans="2:6">
      <c r="B64" s="1">
        <v>168</v>
      </c>
      <c r="C64" s="1">
        <v>193</v>
      </c>
      <c r="D64" s="1">
        <v>196</v>
      </c>
      <c r="E64">
        <f t="shared" si="0"/>
        <v>3</v>
      </c>
      <c r="F64" s="1" t="s">
        <v>19</v>
      </c>
    </row>
    <row r="65" spans="2:6" ht="30">
      <c r="B65" s="1">
        <v>169</v>
      </c>
      <c r="C65" s="1">
        <v>197</v>
      </c>
      <c r="D65" s="1">
        <v>197</v>
      </c>
      <c r="E65">
        <f t="shared" si="0"/>
        <v>0</v>
      </c>
      <c r="F65" s="1" t="s">
        <v>24</v>
      </c>
    </row>
    <row r="66" spans="2:6">
      <c r="B66" s="1">
        <v>170</v>
      </c>
      <c r="C66" s="1">
        <v>197</v>
      </c>
      <c r="D66" s="1">
        <v>199</v>
      </c>
      <c r="E66">
        <f t="shared" si="0"/>
        <v>2</v>
      </c>
      <c r="F66" s="1" t="s">
        <v>26</v>
      </c>
    </row>
    <row r="67" spans="2:6" ht="30">
      <c r="B67" s="1">
        <v>171</v>
      </c>
      <c r="C67" s="1">
        <v>199</v>
      </c>
      <c r="D67" s="1">
        <v>199</v>
      </c>
      <c r="E67">
        <f t="shared" si="0"/>
        <v>0</v>
      </c>
      <c r="F67" s="1" t="s">
        <v>10</v>
      </c>
    </row>
    <row r="68" spans="2:6">
      <c r="B68" s="1">
        <v>172</v>
      </c>
      <c r="C68" s="1">
        <v>199</v>
      </c>
      <c r="D68" s="1">
        <v>201</v>
      </c>
      <c r="E68">
        <f t="shared" si="0"/>
        <v>2</v>
      </c>
      <c r="F68" s="1" t="s">
        <v>19</v>
      </c>
    </row>
    <row r="69" spans="2:6" ht="30">
      <c r="B69" s="1">
        <v>173</v>
      </c>
      <c r="C69" s="1">
        <v>201</v>
      </c>
      <c r="D69" s="1">
        <v>203</v>
      </c>
      <c r="E69">
        <f t="shared" ref="E69:E103" si="4">D69-C69</f>
        <v>2</v>
      </c>
      <c r="F69" s="1" t="s">
        <v>10</v>
      </c>
    </row>
    <row r="70" spans="2:6">
      <c r="B70" s="1">
        <v>174</v>
      </c>
      <c r="C70" s="1">
        <v>203</v>
      </c>
      <c r="D70" s="1">
        <v>207</v>
      </c>
      <c r="E70">
        <f t="shared" si="4"/>
        <v>4</v>
      </c>
      <c r="F70" s="1" t="s">
        <v>19</v>
      </c>
    </row>
    <row r="71" spans="2:6" ht="30">
      <c r="B71" s="1">
        <v>175</v>
      </c>
      <c r="C71" s="1">
        <v>207</v>
      </c>
      <c r="D71" s="1">
        <v>208</v>
      </c>
      <c r="E71">
        <f t="shared" si="4"/>
        <v>1</v>
      </c>
      <c r="F71" s="1" t="s">
        <v>29</v>
      </c>
    </row>
    <row r="72" spans="2:6">
      <c r="B72" s="1">
        <v>176</v>
      </c>
      <c r="C72" s="1">
        <v>208</v>
      </c>
      <c r="D72" s="1">
        <v>210</v>
      </c>
      <c r="E72">
        <f t="shared" si="4"/>
        <v>2</v>
      </c>
      <c r="F72" s="1" t="s">
        <v>19</v>
      </c>
    </row>
    <row r="73" spans="2:6" ht="30">
      <c r="B73" s="1">
        <v>177</v>
      </c>
      <c r="C73" s="1">
        <v>210</v>
      </c>
      <c r="D73" s="1">
        <v>211</v>
      </c>
      <c r="E73">
        <f t="shared" si="4"/>
        <v>1</v>
      </c>
      <c r="F73" s="1" t="s">
        <v>24</v>
      </c>
    </row>
    <row r="74" spans="2:6">
      <c r="B74" s="1">
        <v>178</v>
      </c>
      <c r="C74" s="1">
        <v>211</v>
      </c>
      <c r="D74" s="1">
        <v>213</v>
      </c>
      <c r="E74">
        <f t="shared" si="4"/>
        <v>2</v>
      </c>
      <c r="F74" s="1" t="s">
        <v>19</v>
      </c>
    </row>
    <row r="75" spans="2:6" ht="30">
      <c r="B75" s="1">
        <v>179</v>
      </c>
      <c r="C75" s="1">
        <v>213</v>
      </c>
      <c r="D75" s="1">
        <v>214</v>
      </c>
      <c r="E75">
        <f t="shared" si="4"/>
        <v>1</v>
      </c>
      <c r="F75" s="1" t="s">
        <v>10</v>
      </c>
    </row>
    <row r="76" spans="2:6" ht="45">
      <c r="B76" s="1">
        <v>180</v>
      </c>
      <c r="C76" s="1">
        <v>214</v>
      </c>
      <c r="D76" s="1">
        <v>217</v>
      </c>
      <c r="E76">
        <f t="shared" si="4"/>
        <v>3</v>
      </c>
      <c r="F76" s="1" t="s">
        <v>15</v>
      </c>
    </row>
    <row r="77" spans="2:6">
      <c r="B77" s="1">
        <v>181</v>
      </c>
      <c r="C77" s="1">
        <v>217</v>
      </c>
      <c r="D77" s="1">
        <v>218</v>
      </c>
      <c r="E77">
        <f t="shared" si="4"/>
        <v>1</v>
      </c>
      <c r="F77" s="1" t="s">
        <v>11</v>
      </c>
    </row>
    <row r="78" spans="2:6" ht="30">
      <c r="B78" s="1">
        <v>182</v>
      </c>
      <c r="C78" s="1">
        <v>218</v>
      </c>
      <c r="D78" s="1">
        <v>219</v>
      </c>
      <c r="E78">
        <f t="shared" si="4"/>
        <v>1</v>
      </c>
      <c r="F78" s="1" t="s">
        <v>23</v>
      </c>
    </row>
    <row r="79" spans="2:6">
      <c r="B79" s="1">
        <v>183</v>
      </c>
      <c r="C79" s="1">
        <v>219</v>
      </c>
      <c r="D79" s="1">
        <v>220</v>
      </c>
      <c r="E79">
        <f t="shared" si="4"/>
        <v>1</v>
      </c>
      <c r="F79" s="1" t="s">
        <v>19</v>
      </c>
    </row>
    <row r="80" spans="2:6">
      <c r="B80" s="1">
        <v>184</v>
      </c>
      <c r="C80" s="1">
        <v>220</v>
      </c>
      <c r="D80" s="1">
        <v>220</v>
      </c>
      <c r="E80">
        <f t="shared" si="4"/>
        <v>0</v>
      </c>
      <c r="F80" s="1" t="s">
        <v>28</v>
      </c>
    </row>
    <row r="81" spans="2:6" ht="30">
      <c r="B81" s="1">
        <v>185</v>
      </c>
      <c r="C81" s="1">
        <v>220</v>
      </c>
      <c r="D81" s="1">
        <v>221</v>
      </c>
      <c r="E81">
        <f t="shared" si="4"/>
        <v>1</v>
      </c>
      <c r="F81" s="1" t="s">
        <v>24</v>
      </c>
    </row>
    <row r="82" spans="2:6" ht="30">
      <c r="B82" s="1">
        <v>186</v>
      </c>
      <c r="C82" s="1">
        <v>221</v>
      </c>
      <c r="D82" s="1">
        <v>222</v>
      </c>
      <c r="E82">
        <f t="shared" si="4"/>
        <v>1</v>
      </c>
      <c r="F82" s="1" t="s">
        <v>24</v>
      </c>
    </row>
    <row r="83" spans="2:6">
      <c r="B83" s="1">
        <v>187</v>
      </c>
      <c r="C83" s="1">
        <v>222</v>
      </c>
      <c r="D83" s="1">
        <v>223</v>
      </c>
      <c r="E83">
        <f t="shared" si="4"/>
        <v>1</v>
      </c>
      <c r="F83" s="1" t="s">
        <v>26</v>
      </c>
    </row>
    <row r="84" spans="2:6">
      <c r="B84" s="1">
        <v>188</v>
      </c>
      <c r="C84" s="1">
        <v>223</v>
      </c>
      <c r="D84" s="1">
        <v>227</v>
      </c>
      <c r="E84">
        <f t="shared" si="4"/>
        <v>4</v>
      </c>
      <c r="F84" s="1" t="s">
        <v>19</v>
      </c>
    </row>
    <row r="85" spans="2:6" ht="30">
      <c r="B85" s="1">
        <v>189</v>
      </c>
      <c r="C85" s="1">
        <v>227</v>
      </c>
      <c r="D85" s="1">
        <v>228</v>
      </c>
      <c r="E85">
        <f t="shared" si="4"/>
        <v>1</v>
      </c>
      <c r="F85" s="1" t="s">
        <v>24</v>
      </c>
    </row>
    <row r="86" spans="2:6">
      <c r="B86" s="1">
        <v>190</v>
      </c>
      <c r="C86" s="1">
        <v>228</v>
      </c>
      <c r="D86" s="1">
        <v>240</v>
      </c>
      <c r="E86">
        <f t="shared" si="4"/>
        <v>12</v>
      </c>
      <c r="F86" s="1" t="s">
        <v>19</v>
      </c>
    </row>
    <row r="87" spans="2:6">
      <c r="B87" s="1">
        <v>191</v>
      </c>
      <c r="C87" s="1">
        <v>240</v>
      </c>
      <c r="D87" s="1">
        <v>241</v>
      </c>
      <c r="E87">
        <f t="shared" si="4"/>
        <v>1</v>
      </c>
      <c r="F87" s="1" t="s">
        <v>26</v>
      </c>
    </row>
    <row r="88" spans="2:6">
      <c r="B88" s="1">
        <v>192</v>
      </c>
      <c r="C88" s="1">
        <v>241</v>
      </c>
      <c r="D88" s="1">
        <v>243</v>
      </c>
      <c r="E88">
        <f t="shared" si="4"/>
        <v>2</v>
      </c>
      <c r="F88" s="1" t="s">
        <v>19</v>
      </c>
    </row>
    <row r="89" spans="2:6">
      <c r="B89" s="1">
        <v>193</v>
      </c>
      <c r="C89" s="1">
        <v>243</v>
      </c>
      <c r="D89" s="1">
        <v>245</v>
      </c>
      <c r="E89">
        <f t="shared" si="4"/>
        <v>2</v>
      </c>
      <c r="F89" s="1" t="s">
        <v>28</v>
      </c>
    </row>
    <row r="90" spans="2:6" ht="30">
      <c r="B90" s="1">
        <v>194</v>
      </c>
      <c r="C90" s="1">
        <v>245</v>
      </c>
      <c r="D90" s="1">
        <v>246</v>
      </c>
      <c r="E90">
        <f t="shared" si="4"/>
        <v>1</v>
      </c>
      <c r="F90" s="1" t="s">
        <v>12</v>
      </c>
    </row>
    <row r="91" spans="2:6" ht="30">
      <c r="B91" s="1">
        <v>195</v>
      </c>
      <c r="C91" s="1">
        <v>246</v>
      </c>
      <c r="D91" s="1">
        <v>247</v>
      </c>
      <c r="E91">
        <f t="shared" si="4"/>
        <v>1</v>
      </c>
      <c r="F91" s="1" t="s">
        <v>24</v>
      </c>
    </row>
    <row r="92" spans="2:6">
      <c r="B92" s="1">
        <v>196</v>
      </c>
      <c r="C92" s="1">
        <v>247</v>
      </c>
      <c r="D92" s="1">
        <v>254</v>
      </c>
      <c r="E92">
        <f t="shared" si="4"/>
        <v>7</v>
      </c>
      <c r="F92" s="1" t="s">
        <v>19</v>
      </c>
    </row>
    <row r="93" spans="2:6">
      <c r="B93" s="1">
        <v>197</v>
      </c>
      <c r="C93" s="1">
        <v>254</v>
      </c>
      <c r="D93" s="1">
        <v>257</v>
      </c>
      <c r="E93">
        <f t="shared" si="4"/>
        <v>3</v>
      </c>
      <c r="F93" s="1" t="s">
        <v>25</v>
      </c>
    </row>
    <row r="94" spans="2:6" ht="30">
      <c r="B94" s="1">
        <v>198</v>
      </c>
      <c r="C94" s="1">
        <v>257</v>
      </c>
      <c r="D94" s="1">
        <v>257</v>
      </c>
      <c r="E94">
        <f t="shared" si="4"/>
        <v>0</v>
      </c>
      <c r="F94" s="1" t="s">
        <v>23</v>
      </c>
    </row>
    <row r="95" spans="2:6">
      <c r="B95" s="1">
        <v>199</v>
      </c>
      <c r="C95" s="1">
        <v>257</v>
      </c>
      <c r="D95" s="1">
        <v>258</v>
      </c>
      <c r="E95">
        <f t="shared" si="4"/>
        <v>1</v>
      </c>
      <c r="F95" s="1" t="s">
        <v>19</v>
      </c>
    </row>
    <row r="96" spans="2:6" ht="30">
      <c r="B96" s="1">
        <v>200</v>
      </c>
      <c r="C96" s="1">
        <v>258</v>
      </c>
      <c r="D96" s="1">
        <v>261</v>
      </c>
      <c r="E96">
        <f t="shared" si="4"/>
        <v>3</v>
      </c>
      <c r="F96" s="1" t="s">
        <v>29</v>
      </c>
    </row>
    <row r="97" spans="2:6">
      <c r="B97" s="1">
        <v>201</v>
      </c>
      <c r="C97" s="1">
        <v>261</v>
      </c>
      <c r="D97" s="1">
        <v>264</v>
      </c>
      <c r="E97">
        <f t="shared" si="4"/>
        <v>3</v>
      </c>
      <c r="F97" s="1" t="s">
        <v>19</v>
      </c>
    </row>
    <row r="98" spans="2:6">
      <c r="B98" s="1">
        <v>202</v>
      </c>
      <c r="C98" s="1">
        <v>264</v>
      </c>
      <c r="D98" s="1">
        <v>271</v>
      </c>
      <c r="E98">
        <f t="shared" si="4"/>
        <v>7</v>
      </c>
      <c r="F98" s="1" t="s">
        <v>28</v>
      </c>
    </row>
    <row r="99" spans="2:6" ht="30">
      <c r="B99" s="1">
        <v>203</v>
      </c>
      <c r="C99" s="1">
        <v>271</v>
      </c>
      <c r="D99" s="1">
        <v>272</v>
      </c>
      <c r="E99">
        <f t="shared" si="4"/>
        <v>1</v>
      </c>
      <c r="F99" s="1" t="s">
        <v>17</v>
      </c>
    </row>
    <row r="100" spans="2:6">
      <c r="B100" s="1">
        <v>204</v>
      </c>
      <c r="C100" s="1">
        <v>272</v>
      </c>
      <c r="D100" s="1">
        <v>274</v>
      </c>
      <c r="E100">
        <f t="shared" si="4"/>
        <v>2</v>
      </c>
      <c r="F100" s="1" t="s">
        <v>26</v>
      </c>
    </row>
    <row r="101" spans="2:6">
      <c r="B101" s="1">
        <v>205</v>
      </c>
      <c r="C101" s="1">
        <v>274</v>
      </c>
      <c r="D101" s="1">
        <v>275</v>
      </c>
      <c r="E101">
        <f t="shared" si="4"/>
        <v>1</v>
      </c>
      <c r="F101" s="1" t="s">
        <v>11</v>
      </c>
    </row>
    <row r="102" spans="2:6" ht="30">
      <c r="B102" s="1">
        <v>206</v>
      </c>
      <c r="C102" s="1">
        <v>275</v>
      </c>
      <c r="D102" s="1">
        <v>276</v>
      </c>
      <c r="E102">
        <f t="shared" si="4"/>
        <v>1</v>
      </c>
      <c r="F102" s="1" t="s">
        <v>23</v>
      </c>
    </row>
    <row r="103" spans="2:6">
      <c r="B103" s="1">
        <v>207</v>
      </c>
      <c r="C103" s="1">
        <v>276</v>
      </c>
      <c r="D103" s="1">
        <v>284</v>
      </c>
      <c r="E103">
        <f t="shared" si="4"/>
        <v>8</v>
      </c>
      <c r="F103" s="1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"/>
  <sheetViews>
    <sheetView topLeftCell="A64" workbookViewId="0">
      <selection activeCell="L31" sqref="L31"/>
    </sheetView>
  </sheetViews>
  <sheetFormatPr defaultRowHeight="15"/>
  <cols>
    <col min="3" max="3" width="14" customWidth="1"/>
    <col min="4" max="4" width="12.28515625" customWidth="1"/>
    <col min="5" max="5" width="10.5703125" customWidth="1"/>
    <col min="6" max="6" width="16.42578125" customWidth="1"/>
    <col min="10" max="10" width="30" style="1" customWidth="1"/>
    <col min="11" max="11" width="19.28515625" customWidth="1"/>
    <col min="12" max="12" width="16" customWidth="1"/>
    <col min="13" max="13" width="18.710937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41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90</v>
      </c>
      <c r="C4" s="1">
        <v>4</v>
      </c>
      <c r="D4" s="1">
        <v>6</v>
      </c>
      <c r="E4">
        <f>D4-C4</f>
        <v>2</v>
      </c>
      <c r="F4" s="1" t="s">
        <v>26</v>
      </c>
      <c r="J4" s="1" t="s">
        <v>10</v>
      </c>
      <c r="K4">
        <f>SUMPRODUCT(--($F$4:$F$76=J4))</f>
        <v>4</v>
      </c>
      <c r="L4">
        <f>SUMIF($F$4:$F$76,J4,$E$4:$E$76)</f>
        <v>15</v>
      </c>
      <c r="M4">
        <f>IF(K4=0,0,L4/K4)</f>
        <v>3.75</v>
      </c>
    </row>
    <row r="5" spans="1:13" ht="30">
      <c r="B5" s="1">
        <v>91</v>
      </c>
      <c r="C5" s="1">
        <v>6</v>
      </c>
      <c r="D5" s="1">
        <v>22</v>
      </c>
      <c r="E5">
        <f t="shared" ref="E5:E68" si="0">D5-C5</f>
        <v>16</v>
      </c>
      <c r="F5" s="1" t="s">
        <v>17</v>
      </c>
      <c r="J5" s="1" t="s">
        <v>11</v>
      </c>
      <c r="K5">
        <f t="shared" ref="K5:K29" si="1">SUMPRODUCT(--($F$4:$F$76=J5))</f>
        <v>1</v>
      </c>
      <c r="L5">
        <f t="shared" ref="L5:L29" si="2">SUMIF($F$4:$F$76,J5,$E$4:$E$76)</f>
        <v>2</v>
      </c>
      <c r="M5">
        <f t="shared" ref="M5:M29" si="3">IF(K5=0,0,L5/K5)</f>
        <v>2</v>
      </c>
    </row>
    <row r="6" spans="1:13">
      <c r="B6" s="1">
        <v>92</v>
      </c>
      <c r="C6" s="1">
        <v>22</v>
      </c>
      <c r="D6" s="1">
        <v>41</v>
      </c>
      <c r="E6">
        <f t="shared" si="0"/>
        <v>19</v>
      </c>
      <c r="F6" s="1" t="s">
        <v>27</v>
      </c>
      <c r="J6" s="1" t="s">
        <v>12</v>
      </c>
      <c r="K6">
        <f t="shared" si="1"/>
        <v>3</v>
      </c>
      <c r="L6">
        <f t="shared" si="2"/>
        <v>3</v>
      </c>
      <c r="M6">
        <f t="shared" si="3"/>
        <v>1</v>
      </c>
    </row>
    <row r="7" spans="1:13" ht="30">
      <c r="B7" s="1">
        <v>93</v>
      </c>
      <c r="C7" s="1">
        <v>41</v>
      </c>
      <c r="D7" s="1">
        <v>42</v>
      </c>
      <c r="E7">
        <f t="shared" si="0"/>
        <v>1</v>
      </c>
      <c r="F7" s="1" t="s">
        <v>29</v>
      </c>
      <c r="J7" s="1" t="s">
        <v>13</v>
      </c>
      <c r="K7">
        <f t="shared" si="1"/>
        <v>1</v>
      </c>
      <c r="L7">
        <f t="shared" si="2"/>
        <v>7</v>
      </c>
      <c r="M7">
        <f t="shared" si="3"/>
        <v>7</v>
      </c>
    </row>
    <row r="8" spans="1:13">
      <c r="B8" s="1">
        <v>94</v>
      </c>
      <c r="C8" s="1">
        <v>42</v>
      </c>
      <c r="D8" s="1">
        <v>55</v>
      </c>
      <c r="E8">
        <f t="shared" si="0"/>
        <v>13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95</v>
      </c>
      <c r="C9" s="1">
        <v>55</v>
      </c>
      <c r="D9" s="1">
        <v>58</v>
      </c>
      <c r="E9">
        <f t="shared" si="0"/>
        <v>3</v>
      </c>
      <c r="F9" s="1" t="s">
        <v>10</v>
      </c>
      <c r="J9" s="1" t="s">
        <v>15</v>
      </c>
      <c r="K9">
        <f t="shared" si="1"/>
        <v>4</v>
      </c>
      <c r="L9">
        <f t="shared" si="2"/>
        <v>14</v>
      </c>
      <c r="M9">
        <f t="shared" si="3"/>
        <v>3.5</v>
      </c>
    </row>
    <row r="10" spans="1:13">
      <c r="B10" s="1">
        <v>96</v>
      </c>
      <c r="C10" s="1">
        <v>58</v>
      </c>
      <c r="D10" s="1">
        <v>68</v>
      </c>
      <c r="E10">
        <f t="shared" si="0"/>
        <v>10</v>
      </c>
      <c r="F10" s="1" t="s">
        <v>19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97</v>
      </c>
      <c r="C11" s="1">
        <v>68</v>
      </c>
      <c r="D11" s="1">
        <v>71</v>
      </c>
      <c r="E11">
        <f t="shared" si="0"/>
        <v>3</v>
      </c>
      <c r="F11" s="1" t="s">
        <v>24</v>
      </c>
      <c r="J11" s="1" t="s">
        <v>17</v>
      </c>
      <c r="K11">
        <f t="shared" si="1"/>
        <v>1</v>
      </c>
      <c r="L11">
        <f t="shared" si="2"/>
        <v>16</v>
      </c>
      <c r="M11">
        <f t="shared" si="3"/>
        <v>16</v>
      </c>
    </row>
    <row r="12" spans="1:13">
      <c r="B12" s="1">
        <v>98</v>
      </c>
      <c r="C12" s="1">
        <v>71</v>
      </c>
      <c r="D12" s="1">
        <v>74</v>
      </c>
      <c r="E12">
        <f t="shared" si="0"/>
        <v>3</v>
      </c>
      <c r="F12" s="1" t="s">
        <v>19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99</v>
      </c>
      <c r="C13" s="1">
        <v>74</v>
      </c>
      <c r="D13" s="1">
        <v>79</v>
      </c>
      <c r="E13">
        <f t="shared" si="0"/>
        <v>5</v>
      </c>
      <c r="F13" s="1" t="s">
        <v>35</v>
      </c>
      <c r="J13" s="1" t="s">
        <v>19</v>
      </c>
      <c r="K13">
        <f t="shared" si="1"/>
        <v>15</v>
      </c>
      <c r="L13">
        <f t="shared" si="2"/>
        <v>87</v>
      </c>
      <c r="M13">
        <f t="shared" si="3"/>
        <v>5.8</v>
      </c>
    </row>
    <row r="14" spans="1:13">
      <c r="B14" s="1">
        <v>100</v>
      </c>
      <c r="C14" s="1">
        <v>79</v>
      </c>
      <c r="D14" s="1">
        <v>80</v>
      </c>
      <c r="E14">
        <f t="shared" si="0"/>
        <v>1</v>
      </c>
      <c r="F14" s="1" t="s">
        <v>26</v>
      </c>
      <c r="J14" s="1" t="s">
        <v>20</v>
      </c>
      <c r="K14">
        <f t="shared" si="1"/>
        <v>4</v>
      </c>
      <c r="L14">
        <f t="shared" si="2"/>
        <v>11</v>
      </c>
      <c r="M14">
        <f t="shared" si="3"/>
        <v>2.75</v>
      </c>
    </row>
    <row r="15" spans="1:13" ht="30">
      <c r="B15" s="1">
        <v>101</v>
      </c>
      <c r="C15" s="1">
        <v>80</v>
      </c>
      <c r="D15" s="1">
        <v>82</v>
      </c>
      <c r="E15">
        <f t="shared" si="0"/>
        <v>2</v>
      </c>
      <c r="F15" s="1" t="s">
        <v>24</v>
      </c>
      <c r="J15" s="1" t="s">
        <v>21</v>
      </c>
      <c r="K15">
        <f t="shared" si="1"/>
        <v>3</v>
      </c>
      <c r="L15">
        <f t="shared" si="2"/>
        <v>9</v>
      </c>
      <c r="M15">
        <f t="shared" si="3"/>
        <v>3</v>
      </c>
    </row>
    <row r="16" spans="1:13">
      <c r="B16" s="1">
        <v>102</v>
      </c>
      <c r="C16" s="1">
        <v>82</v>
      </c>
      <c r="D16" s="1">
        <v>90</v>
      </c>
      <c r="E16">
        <f t="shared" si="0"/>
        <v>8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>
      <c r="B17" s="1">
        <v>103</v>
      </c>
      <c r="C17" s="1">
        <v>90</v>
      </c>
      <c r="D17" s="1">
        <v>92</v>
      </c>
      <c r="E17">
        <f t="shared" si="0"/>
        <v>2</v>
      </c>
      <c r="F17" s="1" t="s">
        <v>26</v>
      </c>
      <c r="J17" s="1" t="s">
        <v>23</v>
      </c>
      <c r="K17">
        <f t="shared" si="1"/>
        <v>5</v>
      </c>
      <c r="L17">
        <f t="shared" si="2"/>
        <v>5</v>
      </c>
      <c r="M17">
        <f t="shared" si="3"/>
        <v>1</v>
      </c>
    </row>
    <row r="18" spans="2:13" ht="30">
      <c r="B18" s="1">
        <v>104</v>
      </c>
      <c r="C18" s="1">
        <v>92</v>
      </c>
      <c r="D18" s="1">
        <v>96</v>
      </c>
      <c r="E18">
        <f t="shared" si="0"/>
        <v>4</v>
      </c>
      <c r="F18" s="1" t="s">
        <v>10</v>
      </c>
      <c r="J18" s="1" t="s">
        <v>24</v>
      </c>
      <c r="K18">
        <f t="shared" si="1"/>
        <v>7</v>
      </c>
      <c r="L18">
        <f t="shared" si="2"/>
        <v>23</v>
      </c>
      <c r="M18">
        <f t="shared" si="3"/>
        <v>3.2857142857142856</v>
      </c>
    </row>
    <row r="19" spans="2:13">
      <c r="B19" s="1">
        <v>105</v>
      </c>
      <c r="C19" s="1">
        <v>96</v>
      </c>
      <c r="D19" s="1">
        <v>106</v>
      </c>
      <c r="E19">
        <f t="shared" si="0"/>
        <v>10</v>
      </c>
      <c r="F19" s="1" t="s">
        <v>25</v>
      </c>
      <c r="J19" s="1" t="s">
        <v>25</v>
      </c>
      <c r="K19">
        <f t="shared" si="1"/>
        <v>8</v>
      </c>
      <c r="L19">
        <f t="shared" si="2"/>
        <v>88</v>
      </c>
      <c r="M19">
        <f t="shared" si="3"/>
        <v>11</v>
      </c>
    </row>
    <row r="20" spans="2:13" ht="30">
      <c r="B20" s="1">
        <v>106</v>
      </c>
      <c r="C20" s="1">
        <v>106</v>
      </c>
      <c r="D20" s="1">
        <v>108</v>
      </c>
      <c r="E20">
        <f t="shared" si="0"/>
        <v>2</v>
      </c>
      <c r="F20" s="1" t="s">
        <v>24</v>
      </c>
      <c r="J20" s="1" t="s">
        <v>35</v>
      </c>
      <c r="K20">
        <f t="shared" si="1"/>
        <v>2</v>
      </c>
      <c r="L20">
        <f t="shared" si="2"/>
        <v>10</v>
      </c>
      <c r="M20">
        <f t="shared" si="3"/>
        <v>5</v>
      </c>
    </row>
    <row r="21" spans="2:13">
      <c r="B21" s="1">
        <v>107</v>
      </c>
      <c r="C21" s="1">
        <v>108</v>
      </c>
      <c r="D21" s="1">
        <v>115</v>
      </c>
      <c r="E21">
        <f t="shared" si="0"/>
        <v>7</v>
      </c>
      <c r="F21" s="1" t="s">
        <v>19</v>
      </c>
      <c r="J21" s="1" t="s">
        <v>26</v>
      </c>
      <c r="K21">
        <f t="shared" si="1"/>
        <v>8</v>
      </c>
      <c r="L21">
        <f t="shared" si="2"/>
        <v>14</v>
      </c>
      <c r="M21">
        <f t="shared" si="3"/>
        <v>1.75</v>
      </c>
    </row>
    <row r="22" spans="2:13">
      <c r="B22" s="1">
        <v>108</v>
      </c>
      <c r="C22" s="1">
        <v>115</v>
      </c>
      <c r="D22" s="1">
        <v>122</v>
      </c>
      <c r="E22">
        <f t="shared" si="0"/>
        <v>7</v>
      </c>
      <c r="F22" s="1" t="s">
        <v>13</v>
      </c>
      <c r="J22" s="1" t="s">
        <v>27</v>
      </c>
      <c r="K22">
        <f t="shared" si="1"/>
        <v>1</v>
      </c>
      <c r="L22">
        <f t="shared" si="2"/>
        <v>19</v>
      </c>
      <c r="M22">
        <f t="shared" si="3"/>
        <v>19</v>
      </c>
    </row>
    <row r="23" spans="2:13" ht="45">
      <c r="B23" s="1">
        <v>109</v>
      </c>
      <c r="C23" s="1">
        <v>122</v>
      </c>
      <c r="D23" s="1">
        <v>128</v>
      </c>
      <c r="E23">
        <f t="shared" si="0"/>
        <v>6</v>
      </c>
      <c r="F23" s="1" t="s">
        <v>15</v>
      </c>
      <c r="J23" s="1" t="s">
        <v>28</v>
      </c>
      <c r="K23">
        <f t="shared" si="1"/>
        <v>3</v>
      </c>
      <c r="L23">
        <f t="shared" si="2"/>
        <v>8</v>
      </c>
      <c r="M23">
        <f t="shared" si="3"/>
        <v>2.6666666666666665</v>
      </c>
    </row>
    <row r="24" spans="2:13">
      <c r="B24" s="1">
        <v>110</v>
      </c>
      <c r="C24" s="1">
        <v>128</v>
      </c>
      <c r="D24" s="1">
        <v>129</v>
      </c>
      <c r="E24">
        <f t="shared" si="0"/>
        <v>1</v>
      </c>
      <c r="F24" s="1" t="s">
        <v>19</v>
      </c>
      <c r="J24" s="1" t="s">
        <v>29</v>
      </c>
      <c r="K24">
        <f t="shared" si="1"/>
        <v>3</v>
      </c>
      <c r="L24">
        <f t="shared" si="2"/>
        <v>10</v>
      </c>
      <c r="M24">
        <f t="shared" si="3"/>
        <v>3.3333333333333335</v>
      </c>
    </row>
    <row r="25" spans="2:13" ht="30">
      <c r="B25" s="1">
        <v>111</v>
      </c>
      <c r="C25" s="1">
        <v>129</v>
      </c>
      <c r="D25" s="1">
        <v>136</v>
      </c>
      <c r="E25">
        <f t="shared" si="0"/>
        <v>7</v>
      </c>
      <c r="F25" s="1" t="s">
        <v>24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 ht="30">
      <c r="B26" s="1">
        <v>112</v>
      </c>
      <c r="C26" s="1">
        <v>136</v>
      </c>
      <c r="D26" s="1">
        <v>139</v>
      </c>
      <c r="E26">
        <f t="shared" si="0"/>
        <v>3</v>
      </c>
      <c r="F26" s="1" t="s">
        <v>29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 ht="30">
      <c r="B27" s="1">
        <v>113</v>
      </c>
      <c r="C27" s="1">
        <v>139</v>
      </c>
      <c r="D27" s="1">
        <v>143</v>
      </c>
      <c r="E27">
        <f t="shared" si="0"/>
        <v>4</v>
      </c>
      <c r="F27" s="1" t="s">
        <v>10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114</v>
      </c>
      <c r="C28" s="1">
        <v>143</v>
      </c>
      <c r="D28" s="1">
        <v>144</v>
      </c>
      <c r="E28">
        <f t="shared" si="0"/>
        <v>1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 ht="30">
      <c r="B29" s="1">
        <v>115</v>
      </c>
      <c r="C29" s="1">
        <v>144</v>
      </c>
      <c r="D29" s="1">
        <v>150</v>
      </c>
      <c r="E29">
        <f t="shared" si="0"/>
        <v>6</v>
      </c>
      <c r="F29" s="1" t="s">
        <v>29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116</v>
      </c>
      <c r="C30" s="1">
        <v>150</v>
      </c>
      <c r="D30" s="1">
        <v>159</v>
      </c>
      <c r="E30">
        <f t="shared" si="0"/>
        <v>9</v>
      </c>
      <c r="F30" s="1" t="s">
        <v>25</v>
      </c>
      <c r="J30" s="3" t="s">
        <v>36</v>
      </c>
      <c r="K30" s="1">
        <f>SUM(K4:K29)</f>
        <v>73</v>
      </c>
      <c r="L30" s="1">
        <f>SUM(E4:E200)</f>
        <v>341</v>
      </c>
    </row>
    <row r="31" spans="2:13">
      <c r="B31" s="1">
        <v>117</v>
      </c>
      <c r="C31" s="1">
        <v>159</v>
      </c>
      <c r="D31" s="1">
        <v>166</v>
      </c>
      <c r="E31">
        <f t="shared" si="0"/>
        <v>7</v>
      </c>
      <c r="F31" s="1" t="s">
        <v>19</v>
      </c>
      <c r="J31" s="3" t="s">
        <v>37</v>
      </c>
      <c r="K31" s="1">
        <f>AVERAGEIF(K4:K29,"&gt;0")</f>
        <v>4.2941176470588234</v>
      </c>
      <c r="L31" s="1">
        <f>AVERAGE(E4:E200)</f>
        <v>4.6712328767123283</v>
      </c>
    </row>
    <row r="32" spans="2:13" ht="30">
      <c r="B32" s="1">
        <v>118</v>
      </c>
      <c r="C32" s="1">
        <v>166</v>
      </c>
      <c r="D32" s="1">
        <v>168</v>
      </c>
      <c r="E32">
        <f t="shared" si="0"/>
        <v>2</v>
      </c>
      <c r="F32" s="1" t="s">
        <v>24</v>
      </c>
    </row>
    <row r="33" spans="2:6" ht="30">
      <c r="B33" s="1">
        <v>119</v>
      </c>
      <c r="C33" s="1">
        <v>168</v>
      </c>
      <c r="D33" s="1">
        <v>169</v>
      </c>
      <c r="E33">
        <f t="shared" si="0"/>
        <v>1</v>
      </c>
      <c r="F33" s="1" t="s">
        <v>20</v>
      </c>
    </row>
    <row r="34" spans="2:6" ht="45">
      <c r="B34" s="1">
        <v>120</v>
      </c>
      <c r="C34" s="1">
        <v>169</v>
      </c>
      <c r="D34" s="1">
        <v>171</v>
      </c>
      <c r="E34">
        <f t="shared" si="0"/>
        <v>2</v>
      </c>
      <c r="F34" s="1" t="s">
        <v>15</v>
      </c>
    </row>
    <row r="35" spans="2:6">
      <c r="B35" s="1">
        <v>121</v>
      </c>
      <c r="C35" s="1">
        <v>171</v>
      </c>
      <c r="D35" s="1">
        <v>175</v>
      </c>
      <c r="E35">
        <f t="shared" si="0"/>
        <v>4</v>
      </c>
      <c r="F35" s="1" t="s">
        <v>21</v>
      </c>
    </row>
    <row r="36" spans="2:6" ht="45">
      <c r="B36" s="1">
        <v>122</v>
      </c>
      <c r="C36" s="1">
        <v>175</v>
      </c>
      <c r="D36" s="1">
        <v>178</v>
      </c>
      <c r="E36">
        <f t="shared" si="0"/>
        <v>3</v>
      </c>
      <c r="F36" s="1" t="s">
        <v>15</v>
      </c>
    </row>
    <row r="37" spans="2:6">
      <c r="B37" s="1">
        <v>123</v>
      </c>
      <c r="C37" s="1">
        <v>178</v>
      </c>
      <c r="D37" s="1">
        <v>180</v>
      </c>
      <c r="E37">
        <f t="shared" si="0"/>
        <v>2</v>
      </c>
      <c r="F37" s="1" t="s">
        <v>19</v>
      </c>
    </row>
    <row r="38" spans="2:6">
      <c r="B38" s="1">
        <v>124</v>
      </c>
      <c r="C38" s="1">
        <v>180</v>
      </c>
      <c r="D38" s="1">
        <v>182</v>
      </c>
      <c r="E38">
        <f t="shared" si="0"/>
        <v>2</v>
      </c>
      <c r="F38" s="1" t="s">
        <v>26</v>
      </c>
    </row>
    <row r="39" spans="2:6" ht="30">
      <c r="B39" s="1">
        <v>125</v>
      </c>
      <c r="C39" s="1">
        <v>182</v>
      </c>
      <c r="D39" s="1">
        <v>182</v>
      </c>
      <c r="E39">
        <f t="shared" si="0"/>
        <v>0</v>
      </c>
      <c r="F39" s="1" t="s">
        <v>23</v>
      </c>
    </row>
    <row r="40" spans="2:6">
      <c r="B40" s="1">
        <v>126</v>
      </c>
      <c r="C40" s="1">
        <v>182</v>
      </c>
      <c r="D40" s="1">
        <v>183</v>
      </c>
      <c r="E40">
        <f t="shared" si="0"/>
        <v>1</v>
      </c>
      <c r="F40" s="1" t="s">
        <v>19</v>
      </c>
    </row>
    <row r="41" spans="2:6">
      <c r="B41" s="1">
        <v>127</v>
      </c>
      <c r="C41" s="1">
        <v>183</v>
      </c>
      <c r="D41" s="1">
        <v>185</v>
      </c>
      <c r="E41">
        <f t="shared" si="0"/>
        <v>2</v>
      </c>
      <c r="F41" s="1" t="s">
        <v>11</v>
      </c>
    </row>
    <row r="42" spans="2:6" ht="30">
      <c r="B42" s="1">
        <v>128</v>
      </c>
      <c r="C42" s="1">
        <v>185</v>
      </c>
      <c r="D42" s="1">
        <v>185</v>
      </c>
      <c r="E42">
        <f t="shared" si="0"/>
        <v>0</v>
      </c>
      <c r="F42" s="1" t="s">
        <v>23</v>
      </c>
    </row>
    <row r="43" spans="2:6">
      <c r="B43" s="1">
        <v>129</v>
      </c>
      <c r="C43" s="1">
        <v>185</v>
      </c>
      <c r="D43" s="1">
        <v>192</v>
      </c>
      <c r="E43">
        <f t="shared" si="0"/>
        <v>7</v>
      </c>
      <c r="F43" s="1" t="s">
        <v>19</v>
      </c>
    </row>
    <row r="44" spans="2:6">
      <c r="B44" s="1">
        <v>130</v>
      </c>
      <c r="C44" s="1">
        <v>192</v>
      </c>
      <c r="D44" s="1">
        <v>194</v>
      </c>
      <c r="E44">
        <f t="shared" si="0"/>
        <v>2</v>
      </c>
      <c r="F44" s="1" t="s">
        <v>28</v>
      </c>
    </row>
    <row r="45" spans="2:6" ht="30">
      <c r="B45" s="1">
        <v>131</v>
      </c>
      <c r="C45" s="1">
        <v>194</v>
      </c>
      <c r="D45" s="1">
        <v>195</v>
      </c>
      <c r="E45">
        <f t="shared" si="0"/>
        <v>1</v>
      </c>
      <c r="F45" s="1" t="s">
        <v>12</v>
      </c>
    </row>
    <row r="46" spans="2:6" ht="45">
      <c r="B46" s="1">
        <v>132</v>
      </c>
      <c r="C46" s="1">
        <v>195</v>
      </c>
      <c r="D46" s="1">
        <v>198</v>
      </c>
      <c r="E46">
        <f t="shared" si="0"/>
        <v>3</v>
      </c>
      <c r="F46" s="1" t="s">
        <v>15</v>
      </c>
    </row>
    <row r="47" spans="2:6" ht="30">
      <c r="B47" s="1">
        <v>133</v>
      </c>
      <c r="C47" s="1">
        <v>198</v>
      </c>
      <c r="D47" s="1">
        <v>200</v>
      </c>
      <c r="E47">
        <f t="shared" si="0"/>
        <v>2</v>
      </c>
      <c r="F47" s="1" t="s">
        <v>20</v>
      </c>
    </row>
    <row r="48" spans="2:6">
      <c r="B48" s="1">
        <v>134</v>
      </c>
      <c r="C48" s="1">
        <v>200</v>
      </c>
      <c r="D48" s="1">
        <v>202</v>
      </c>
      <c r="E48">
        <f t="shared" si="0"/>
        <v>2</v>
      </c>
      <c r="F48" s="1" t="s">
        <v>21</v>
      </c>
    </row>
    <row r="49" spans="2:6" ht="30">
      <c r="B49" s="1">
        <v>135</v>
      </c>
      <c r="C49" s="1">
        <v>202</v>
      </c>
      <c r="D49" s="1">
        <v>204</v>
      </c>
      <c r="E49">
        <f t="shared" si="0"/>
        <v>2</v>
      </c>
      <c r="F49" s="1" t="s">
        <v>24</v>
      </c>
    </row>
    <row r="50" spans="2:6">
      <c r="B50" s="1">
        <v>136</v>
      </c>
      <c r="C50" s="1">
        <v>204</v>
      </c>
      <c r="D50" s="1">
        <v>211</v>
      </c>
      <c r="E50">
        <f t="shared" si="0"/>
        <v>7</v>
      </c>
      <c r="F50" s="1" t="s">
        <v>19</v>
      </c>
    </row>
    <row r="51" spans="2:6">
      <c r="B51" s="1">
        <v>137</v>
      </c>
      <c r="C51" s="1">
        <v>211</v>
      </c>
      <c r="D51" s="1">
        <v>213</v>
      </c>
      <c r="E51">
        <f t="shared" si="0"/>
        <v>2</v>
      </c>
      <c r="F51" s="1" t="s">
        <v>26</v>
      </c>
    </row>
    <row r="52" spans="2:6">
      <c r="B52" s="1">
        <v>138</v>
      </c>
      <c r="C52" s="1">
        <v>213</v>
      </c>
      <c r="D52" s="1">
        <v>217</v>
      </c>
      <c r="E52">
        <f t="shared" si="0"/>
        <v>4</v>
      </c>
      <c r="F52" s="1" t="s">
        <v>25</v>
      </c>
    </row>
    <row r="53" spans="2:6" ht="30">
      <c r="B53" s="1">
        <v>139</v>
      </c>
      <c r="C53" s="1">
        <v>217</v>
      </c>
      <c r="D53" s="1">
        <v>217</v>
      </c>
      <c r="E53">
        <f t="shared" si="0"/>
        <v>0</v>
      </c>
      <c r="F53" s="1" t="s">
        <v>23</v>
      </c>
    </row>
    <row r="54" spans="2:6">
      <c r="B54" s="1">
        <v>140</v>
      </c>
      <c r="C54" s="1">
        <v>217</v>
      </c>
      <c r="D54" s="1">
        <v>220</v>
      </c>
      <c r="E54">
        <f t="shared" si="0"/>
        <v>3</v>
      </c>
      <c r="F54" s="1" t="s">
        <v>19</v>
      </c>
    </row>
    <row r="55" spans="2:6" ht="30">
      <c r="B55" s="1">
        <v>141</v>
      </c>
      <c r="C55" s="1">
        <v>220</v>
      </c>
      <c r="D55" s="1">
        <v>222</v>
      </c>
      <c r="E55">
        <f t="shared" si="0"/>
        <v>2</v>
      </c>
      <c r="F55" s="1" t="s">
        <v>20</v>
      </c>
    </row>
    <row r="56" spans="2:6">
      <c r="B56" s="1">
        <v>142</v>
      </c>
      <c r="C56" s="1">
        <v>222</v>
      </c>
      <c r="D56" s="1">
        <v>223</v>
      </c>
      <c r="E56">
        <f t="shared" si="0"/>
        <v>1</v>
      </c>
      <c r="F56" s="1" t="s">
        <v>26</v>
      </c>
    </row>
    <row r="57" spans="2:6">
      <c r="B57" s="1">
        <v>143</v>
      </c>
      <c r="C57" s="1">
        <v>223</v>
      </c>
      <c r="D57" s="1">
        <v>230</v>
      </c>
      <c r="E57">
        <f t="shared" si="0"/>
        <v>7</v>
      </c>
      <c r="F57" s="1" t="s">
        <v>25</v>
      </c>
    </row>
    <row r="58" spans="2:6" ht="30">
      <c r="B58" s="1">
        <v>144</v>
      </c>
      <c r="C58" s="1">
        <v>230</v>
      </c>
      <c r="D58" s="1">
        <v>234</v>
      </c>
      <c r="E58">
        <f t="shared" si="0"/>
        <v>4</v>
      </c>
      <c r="F58" s="1" t="s">
        <v>23</v>
      </c>
    </row>
    <row r="59" spans="2:6">
      <c r="B59" s="1">
        <v>145</v>
      </c>
      <c r="C59" s="1">
        <v>234</v>
      </c>
      <c r="D59" s="1">
        <v>243</v>
      </c>
      <c r="E59">
        <f t="shared" si="0"/>
        <v>9</v>
      </c>
      <c r="F59" s="1" t="s">
        <v>19</v>
      </c>
    </row>
    <row r="60" spans="2:6">
      <c r="B60" s="1">
        <v>146</v>
      </c>
      <c r="C60" s="1">
        <v>243</v>
      </c>
      <c r="D60" s="1">
        <v>245</v>
      </c>
      <c r="E60">
        <f t="shared" si="0"/>
        <v>2</v>
      </c>
      <c r="F60" s="1" t="s">
        <v>26</v>
      </c>
    </row>
    <row r="61" spans="2:6">
      <c r="B61" s="1">
        <v>147</v>
      </c>
      <c r="C61" s="1">
        <v>245</v>
      </c>
      <c r="D61" s="1">
        <v>256</v>
      </c>
      <c r="E61">
        <f t="shared" si="0"/>
        <v>11</v>
      </c>
      <c r="F61" s="1" t="s">
        <v>25</v>
      </c>
    </row>
    <row r="62" spans="2:6">
      <c r="B62" s="1">
        <v>148</v>
      </c>
      <c r="C62" s="1">
        <v>256</v>
      </c>
      <c r="D62" s="1">
        <v>260</v>
      </c>
      <c r="E62">
        <f t="shared" si="0"/>
        <v>4</v>
      </c>
      <c r="F62" s="1" t="s">
        <v>28</v>
      </c>
    </row>
    <row r="63" spans="2:6" ht="30">
      <c r="B63" s="1">
        <v>149</v>
      </c>
      <c r="C63" s="1">
        <v>260</v>
      </c>
      <c r="D63" s="1">
        <v>261</v>
      </c>
      <c r="E63">
        <f t="shared" si="0"/>
        <v>1</v>
      </c>
      <c r="F63" s="1" t="s">
        <v>12</v>
      </c>
    </row>
    <row r="64" spans="2:6" ht="30">
      <c r="B64" s="1">
        <v>150</v>
      </c>
      <c r="C64" s="1">
        <v>261</v>
      </c>
      <c r="D64" s="1">
        <v>267</v>
      </c>
      <c r="E64">
        <f t="shared" si="0"/>
        <v>6</v>
      </c>
      <c r="F64" s="1" t="s">
        <v>20</v>
      </c>
    </row>
    <row r="65" spans="2:6">
      <c r="B65" s="1">
        <v>151</v>
      </c>
      <c r="C65" s="1">
        <v>267</v>
      </c>
      <c r="D65" s="1">
        <v>270</v>
      </c>
      <c r="E65">
        <f t="shared" si="0"/>
        <v>3</v>
      </c>
      <c r="F65" s="1" t="s">
        <v>21</v>
      </c>
    </row>
    <row r="66" spans="2:6">
      <c r="B66" s="1">
        <v>152</v>
      </c>
      <c r="C66" s="1">
        <v>270</v>
      </c>
      <c r="D66" s="1">
        <v>272</v>
      </c>
      <c r="E66">
        <f t="shared" si="0"/>
        <v>2</v>
      </c>
      <c r="F66" s="1" t="s">
        <v>26</v>
      </c>
    </row>
    <row r="67" spans="2:6" ht="30">
      <c r="B67" s="1">
        <v>153</v>
      </c>
      <c r="C67" s="1">
        <v>272</v>
      </c>
      <c r="D67" s="1">
        <v>277</v>
      </c>
      <c r="E67">
        <f t="shared" si="0"/>
        <v>5</v>
      </c>
      <c r="F67" s="1" t="s">
        <v>24</v>
      </c>
    </row>
    <row r="68" spans="2:6" ht="30">
      <c r="B68" s="1">
        <v>154</v>
      </c>
      <c r="C68" s="1">
        <v>277</v>
      </c>
      <c r="D68" s="1">
        <v>281</v>
      </c>
      <c r="E68">
        <f t="shared" si="0"/>
        <v>4</v>
      </c>
      <c r="F68" s="1" t="s">
        <v>10</v>
      </c>
    </row>
    <row r="69" spans="2:6">
      <c r="B69" s="1">
        <v>155</v>
      </c>
      <c r="C69" s="1">
        <v>281</v>
      </c>
      <c r="D69" s="1">
        <v>287</v>
      </c>
      <c r="E69">
        <f t="shared" ref="E69:E76" si="4">D69-C69</f>
        <v>6</v>
      </c>
      <c r="F69" s="1" t="s">
        <v>25</v>
      </c>
    </row>
    <row r="70" spans="2:6">
      <c r="B70" s="1">
        <v>156</v>
      </c>
      <c r="C70" s="1">
        <v>287</v>
      </c>
      <c r="D70" s="1">
        <v>292</v>
      </c>
      <c r="E70">
        <f t="shared" si="4"/>
        <v>5</v>
      </c>
      <c r="F70" s="1" t="s">
        <v>35</v>
      </c>
    </row>
    <row r="71" spans="2:6">
      <c r="B71" s="1">
        <v>157</v>
      </c>
      <c r="C71" s="1">
        <v>292</v>
      </c>
      <c r="D71" s="1">
        <v>318</v>
      </c>
      <c r="E71">
        <f t="shared" si="4"/>
        <v>26</v>
      </c>
      <c r="F71" s="1" t="s">
        <v>25</v>
      </c>
    </row>
    <row r="72" spans="2:6">
      <c r="B72" s="1">
        <v>158</v>
      </c>
      <c r="C72" s="1">
        <v>318</v>
      </c>
      <c r="D72" s="1">
        <v>320</v>
      </c>
      <c r="E72">
        <f t="shared" si="4"/>
        <v>2</v>
      </c>
      <c r="F72" s="1" t="s">
        <v>28</v>
      </c>
    </row>
    <row r="73" spans="2:6" ht="30">
      <c r="B73" s="1">
        <v>159</v>
      </c>
      <c r="C73" s="1">
        <v>320</v>
      </c>
      <c r="D73" s="1">
        <v>321</v>
      </c>
      <c r="E73">
        <f t="shared" si="4"/>
        <v>1</v>
      </c>
      <c r="F73" s="1" t="s">
        <v>12</v>
      </c>
    </row>
    <row r="74" spans="2:6">
      <c r="B74" s="1">
        <v>160</v>
      </c>
      <c r="C74" s="1">
        <v>321</v>
      </c>
      <c r="D74" s="1">
        <v>336</v>
      </c>
      <c r="E74">
        <f t="shared" si="4"/>
        <v>15</v>
      </c>
      <c r="F74" s="1" t="s">
        <v>25</v>
      </c>
    </row>
    <row r="75" spans="2:6" ht="30">
      <c r="B75" s="1">
        <v>161</v>
      </c>
      <c r="C75" s="1">
        <v>336</v>
      </c>
      <c r="D75" s="1">
        <v>337</v>
      </c>
      <c r="E75">
        <f t="shared" si="4"/>
        <v>1</v>
      </c>
      <c r="F75" s="1" t="s">
        <v>23</v>
      </c>
    </row>
    <row r="76" spans="2:6">
      <c r="B76" s="1">
        <v>162</v>
      </c>
      <c r="C76" s="1">
        <v>337</v>
      </c>
      <c r="D76" s="1">
        <v>345</v>
      </c>
      <c r="E76">
        <f t="shared" si="4"/>
        <v>8</v>
      </c>
      <c r="F76" s="1" t="s">
        <v>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1"/>
  <sheetViews>
    <sheetView topLeftCell="A88" workbookViewId="0">
      <selection activeCell="F57" sqref="F57"/>
    </sheetView>
  </sheetViews>
  <sheetFormatPr defaultRowHeight="15"/>
  <cols>
    <col min="3" max="3" width="12.140625" customWidth="1"/>
    <col min="6" max="6" width="16.5703125" customWidth="1"/>
    <col min="10" max="10" width="29.28515625" style="1" customWidth="1"/>
    <col min="11" max="11" width="19.42578125" customWidth="1"/>
    <col min="12" max="12" width="14.140625" customWidth="1"/>
    <col min="13" max="13" width="17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40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144</v>
      </c>
      <c r="C4" s="1">
        <v>0</v>
      </c>
      <c r="D4" s="1">
        <v>1</v>
      </c>
      <c r="E4">
        <f>D4-C4</f>
        <v>1</v>
      </c>
      <c r="F4" s="1" t="s">
        <v>26</v>
      </c>
      <c r="J4" s="1" t="s">
        <v>10</v>
      </c>
      <c r="K4">
        <f>SUMPRODUCT(--($F$4:$F$101=J4))</f>
        <v>2</v>
      </c>
      <c r="L4">
        <f>SUMIF($F$4:$F$200,J4,$E$4:$E$200)</f>
        <v>1</v>
      </c>
      <c r="M4">
        <f>IF(K4=0,0,L4/K4)</f>
        <v>0.5</v>
      </c>
    </row>
    <row r="5" spans="1:13" ht="30">
      <c r="B5" s="1">
        <v>145</v>
      </c>
      <c r="C5" s="1">
        <v>1</v>
      </c>
      <c r="D5" s="1">
        <v>5</v>
      </c>
      <c r="E5">
        <f t="shared" ref="E5:E68" si="0">D5-C5</f>
        <v>4</v>
      </c>
      <c r="F5" s="1" t="s">
        <v>17</v>
      </c>
      <c r="J5" s="1" t="s">
        <v>11</v>
      </c>
      <c r="K5">
        <f t="shared" ref="K5:K29" si="1">SUMPRODUCT(--($F$4:$F$101=J5))</f>
        <v>7</v>
      </c>
      <c r="L5">
        <f t="shared" ref="L5:L29" si="2">SUMIF($F$4:$F$200,J5,$E$4:$E$200)</f>
        <v>19</v>
      </c>
      <c r="M5">
        <f t="shared" ref="M5:M29" si="3">IF(K5=0,0,L5/K5)</f>
        <v>2.7142857142857144</v>
      </c>
    </row>
    <row r="6" spans="1:13">
      <c r="B6" s="1">
        <v>146</v>
      </c>
      <c r="C6" s="1">
        <v>5</v>
      </c>
      <c r="D6" s="1">
        <v>6</v>
      </c>
      <c r="E6">
        <f t="shared" si="0"/>
        <v>1</v>
      </c>
      <c r="F6" s="1" t="s">
        <v>30</v>
      </c>
      <c r="J6" s="1" t="s">
        <v>12</v>
      </c>
      <c r="K6">
        <f t="shared" si="1"/>
        <v>6</v>
      </c>
      <c r="L6">
        <f t="shared" si="2"/>
        <v>11</v>
      </c>
      <c r="M6">
        <f t="shared" si="3"/>
        <v>1.8333333333333333</v>
      </c>
    </row>
    <row r="7" spans="1:13">
      <c r="B7" s="1">
        <v>147</v>
      </c>
      <c r="C7" s="1">
        <v>6</v>
      </c>
      <c r="D7" s="1">
        <v>8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5</v>
      </c>
      <c r="M7">
        <f t="shared" si="3"/>
        <v>2.5</v>
      </c>
    </row>
    <row r="8" spans="1:13">
      <c r="B8" s="1">
        <v>148</v>
      </c>
      <c r="C8" s="1">
        <v>8</v>
      </c>
      <c r="D8" s="1">
        <v>18</v>
      </c>
      <c r="E8">
        <f t="shared" si="0"/>
        <v>10</v>
      </c>
      <c r="F8" s="1" t="s">
        <v>35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149</v>
      </c>
      <c r="C9" s="1">
        <v>18</v>
      </c>
      <c r="D9" s="1">
        <v>20</v>
      </c>
      <c r="E9">
        <f t="shared" si="0"/>
        <v>2</v>
      </c>
      <c r="F9" s="1" t="s">
        <v>17</v>
      </c>
      <c r="J9" s="1" t="s">
        <v>15</v>
      </c>
      <c r="K9">
        <f t="shared" si="1"/>
        <v>1</v>
      </c>
      <c r="L9">
        <f t="shared" si="2"/>
        <v>2</v>
      </c>
      <c r="M9">
        <f t="shared" si="3"/>
        <v>2</v>
      </c>
    </row>
    <row r="10" spans="1:13">
      <c r="B10" s="1">
        <v>150</v>
      </c>
      <c r="C10" s="1">
        <v>20</v>
      </c>
      <c r="D10" s="1">
        <v>26</v>
      </c>
      <c r="E10">
        <f t="shared" si="0"/>
        <v>6</v>
      </c>
      <c r="F10" s="1" t="s">
        <v>35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151</v>
      </c>
      <c r="C11" s="1">
        <v>26</v>
      </c>
      <c r="D11" s="1">
        <v>28</v>
      </c>
      <c r="E11">
        <f t="shared" si="0"/>
        <v>2</v>
      </c>
      <c r="F11" s="1" t="s">
        <v>31</v>
      </c>
      <c r="J11" s="1" t="s">
        <v>17</v>
      </c>
      <c r="K11">
        <f t="shared" si="1"/>
        <v>2</v>
      </c>
      <c r="L11">
        <f t="shared" si="2"/>
        <v>6</v>
      </c>
      <c r="M11">
        <f t="shared" si="3"/>
        <v>3</v>
      </c>
    </row>
    <row r="12" spans="1:13">
      <c r="B12" s="1">
        <v>152</v>
      </c>
      <c r="C12" s="1">
        <v>28</v>
      </c>
      <c r="D12" s="1">
        <v>29</v>
      </c>
      <c r="E12">
        <f t="shared" si="0"/>
        <v>1</v>
      </c>
      <c r="F12" s="1" t="s">
        <v>30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153</v>
      </c>
      <c r="C13" s="1">
        <v>29</v>
      </c>
      <c r="D13" s="1">
        <v>40</v>
      </c>
      <c r="E13">
        <f t="shared" si="0"/>
        <v>11</v>
      </c>
      <c r="F13" s="1" t="s">
        <v>22</v>
      </c>
      <c r="J13" s="1" t="s">
        <v>19</v>
      </c>
      <c r="K13">
        <f t="shared" si="1"/>
        <v>27</v>
      </c>
      <c r="L13">
        <f t="shared" si="2"/>
        <v>76</v>
      </c>
      <c r="M13">
        <f t="shared" si="3"/>
        <v>2.8148148148148149</v>
      </c>
    </row>
    <row r="14" spans="1:13" ht="30">
      <c r="B14" s="1">
        <v>154</v>
      </c>
      <c r="C14" s="1">
        <v>40</v>
      </c>
      <c r="D14" s="1">
        <v>41</v>
      </c>
      <c r="E14">
        <f t="shared" si="0"/>
        <v>1</v>
      </c>
      <c r="F14" s="1" t="s">
        <v>12</v>
      </c>
      <c r="J14" s="1" t="s">
        <v>20</v>
      </c>
      <c r="K14">
        <f t="shared" si="1"/>
        <v>1</v>
      </c>
      <c r="L14">
        <f t="shared" si="2"/>
        <v>1</v>
      </c>
      <c r="M14">
        <f t="shared" si="3"/>
        <v>1</v>
      </c>
    </row>
    <row r="15" spans="1:13">
      <c r="B15" s="1">
        <v>155</v>
      </c>
      <c r="C15" s="1">
        <v>41</v>
      </c>
      <c r="D15" s="1">
        <v>42</v>
      </c>
      <c r="E15">
        <f t="shared" si="0"/>
        <v>1</v>
      </c>
      <c r="F15" s="1" t="s">
        <v>19</v>
      </c>
      <c r="J15" s="1" t="s">
        <v>21</v>
      </c>
      <c r="K15">
        <f t="shared" si="1"/>
        <v>1</v>
      </c>
      <c r="L15">
        <f t="shared" si="2"/>
        <v>8</v>
      </c>
      <c r="M15">
        <f t="shared" si="3"/>
        <v>8</v>
      </c>
    </row>
    <row r="16" spans="1:13" ht="30">
      <c r="B16" s="1">
        <v>156</v>
      </c>
      <c r="C16" s="1">
        <v>42</v>
      </c>
      <c r="D16" s="1">
        <v>47</v>
      </c>
      <c r="E16">
        <f t="shared" si="0"/>
        <v>5</v>
      </c>
      <c r="F16" s="1" t="s">
        <v>29</v>
      </c>
      <c r="J16" s="1" t="s">
        <v>22</v>
      </c>
      <c r="K16">
        <f t="shared" si="1"/>
        <v>2</v>
      </c>
      <c r="L16">
        <f t="shared" si="2"/>
        <v>15</v>
      </c>
      <c r="M16">
        <f t="shared" si="3"/>
        <v>7.5</v>
      </c>
    </row>
    <row r="17" spans="2:13">
      <c r="B17" s="1">
        <v>157</v>
      </c>
      <c r="C17" s="1">
        <v>47</v>
      </c>
      <c r="D17" s="1">
        <v>49</v>
      </c>
      <c r="E17">
        <f t="shared" si="0"/>
        <v>2</v>
      </c>
      <c r="F17" s="1" t="s">
        <v>11</v>
      </c>
      <c r="J17" s="1" t="s">
        <v>23</v>
      </c>
      <c r="K17">
        <f t="shared" si="1"/>
        <v>1</v>
      </c>
      <c r="L17">
        <f t="shared" si="2"/>
        <v>0</v>
      </c>
      <c r="M17">
        <f t="shared" si="3"/>
        <v>0</v>
      </c>
    </row>
    <row r="18" spans="2:13" ht="30">
      <c r="B18" s="1">
        <v>158</v>
      </c>
      <c r="C18" s="1">
        <v>49</v>
      </c>
      <c r="D18" s="1">
        <v>50</v>
      </c>
      <c r="E18">
        <f t="shared" si="0"/>
        <v>1</v>
      </c>
      <c r="F18" s="1" t="s">
        <v>33</v>
      </c>
      <c r="J18" s="1" t="s">
        <v>24</v>
      </c>
      <c r="K18">
        <f t="shared" si="1"/>
        <v>4</v>
      </c>
      <c r="L18">
        <f t="shared" si="2"/>
        <v>3</v>
      </c>
      <c r="M18">
        <f t="shared" si="3"/>
        <v>0.75</v>
      </c>
    </row>
    <row r="19" spans="2:13">
      <c r="B19" s="1">
        <v>159</v>
      </c>
      <c r="C19" s="1">
        <v>50</v>
      </c>
      <c r="D19" s="1">
        <v>54</v>
      </c>
      <c r="E19">
        <f t="shared" si="0"/>
        <v>4</v>
      </c>
      <c r="F19" s="1" t="s">
        <v>11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2:13" ht="30">
      <c r="B20" s="1">
        <v>160</v>
      </c>
      <c r="C20" s="1">
        <v>54</v>
      </c>
      <c r="D20" s="1">
        <v>54</v>
      </c>
      <c r="E20">
        <f t="shared" si="0"/>
        <v>0</v>
      </c>
      <c r="F20" s="1" t="s">
        <v>23</v>
      </c>
      <c r="J20" s="1" t="s">
        <v>35</v>
      </c>
      <c r="K20">
        <f t="shared" si="1"/>
        <v>3</v>
      </c>
      <c r="L20">
        <f t="shared" si="2"/>
        <v>18</v>
      </c>
      <c r="M20">
        <f t="shared" si="3"/>
        <v>6</v>
      </c>
    </row>
    <row r="21" spans="2:13">
      <c r="B21" s="1">
        <v>161</v>
      </c>
      <c r="C21" s="1">
        <v>54</v>
      </c>
      <c r="D21" s="1">
        <v>56</v>
      </c>
      <c r="E21">
        <f t="shared" si="0"/>
        <v>2</v>
      </c>
      <c r="F21" s="1" t="s">
        <v>19</v>
      </c>
      <c r="J21" s="1" t="s">
        <v>26</v>
      </c>
      <c r="K21">
        <f t="shared" si="1"/>
        <v>21</v>
      </c>
      <c r="L21">
        <f t="shared" si="2"/>
        <v>36</v>
      </c>
      <c r="M21">
        <f t="shared" si="3"/>
        <v>1.7142857142857142</v>
      </c>
    </row>
    <row r="22" spans="2:13">
      <c r="B22" s="1">
        <v>162</v>
      </c>
      <c r="C22" s="1">
        <v>56</v>
      </c>
      <c r="D22" s="1">
        <v>59</v>
      </c>
      <c r="E22">
        <f t="shared" si="0"/>
        <v>3</v>
      </c>
      <c r="F22" s="1" t="s">
        <v>19</v>
      </c>
      <c r="J22" s="1" t="s">
        <v>27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2:13">
      <c r="B23" s="1">
        <v>163</v>
      </c>
      <c r="C23" s="1">
        <v>59</v>
      </c>
      <c r="D23" s="1">
        <v>61</v>
      </c>
      <c r="E23">
        <f t="shared" si="0"/>
        <v>2</v>
      </c>
      <c r="F23" s="1" t="s">
        <v>26</v>
      </c>
      <c r="J23" s="1" t="s">
        <v>28</v>
      </c>
      <c r="K23">
        <f t="shared" si="1"/>
        <v>3</v>
      </c>
      <c r="L23">
        <f t="shared" si="2"/>
        <v>9</v>
      </c>
      <c r="M23">
        <f t="shared" si="3"/>
        <v>3</v>
      </c>
    </row>
    <row r="24" spans="2:13" ht="30">
      <c r="B24" s="1">
        <v>164</v>
      </c>
      <c r="C24" s="1">
        <v>61</v>
      </c>
      <c r="D24" s="1">
        <v>62</v>
      </c>
      <c r="E24">
        <f t="shared" si="0"/>
        <v>1</v>
      </c>
      <c r="F24" s="1" t="s">
        <v>32</v>
      </c>
      <c r="J24" s="1" t="s">
        <v>29</v>
      </c>
      <c r="K24">
        <f t="shared" si="1"/>
        <v>5</v>
      </c>
      <c r="L24">
        <f t="shared" si="2"/>
        <v>11</v>
      </c>
      <c r="M24">
        <f t="shared" si="3"/>
        <v>2.2000000000000002</v>
      </c>
    </row>
    <row r="25" spans="2:13">
      <c r="B25" s="1">
        <v>165</v>
      </c>
      <c r="C25" s="1">
        <v>62</v>
      </c>
      <c r="D25" s="1">
        <v>63</v>
      </c>
      <c r="E25">
        <f t="shared" si="0"/>
        <v>1</v>
      </c>
      <c r="F25" s="1" t="s">
        <v>19</v>
      </c>
      <c r="J25" s="1" t="s">
        <v>30</v>
      </c>
      <c r="K25">
        <f t="shared" si="1"/>
        <v>2</v>
      </c>
      <c r="L25">
        <f t="shared" si="2"/>
        <v>2</v>
      </c>
      <c r="M25">
        <f t="shared" si="3"/>
        <v>1</v>
      </c>
    </row>
    <row r="26" spans="2:13" ht="30">
      <c r="B26" s="1">
        <v>166</v>
      </c>
      <c r="C26" s="1">
        <v>63</v>
      </c>
      <c r="D26" s="1">
        <v>64</v>
      </c>
      <c r="E26">
        <f t="shared" si="0"/>
        <v>1</v>
      </c>
      <c r="F26" s="1" t="s">
        <v>29</v>
      </c>
      <c r="J26" s="1" t="s">
        <v>31</v>
      </c>
      <c r="K26">
        <f t="shared" si="1"/>
        <v>1</v>
      </c>
      <c r="L26">
        <f t="shared" si="2"/>
        <v>2</v>
      </c>
      <c r="M26">
        <f t="shared" si="3"/>
        <v>2</v>
      </c>
    </row>
    <row r="27" spans="2:13">
      <c r="B27" s="1">
        <v>167</v>
      </c>
      <c r="C27" s="1">
        <v>64</v>
      </c>
      <c r="D27" s="1">
        <v>66</v>
      </c>
      <c r="E27">
        <f t="shared" si="0"/>
        <v>2</v>
      </c>
      <c r="F27" s="1" t="s">
        <v>11</v>
      </c>
      <c r="J27" s="1" t="s">
        <v>32</v>
      </c>
      <c r="K27">
        <f t="shared" si="1"/>
        <v>3</v>
      </c>
      <c r="L27">
        <f t="shared" si="2"/>
        <v>4</v>
      </c>
      <c r="M27">
        <f t="shared" si="3"/>
        <v>1.3333333333333333</v>
      </c>
    </row>
    <row r="28" spans="2:13">
      <c r="B28" s="1">
        <v>168</v>
      </c>
      <c r="C28" s="1">
        <v>66</v>
      </c>
      <c r="D28" s="1">
        <v>70</v>
      </c>
      <c r="E28">
        <f t="shared" si="0"/>
        <v>4</v>
      </c>
      <c r="F28" s="1" t="s">
        <v>19</v>
      </c>
      <c r="J28" s="1" t="s">
        <v>33</v>
      </c>
      <c r="K28">
        <f t="shared" si="1"/>
        <v>3</v>
      </c>
      <c r="L28">
        <f t="shared" si="2"/>
        <v>5</v>
      </c>
      <c r="M28">
        <f t="shared" si="3"/>
        <v>1.6666666666666667</v>
      </c>
    </row>
    <row r="29" spans="2:13">
      <c r="B29" s="1">
        <v>169</v>
      </c>
      <c r="C29" s="1">
        <v>70</v>
      </c>
      <c r="D29" s="1">
        <v>71</v>
      </c>
      <c r="E29">
        <f t="shared" si="0"/>
        <v>1</v>
      </c>
      <c r="F29" s="1" t="s">
        <v>26</v>
      </c>
      <c r="J29" s="1" t="s">
        <v>34</v>
      </c>
      <c r="K29">
        <f t="shared" si="1"/>
        <v>1</v>
      </c>
      <c r="L29">
        <f t="shared" si="2"/>
        <v>4</v>
      </c>
      <c r="M29">
        <f t="shared" si="3"/>
        <v>4</v>
      </c>
    </row>
    <row r="30" spans="2:13">
      <c r="B30" s="1">
        <v>170</v>
      </c>
      <c r="C30" s="1">
        <v>71</v>
      </c>
      <c r="D30" s="1">
        <v>75</v>
      </c>
      <c r="E30">
        <f t="shared" si="0"/>
        <v>4</v>
      </c>
      <c r="F30" s="1" t="s">
        <v>19</v>
      </c>
      <c r="J30" s="3" t="s">
        <v>36</v>
      </c>
      <c r="K30" s="1">
        <f>SUM(K4:K29)</f>
        <v>98</v>
      </c>
      <c r="L30" s="1">
        <f>SUM(E4:E200)</f>
        <v>238</v>
      </c>
    </row>
    <row r="31" spans="2:13">
      <c r="B31" s="1">
        <v>171</v>
      </c>
      <c r="C31" s="1">
        <v>75</v>
      </c>
      <c r="D31" s="1">
        <v>77</v>
      </c>
      <c r="E31">
        <f t="shared" si="0"/>
        <v>2</v>
      </c>
      <c r="F31" s="1" t="s">
        <v>26</v>
      </c>
      <c r="J31" s="3" t="s">
        <v>37</v>
      </c>
      <c r="K31" s="1">
        <f>AVERAGEIF(K4:K29,"&gt;0")</f>
        <v>4.666666666666667</v>
      </c>
      <c r="L31" s="1">
        <f>AVERAGE(E4:E200)</f>
        <v>2.4285714285714284</v>
      </c>
    </row>
    <row r="32" spans="2:13">
      <c r="B32" s="1">
        <v>172</v>
      </c>
      <c r="C32" s="1">
        <v>77</v>
      </c>
      <c r="D32" s="1">
        <v>80</v>
      </c>
      <c r="E32">
        <f t="shared" si="0"/>
        <v>3</v>
      </c>
      <c r="F32" s="1" t="s">
        <v>19</v>
      </c>
    </row>
    <row r="33" spans="2:6">
      <c r="B33" s="1">
        <v>173</v>
      </c>
      <c r="C33" s="1">
        <v>80</v>
      </c>
      <c r="D33" s="1">
        <v>82</v>
      </c>
      <c r="E33">
        <f t="shared" si="0"/>
        <v>2</v>
      </c>
      <c r="F33" s="1" t="s">
        <v>26</v>
      </c>
    </row>
    <row r="34" spans="2:6">
      <c r="B34" s="1">
        <v>174</v>
      </c>
      <c r="C34" s="1">
        <v>82</v>
      </c>
      <c r="D34" s="1">
        <v>85</v>
      </c>
      <c r="E34">
        <f t="shared" si="0"/>
        <v>3</v>
      </c>
      <c r="F34" s="1" t="s">
        <v>19</v>
      </c>
    </row>
    <row r="35" spans="2:6" ht="30">
      <c r="B35" s="1">
        <v>175</v>
      </c>
      <c r="C35" s="1">
        <v>85</v>
      </c>
      <c r="D35" s="1">
        <v>86</v>
      </c>
      <c r="E35">
        <f t="shared" si="0"/>
        <v>1</v>
      </c>
      <c r="F35" s="1" t="s">
        <v>24</v>
      </c>
    </row>
    <row r="36" spans="2:6">
      <c r="B36" s="1">
        <v>176</v>
      </c>
      <c r="C36" s="1">
        <v>86</v>
      </c>
      <c r="D36" s="1">
        <v>88</v>
      </c>
      <c r="E36">
        <f t="shared" si="0"/>
        <v>2</v>
      </c>
      <c r="F36" s="1" t="s">
        <v>26</v>
      </c>
    </row>
    <row r="37" spans="2:6">
      <c r="B37" s="1">
        <v>177</v>
      </c>
      <c r="C37" s="1">
        <v>88</v>
      </c>
      <c r="D37" s="1">
        <v>91</v>
      </c>
      <c r="E37">
        <f t="shared" si="0"/>
        <v>3</v>
      </c>
      <c r="F37" s="1" t="s">
        <v>19</v>
      </c>
    </row>
    <row r="38" spans="2:6">
      <c r="B38" s="1">
        <v>178</v>
      </c>
      <c r="C38" s="1">
        <v>91</v>
      </c>
      <c r="D38" s="1">
        <v>92</v>
      </c>
      <c r="E38">
        <f t="shared" si="0"/>
        <v>1</v>
      </c>
      <c r="F38" s="1" t="s">
        <v>28</v>
      </c>
    </row>
    <row r="39" spans="2:6" ht="30">
      <c r="B39" s="1">
        <v>179</v>
      </c>
      <c r="C39" s="1">
        <v>92</v>
      </c>
      <c r="D39" s="1">
        <v>93</v>
      </c>
      <c r="E39">
        <f t="shared" si="0"/>
        <v>1</v>
      </c>
      <c r="F39" s="1" t="s">
        <v>12</v>
      </c>
    </row>
    <row r="40" spans="2:6" ht="30">
      <c r="B40" s="1">
        <v>180</v>
      </c>
      <c r="C40" s="1">
        <v>93</v>
      </c>
      <c r="D40" s="1">
        <v>97</v>
      </c>
      <c r="E40">
        <f t="shared" si="0"/>
        <v>4</v>
      </c>
      <c r="F40" s="1" t="s">
        <v>34</v>
      </c>
    </row>
    <row r="41" spans="2:6">
      <c r="B41" s="1">
        <v>181</v>
      </c>
      <c r="C41" s="1">
        <v>97</v>
      </c>
      <c r="D41" s="1">
        <v>100</v>
      </c>
      <c r="E41">
        <f t="shared" si="0"/>
        <v>3</v>
      </c>
      <c r="F41" s="1" t="s">
        <v>19</v>
      </c>
    </row>
    <row r="42" spans="2:6">
      <c r="B42" s="1">
        <v>182</v>
      </c>
      <c r="C42" s="1">
        <v>100</v>
      </c>
      <c r="D42" s="1">
        <v>102</v>
      </c>
      <c r="E42">
        <f t="shared" si="0"/>
        <v>2</v>
      </c>
      <c r="F42" s="1" t="s">
        <v>26</v>
      </c>
    </row>
    <row r="43" spans="2:6">
      <c r="B43" s="1">
        <v>183</v>
      </c>
      <c r="C43" s="1">
        <v>102</v>
      </c>
      <c r="D43" s="1">
        <v>105</v>
      </c>
      <c r="E43">
        <f t="shared" si="0"/>
        <v>3</v>
      </c>
      <c r="F43" s="1" t="s">
        <v>11</v>
      </c>
    </row>
    <row r="44" spans="2:6">
      <c r="B44" s="1">
        <v>184</v>
      </c>
      <c r="C44" s="1">
        <v>105</v>
      </c>
      <c r="D44" s="1">
        <v>109</v>
      </c>
      <c r="E44">
        <f t="shared" si="0"/>
        <v>4</v>
      </c>
      <c r="F44" s="1" t="s">
        <v>19</v>
      </c>
    </row>
    <row r="45" spans="2:6">
      <c r="B45" s="1">
        <v>185</v>
      </c>
      <c r="C45" s="1">
        <v>109</v>
      </c>
      <c r="D45" s="1">
        <v>110</v>
      </c>
      <c r="E45">
        <f t="shared" si="0"/>
        <v>1</v>
      </c>
      <c r="F45" s="1" t="s">
        <v>26</v>
      </c>
    </row>
    <row r="46" spans="2:6" ht="30">
      <c r="B46" s="1">
        <v>186</v>
      </c>
      <c r="C46" s="1">
        <v>110</v>
      </c>
      <c r="D46" s="1">
        <v>112</v>
      </c>
      <c r="E46">
        <f t="shared" si="0"/>
        <v>2</v>
      </c>
      <c r="F46" s="1" t="s">
        <v>29</v>
      </c>
    </row>
    <row r="47" spans="2:6">
      <c r="B47" s="1">
        <v>187</v>
      </c>
      <c r="C47" s="1">
        <v>112</v>
      </c>
      <c r="D47" s="1">
        <v>115</v>
      </c>
      <c r="E47">
        <f t="shared" si="0"/>
        <v>3</v>
      </c>
      <c r="F47" s="1" t="s">
        <v>11</v>
      </c>
    </row>
    <row r="48" spans="2:6" ht="45">
      <c r="B48" s="1">
        <v>188</v>
      </c>
      <c r="C48" s="1">
        <v>115</v>
      </c>
      <c r="D48" s="1">
        <v>117</v>
      </c>
      <c r="E48">
        <f t="shared" si="0"/>
        <v>2</v>
      </c>
      <c r="F48" s="1" t="s">
        <v>15</v>
      </c>
    </row>
    <row r="49" spans="2:6">
      <c r="B49" s="1">
        <v>189</v>
      </c>
      <c r="C49" s="1">
        <v>117</v>
      </c>
      <c r="D49" s="1">
        <v>121</v>
      </c>
      <c r="E49">
        <f t="shared" si="0"/>
        <v>4</v>
      </c>
      <c r="F49" s="1" t="s">
        <v>22</v>
      </c>
    </row>
    <row r="50" spans="2:6" ht="30">
      <c r="B50" s="1">
        <v>190</v>
      </c>
      <c r="C50" s="1">
        <v>121</v>
      </c>
      <c r="D50" s="1">
        <v>123</v>
      </c>
      <c r="E50">
        <f t="shared" si="0"/>
        <v>2</v>
      </c>
      <c r="F50" s="1" t="s">
        <v>12</v>
      </c>
    </row>
    <row r="51" spans="2:6" ht="30">
      <c r="B51" s="1">
        <v>191</v>
      </c>
      <c r="C51" s="1">
        <v>123</v>
      </c>
      <c r="D51" s="1">
        <v>124</v>
      </c>
      <c r="E51">
        <f t="shared" si="0"/>
        <v>1</v>
      </c>
      <c r="F51" s="1" t="s">
        <v>29</v>
      </c>
    </row>
    <row r="52" spans="2:6">
      <c r="B52" s="1">
        <v>192</v>
      </c>
      <c r="C52" s="1">
        <v>124</v>
      </c>
      <c r="D52" s="1">
        <v>127</v>
      </c>
      <c r="E52">
        <f t="shared" si="0"/>
        <v>3</v>
      </c>
      <c r="F52" s="1" t="s">
        <v>19</v>
      </c>
    </row>
    <row r="53" spans="2:6" ht="30">
      <c r="B53" s="1">
        <v>193</v>
      </c>
      <c r="C53" s="1">
        <v>127</v>
      </c>
      <c r="D53" s="1">
        <v>129</v>
      </c>
      <c r="E53">
        <f t="shared" si="0"/>
        <v>2</v>
      </c>
      <c r="F53" s="1" t="s">
        <v>29</v>
      </c>
    </row>
    <row r="54" spans="2:6">
      <c r="B54" s="1">
        <v>194</v>
      </c>
      <c r="C54" s="1">
        <v>129</v>
      </c>
      <c r="D54" s="1">
        <v>132</v>
      </c>
      <c r="E54">
        <f t="shared" si="0"/>
        <v>3</v>
      </c>
      <c r="F54" s="1" t="s">
        <v>13</v>
      </c>
    </row>
    <row r="55" spans="2:6">
      <c r="B55" s="1">
        <v>195</v>
      </c>
      <c r="C55" s="1">
        <v>132</v>
      </c>
      <c r="D55" s="1">
        <v>133</v>
      </c>
      <c r="E55">
        <f t="shared" si="0"/>
        <v>1</v>
      </c>
      <c r="F55" s="1" t="s">
        <v>28</v>
      </c>
    </row>
    <row r="56" spans="2:6">
      <c r="B56" s="1">
        <v>196</v>
      </c>
      <c r="C56" s="1">
        <v>133</v>
      </c>
      <c r="D56" s="1">
        <v>135</v>
      </c>
      <c r="E56">
        <f t="shared" si="0"/>
        <v>2</v>
      </c>
      <c r="F56" s="1" t="s">
        <v>35</v>
      </c>
    </row>
    <row r="57" spans="2:6">
      <c r="B57" s="1">
        <v>197</v>
      </c>
      <c r="C57" s="1">
        <v>135</v>
      </c>
      <c r="D57" s="1">
        <v>137</v>
      </c>
      <c r="E57">
        <f t="shared" si="0"/>
        <v>2</v>
      </c>
      <c r="F57" s="1" t="s">
        <v>19</v>
      </c>
    </row>
    <row r="58" spans="2:6">
      <c r="B58" s="1">
        <v>198</v>
      </c>
      <c r="C58" s="1">
        <v>137</v>
      </c>
      <c r="D58" s="1">
        <v>139</v>
      </c>
      <c r="E58">
        <f t="shared" si="0"/>
        <v>2</v>
      </c>
      <c r="F58" s="1" t="s">
        <v>26</v>
      </c>
    </row>
    <row r="59" spans="2:6">
      <c r="B59" s="1">
        <v>199</v>
      </c>
      <c r="C59" s="1">
        <v>139</v>
      </c>
      <c r="D59" s="1">
        <v>142</v>
      </c>
      <c r="E59">
        <f t="shared" si="0"/>
        <v>3</v>
      </c>
      <c r="F59" s="1" t="s">
        <v>19</v>
      </c>
    </row>
    <row r="60" spans="2:6" ht="30">
      <c r="B60" s="1">
        <v>200</v>
      </c>
      <c r="C60" s="1">
        <v>142</v>
      </c>
      <c r="D60" s="1">
        <v>144</v>
      </c>
      <c r="E60">
        <f t="shared" si="0"/>
        <v>2</v>
      </c>
      <c r="F60" s="1" t="s">
        <v>24</v>
      </c>
    </row>
    <row r="61" spans="2:6">
      <c r="B61" s="1">
        <v>201</v>
      </c>
      <c r="C61" s="1">
        <v>144</v>
      </c>
      <c r="D61" s="1">
        <v>146</v>
      </c>
      <c r="E61">
        <f t="shared" si="0"/>
        <v>2</v>
      </c>
      <c r="F61" s="1" t="s">
        <v>13</v>
      </c>
    </row>
    <row r="62" spans="2:6" ht="30">
      <c r="B62" s="1">
        <v>202</v>
      </c>
      <c r="C62" s="1">
        <v>146</v>
      </c>
      <c r="D62" s="1">
        <v>148</v>
      </c>
      <c r="E62">
        <f t="shared" si="0"/>
        <v>2</v>
      </c>
      <c r="F62" s="1" t="s">
        <v>12</v>
      </c>
    </row>
    <row r="63" spans="2:6">
      <c r="B63" s="1">
        <v>203</v>
      </c>
      <c r="C63" s="1">
        <v>148</v>
      </c>
      <c r="D63" s="1">
        <v>150</v>
      </c>
      <c r="E63">
        <f t="shared" si="0"/>
        <v>2</v>
      </c>
      <c r="F63" s="1" t="s">
        <v>26</v>
      </c>
    </row>
    <row r="64" spans="2:6">
      <c r="B64" s="1">
        <v>204</v>
      </c>
      <c r="C64" s="1">
        <v>150</v>
      </c>
      <c r="D64" s="1">
        <v>154</v>
      </c>
      <c r="E64">
        <f t="shared" si="0"/>
        <v>4</v>
      </c>
      <c r="F64" s="1" t="s">
        <v>19</v>
      </c>
    </row>
    <row r="65" spans="2:6">
      <c r="B65" s="1">
        <v>205</v>
      </c>
      <c r="C65" s="1">
        <v>154</v>
      </c>
      <c r="D65" s="1">
        <v>157</v>
      </c>
      <c r="E65">
        <f t="shared" si="0"/>
        <v>3</v>
      </c>
      <c r="F65" s="1" t="s">
        <v>26</v>
      </c>
    </row>
    <row r="66" spans="2:6">
      <c r="B66" s="1">
        <v>206</v>
      </c>
      <c r="C66" s="1">
        <v>157</v>
      </c>
      <c r="D66" s="1">
        <v>159</v>
      </c>
      <c r="E66">
        <f t="shared" si="0"/>
        <v>2</v>
      </c>
      <c r="F66" s="1" t="s">
        <v>11</v>
      </c>
    </row>
    <row r="67" spans="2:6">
      <c r="B67" s="1">
        <v>207</v>
      </c>
      <c r="C67" s="1">
        <v>159</v>
      </c>
      <c r="D67" s="1">
        <v>161</v>
      </c>
      <c r="E67">
        <f t="shared" si="0"/>
        <v>2</v>
      </c>
      <c r="F67" s="1" t="s">
        <v>19</v>
      </c>
    </row>
    <row r="68" spans="2:6" ht="30">
      <c r="B68" s="1">
        <v>208</v>
      </c>
      <c r="C68" s="1">
        <v>161</v>
      </c>
      <c r="D68" s="1">
        <v>163</v>
      </c>
      <c r="E68">
        <f t="shared" si="0"/>
        <v>2</v>
      </c>
      <c r="F68" s="1" t="s">
        <v>33</v>
      </c>
    </row>
    <row r="69" spans="2:6">
      <c r="B69" s="1">
        <v>209</v>
      </c>
      <c r="C69" s="1">
        <v>163</v>
      </c>
      <c r="D69" s="1">
        <v>166</v>
      </c>
      <c r="E69">
        <f t="shared" ref="E69:E101" si="4">D69-C69</f>
        <v>3</v>
      </c>
      <c r="F69" s="1" t="s">
        <v>11</v>
      </c>
    </row>
    <row r="70" spans="2:6" ht="30">
      <c r="B70" s="1">
        <v>210</v>
      </c>
      <c r="C70" s="1">
        <v>166</v>
      </c>
      <c r="D70" s="1">
        <v>166</v>
      </c>
      <c r="E70">
        <f t="shared" si="4"/>
        <v>0</v>
      </c>
      <c r="F70" s="1" t="s">
        <v>24</v>
      </c>
    </row>
    <row r="71" spans="2:6">
      <c r="B71" s="1">
        <v>211</v>
      </c>
      <c r="C71" s="1">
        <v>166</v>
      </c>
      <c r="D71" s="1">
        <v>169</v>
      </c>
      <c r="E71">
        <f t="shared" si="4"/>
        <v>3</v>
      </c>
      <c r="F71" s="1" t="s">
        <v>19</v>
      </c>
    </row>
    <row r="72" spans="2:6" ht="30">
      <c r="B72" s="1">
        <v>212</v>
      </c>
      <c r="C72" s="1">
        <v>169</v>
      </c>
      <c r="D72" s="1">
        <v>170</v>
      </c>
      <c r="E72">
        <f t="shared" si="4"/>
        <v>1</v>
      </c>
      <c r="F72" s="1" t="s">
        <v>32</v>
      </c>
    </row>
    <row r="73" spans="2:6" ht="30">
      <c r="B73" s="1">
        <v>213</v>
      </c>
      <c r="C73" s="1">
        <v>170</v>
      </c>
      <c r="D73" s="1">
        <v>174</v>
      </c>
      <c r="E73">
        <f t="shared" si="4"/>
        <v>4</v>
      </c>
      <c r="F73" s="1" t="s">
        <v>12</v>
      </c>
    </row>
    <row r="74" spans="2:6">
      <c r="B74" s="1">
        <v>214</v>
      </c>
      <c r="C74" s="1">
        <v>174</v>
      </c>
      <c r="D74" s="1">
        <v>175</v>
      </c>
      <c r="E74">
        <f t="shared" si="4"/>
        <v>1</v>
      </c>
      <c r="F74" s="1" t="s">
        <v>26</v>
      </c>
    </row>
    <row r="75" spans="2:6">
      <c r="B75" s="1">
        <v>215</v>
      </c>
      <c r="C75" s="1">
        <v>175</v>
      </c>
      <c r="D75" s="1">
        <v>182</v>
      </c>
      <c r="E75">
        <f t="shared" si="4"/>
        <v>7</v>
      </c>
      <c r="F75" s="1" t="s">
        <v>28</v>
      </c>
    </row>
    <row r="76" spans="2:6" ht="30">
      <c r="B76" s="1">
        <v>216</v>
      </c>
      <c r="C76" s="1">
        <v>182</v>
      </c>
      <c r="D76" s="1">
        <v>182</v>
      </c>
      <c r="E76">
        <f t="shared" si="4"/>
        <v>0</v>
      </c>
      <c r="F76" s="1" t="s">
        <v>24</v>
      </c>
    </row>
    <row r="77" spans="2:6">
      <c r="B77" s="1">
        <v>217</v>
      </c>
      <c r="C77" s="1">
        <v>182</v>
      </c>
      <c r="D77" s="1">
        <v>184</v>
      </c>
      <c r="E77">
        <f t="shared" si="4"/>
        <v>2</v>
      </c>
      <c r="F77" s="1" t="s">
        <v>26</v>
      </c>
    </row>
    <row r="78" spans="2:6">
      <c r="B78" s="1">
        <v>218</v>
      </c>
      <c r="C78" s="1">
        <v>184</v>
      </c>
      <c r="D78" s="1">
        <v>190</v>
      </c>
      <c r="E78">
        <f t="shared" si="4"/>
        <v>6</v>
      </c>
      <c r="F78" s="1" t="s">
        <v>19</v>
      </c>
    </row>
    <row r="79" spans="2:6">
      <c r="B79" s="1">
        <v>219</v>
      </c>
      <c r="C79" s="1">
        <v>190</v>
      </c>
      <c r="D79" s="1">
        <v>192</v>
      </c>
      <c r="E79">
        <f t="shared" si="4"/>
        <v>2</v>
      </c>
      <c r="F79" s="1" t="s">
        <v>26</v>
      </c>
    </row>
    <row r="80" spans="2:6">
      <c r="B80" s="1">
        <v>220</v>
      </c>
      <c r="C80" s="1">
        <v>192</v>
      </c>
      <c r="D80" s="1">
        <v>196</v>
      </c>
      <c r="E80">
        <f t="shared" si="4"/>
        <v>4</v>
      </c>
      <c r="F80" s="1" t="s">
        <v>19</v>
      </c>
    </row>
    <row r="81" spans="2:6">
      <c r="B81" s="1">
        <v>221</v>
      </c>
      <c r="C81" s="1">
        <v>196</v>
      </c>
      <c r="D81" s="1">
        <v>198</v>
      </c>
      <c r="E81">
        <f t="shared" si="4"/>
        <v>2</v>
      </c>
      <c r="F81" s="1" t="s">
        <v>26</v>
      </c>
    </row>
    <row r="82" spans="2:6">
      <c r="B82" s="1">
        <v>222</v>
      </c>
      <c r="C82" s="1">
        <v>198</v>
      </c>
      <c r="D82" s="1">
        <v>200</v>
      </c>
      <c r="E82">
        <f t="shared" si="4"/>
        <v>2</v>
      </c>
      <c r="F82" s="1" t="s">
        <v>19</v>
      </c>
    </row>
    <row r="83" spans="2:6" ht="30">
      <c r="B83" s="1">
        <v>223</v>
      </c>
      <c r="C83" s="1">
        <v>200</v>
      </c>
      <c r="D83" s="1">
        <v>200</v>
      </c>
      <c r="E83">
        <f t="shared" si="4"/>
        <v>0</v>
      </c>
      <c r="F83" s="1" t="s">
        <v>10</v>
      </c>
    </row>
    <row r="84" spans="2:6">
      <c r="B84" s="1">
        <v>224</v>
      </c>
      <c r="C84" s="1">
        <v>200</v>
      </c>
      <c r="D84" s="1">
        <v>203</v>
      </c>
      <c r="E84">
        <f t="shared" si="4"/>
        <v>3</v>
      </c>
      <c r="F84" s="1" t="s">
        <v>19</v>
      </c>
    </row>
    <row r="85" spans="2:6">
      <c r="B85" s="1">
        <v>225</v>
      </c>
      <c r="C85" s="1">
        <v>203</v>
      </c>
      <c r="D85" s="1">
        <v>204</v>
      </c>
      <c r="E85">
        <f t="shared" si="4"/>
        <v>1</v>
      </c>
      <c r="F85" s="1" t="s">
        <v>26</v>
      </c>
    </row>
    <row r="86" spans="2:6" ht="30">
      <c r="B86" s="1">
        <v>226</v>
      </c>
      <c r="C86" s="1">
        <v>204</v>
      </c>
      <c r="D86" s="1">
        <v>205</v>
      </c>
      <c r="E86">
        <f t="shared" si="4"/>
        <v>1</v>
      </c>
      <c r="F86" s="1" t="s">
        <v>10</v>
      </c>
    </row>
    <row r="87" spans="2:6">
      <c r="B87" s="1">
        <v>227</v>
      </c>
      <c r="C87" s="1">
        <v>205</v>
      </c>
      <c r="D87" s="1">
        <v>207</v>
      </c>
      <c r="E87">
        <f t="shared" si="4"/>
        <v>2</v>
      </c>
      <c r="F87" s="1" t="s">
        <v>19</v>
      </c>
    </row>
    <row r="88" spans="2:6">
      <c r="B88" s="1">
        <v>228</v>
      </c>
      <c r="C88" s="1">
        <v>207</v>
      </c>
      <c r="D88" s="1">
        <v>209</v>
      </c>
      <c r="E88">
        <f t="shared" si="4"/>
        <v>2</v>
      </c>
      <c r="F88" s="1" t="s">
        <v>19</v>
      </c>
    </row>
    <row r="89" spans="2:6">
      <c r="B89" s="1">
        <v>229</v>
      </c>
      <c r="C89" s="1">
        <v>209</v>
      </c>
      <c r="D89" s="1">
        <v>210</v>
      </c>
      <c r="E89">
        <f t="shared" si="4"/>
        <v>1</v>
      </c>
      <c r="F89" s="1" t="s">
        <v>26</v>
      </c>
    </row>
    <row r="90" spans="2:6">
      <c r="B90" s="1">
        <v>230</v>
      </c>
      <c r="C90" s="1">
        <v>210</v>
      </c>
      <c r="D90" s="1">
        <v>212</v>
      </c>
      <c r="E90">
        <f t="shared" si="4"/>
        <v>2</v>
      </c>
      <c r="F90" s="1" t="s">
        <v>19</v>
      </c>
    </row>
    <row r="91" spans="2:6">
      <c r="B91" s="1">
        <v>231</v>
      </c>
      <c r="C91" s="1">
        <v>212</v>
      </c>
      <c r="D91" s="1">
        <v>214</v>
      </c>
      <c r="E91">
        <f t="shared" si="4"/>
        <v>2</v>
      </c>
      <c r="F91" s="1" t="s">
        <v>26</v>
      </c>
    </row>
    <row r="92" spans="2:6" ht="30">
      <c r="B92" s="1">
        <v>232</v>
      </c>
      <c r="C92" s="1">
        <v>214</v>
      </c>
      <c r="D92" s="1">
        <v>216</v>
      </c>
      <c r="E92">
        <f t="shared" si="4"/>
        <v>2</v>
      </c>
      <c r="F92" s="1" t="s">
        <v>33</v>
      </c>
    </row>
    <row r="93" spans="2:6" ht="30">
      <c r="B93" s="1">
        <v>233</v>
      </c>
      <c r="C93" s="1">
        <v>216</v>
      </c>
      <c r="D93" s="1">
        <v>217</v>
      </c>
      <c r="E93">
        <f t="shared" si="4"/>
        <v>1</v>
      </c>
      <c r="F93" s="1" t="s">
        <v>20</v>
      </c>
    </row>
    <row r="94" spans="2:6">
      <c r="B94" s="1">
        <v>234</v>
      </c>
      <c r="C94" s="1">
        <v>217</v>
      </c>
      <c r="D94" s="1">
        <v>219</v>
      </c>
      <c r="E94">
        <f t="shared" si="4"/>
        <v>2</v>
      </c>
      <c r="F94" s="1" t="s">
        <v>19</v>
      </c>
    </row>
    <row r="95" spans="2:6">
      <c r="B95" s="1">
        <v>235</v>
      </c>
      <c r="C95" s="1">
        <v>219</v>
      </c>
      <c r="D95" s="1">
        <v>227</v>
      </c>
      <c r="E95">
        <f t="shared" si="4"/>
        <v>8</v>
      </c>
      <c r="F95" s="1" t="s">
        <v>21</v>
      </c>
    </row>
    <row r="96" spans="2:6" ht="30">
      <c r="B96" s="1">
        <v>236</v>
      </c>
      <c r="C96" s="1">
        <v>227</v>
      </c>
      <c r="D96" s="1">
        <v>228</v>
      </c>
      <c r="E96">
        <f t="shared" si="4"/>
        <v>1</v>
      </c>
      <c r="F96" s="1" t="s">
        <v>12</v>
      </c>
    </row>
    <row r="97" spans="2:6" ht="30">
      <c r="B97" s="1">
        <v>237</v>
      </c>
      <c r="C97" s="1">
        <v>228</v>
      </c>
      <c r="D97" s="1">
        <v>230</v>
      </c>
      <c r="E97">
        <f t="shared" si="4"/>
        <v>2</v>
      </c>
      <c r="F97" s="1" t="s">
        <v>32</v>
      </c>
    </row>
    <row r="98" spans="2:6">
      <c r="B98" s="1">
        <v>238</v>
      </c>
      <c r="C98" s="1">
        <v>230</v>
      </c>
      <c r="D98" s="1">
        <v>231</v>
      </c>
      <c r="E98">
        <f t="shared" si="4"/>
        <v>1</v>
      </c>
      <c r="F98" s="1" t="s">
        <v>19</v>
      </c>
    </row>
    <row r="99" spans="2:6">
      <c r="B99" s="1">
        <v>239</v>
      </c>
      <c r="C99" s="1">
        <v>231</v>
      </c>
      <c r="D99" s="1">
        <v>233</v>
      </c>
      <c r="E99">
        <f t="shared" si="4"/>
        <v>2</v>
      </c>
      <c r="F99" s="1" t="s">
        <v>26</v>
      </c>
    </row>
    <row r="100" spans="2:6">
      <c r="B100" s="1">
        <v>240</v>
      </c>
      <c r="C100" s="1">
        <v>233</v>
      </c>
      <c r="D100" s="1">
        <v>237</v>
      </c>
      <c r="E100">
        <f t="shared" si="4"/>
        <v>4</v>
      </c>
      <c r="F100" s="1" t="s">
        <v>19</v>
      </c>
    </row>
    <row r="101" spans="2:6">
      <c r="B101" s="1">
        <v>241</v>
      </c>
      <c r="C101" s="1">
        <v>237</v>
      </c>
      <c r="D101" s="1">
        <v>238</v>
      </c>
      <c r="E101">
        <f t="shared" si="4"/>
        <v>1</v>
      </c>
      <c r="F101" s="1" t="s">
        <v>26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6"/>
  <sheetViews>
    <sheetView topLeftCell="A82" workbookViewId="0">
      <selection activeCell="F49" sqref="F49"/>
    </sheetView>
  </sheetViews>
  <sheetFormatPr defaultRowHeight="15"/>
  <cols>
    <col min="3" max="3" width="12.42578125" customWidth="1"/>
    <col min="6" max="6" width="16.28515625" customWidth="1"/>
    <col min="10" max="10" width="29.5703125" style="1" customWidth="1"/>
    <col min="11" max="11" width="20.85546875" customWidth="1"/>
    <col min="12" max="12" width="14.5703125" customWidth="1"/>
    <col min="13" max="13" width="17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39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 ht="30">
      <c r="B4" s="1">
        <v>122</v>
      </c>
      <c r="C4" s="1">
        <v>1</v>
      </c>
      <c r="D4" s="1">
        <v>6</v>
      </c>
      <c r="E4">
        <f>D4-C4</f>
        <v>5</v>
      </c>
      <c r="F4" s="1" t="s">
        <v>18</v>
      </c>
      <c r="J4" s="1" t="s">
        <v>10</v>
      </c>
      <c r="K4">
        <f>SUMPRODUCT(--($F$4:$F$101=J4))</f>
        <v>4</v>
      </c>
      <c r="L4">
        <f>SUMIF($F$4:$F$200,J4,$E$4:$E$200)</f>
        <v>4</v>
      </c>
      <c r="M4">
        <f>IF(K4=0,0,L4/K4)</f>
        <v>1</v>
      </c>
    </row>
    <row r="5" spans="1:13">
      <c r="B5" s="1">
        <v>123</v>
      </c>
      <c r="C5" s="1">
        <v>6</v>
      </c>
      <c r="D5" s="1">
        <v>8</v>
      </c>
      <c r="E5">
        <f t="shared" ref="E5:E68" si="0">D5-C5</f>
        <v>2</v>
      </c>
      <c r="F5" s="1" t="s">
        <v>27</v>
      </c>
      <c r="J5" s="1" t="s">
        <v>11</v>
      </c>
      <c r="K5">
        <f t="shared" ref="K5:K29" si="1">SUMPRODUCT(--($F$4:$F$101=J5))</f>
        <v>1</v>
      </c>
      <c r="L5">
        <f t="shared" ref="L5:L29" si="2">SUMIF($F$4:$F$200,J5,$E$4:$E$200)</f>
        <v>3</v>
      </c>
      <c r="M5">
        <f t="shared" ref="M5:M29" si="3">IF(K5=0,0,L5/K5)</f>
        <v>3</v>
      </c>
    </row>
    <row r="6" spans="1:13">
      <c r="B6" s="1">
        <v>124</v>
      </c>
      <c r="C6" s="1">
        <v>8</v>
      </c>
      <c r="D6" s="1">
        <v>11</v>
      </c>
      <c r="E6">
        <f t="shared" si="0"/>
        <v>3</v>
      </c>
      <c r="F6" s="1" t="s">
        <v>30</v>
      </c>
      <c r="J6" s="1" t="s">
        <v>12</v>
      </c>
      <c r="K6">
        <f t="shared" si="1"/>
        <v>2</v>
      </c>
      <c r="L6">
        <f t="shared" si="2"/>
        <v>3</v>
      </c>
      <c r="M6">
        <f t="shared" si="3"/>
        <v>1.5</v>
      </c>
    </row>
    <row r="7" spans="1:13">
      <c r="B7" s="1">
        <v>125</v>
      </c>
      <c r="C7" s="1">
        <v>11</v>
      </c>
      <c r="D7" s="1">
        <v>13</v>
      </c>
      <c r="E7">
        <f t="shared" si="0"/>
        <v>2</v>
      </c>
      <c r="F7" s="1" t="s">
        <v>26</v>
      </c>
      <c r="J7" s="1" t="s">
        <v>13</v>
      </c>
      <c r="K7">
        <f t="shared" si="1"/>
        <v>2</v>
      </c>
      <c r="L7">
        <f t="shared" si="2"/>
        <v>3</v>
      </c>
      <c r="M7">
        <f t="shared" si="3"/>
        <v>1.5</v>
      </c>
    </row>
    <row r="8" spans="1:13" ht="30">
      <c r="B8" s="1">
        <v>126</v>
      </c>
      <c r="C8" s="1">
        <v>13</v>
      </c>
      <c r="D8" s="1">
        <v>16</v>
      </c>
      <c r="E8">
        <f t="shared" si="0"/>
        <v>3</v>
      </c>
      <c r="F8" s="1" t="s">
        <v>18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127</v>
      </c>
      <c r="C9" s="1">
        <v>16</v>
      </c>
      <c r="D9" s="1">
        <v>26</v>
      </c>
      <c r="E9">
        <f t="shared" si="0"/>
        <v>10</v>
      </c>
      <c r="F9" s="1" t="s">
        <v>27</v>
      </c>
      <c r="J9" s="1" t="s">
        <v>15</v>
      </c>
      <c r="K9">
        <f t="shared" si="1"/>
        <v>5</v>
      </c>
      <c r="L9">
        <f t="shared" si="2"/>
        <v>12</v>
      </c>
      <c r="M9">
        <f t="shared" si="3"/>
        <v>2.4</v>
      </c>
    </row>
    <row r="10" spans="1:13" ht="30">
      <c r="B10" s="1">
        <v>128</v>
      </c>
      <c r="C10" s="1">
        <v>26</v>
      </c>
      <c r="D10" s="1">
        <v>28</v>
      </c>
      <c r="E10">
        <f t="shared" si="0"/>
        <v>2</v>
      </c>
      <c r="F10" s="1" t="s">
        <v>12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129</v>
      </c>
      <c r="C11" s="1">
        <v>28</v>
      </c>
      <c r="D11" s="1">
        <v>43</v>
      </c>
      <c r="E11">
        <f t="shared" si="0"/>
        <v>15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>
      <c r="B12" s="1">
        <v>130</v>
      </c>
      <c r="C12" s="1">
        <v>44</v>
      </c>
      <c r="D12" s="1">
        <v>46</v>
      </c>
      <c r="E12">
        <f t="shared" si="0"/>
        <v>2</v>
      </c>
      <c r="F12" s="1" t="s">
        <v>19</v>
      </c>
      <c r="J12" s="1" t="s">
        <v>18</v>
      </c>
      <c r="K12">
        <f t="shared" si="1"/>
        <v>2</v>
      </c>
      <c r="L12">
        <f t="shared" si="2"/>
        <v>8</v>
      </c>
      <c r="M12">
        <f t="shared" si="3"/>
        <v>4</v>
      </c>
    </row>
    <row r="13" spans="1:13" ht="30">
      <c r="B13" s="1">
        <v>131</v>
      </c>
      <c r="C13" s="1">
        <v>46</v>
      </c>
      <c r="D13" s="1">
        <v>47</v>
      </c>
      <c r="E13">
        <f t="shared" si="0"/>
        <v>1</v>
      </c>
      <c r="F13" s="1" t="s">
        <v>29</v>
      </c>
      <c r="J13" s="1" t="s">
        <v>19</v>
      </c>
      <c r="K13">
        <f t="shared" si="1"/>
        <v>34</v>
      </c>
      <c r="L13">
        <f t="shared" si="2"/>
        <v>112</v>
      </c>
      <c r="M13">
        <f t="shared" si="3"/>
        <v>3.2941176470588234</v>
      </c>
    </row>
    <row r="14" spans="1:13">
      <c r="B14" s="1">
        <v>132</v>
      </c>
      <c r="C14" s="1">
        <v>47</v>
      </c>
      <c r="D14" s="1">
        <v>51</v>
      </c>
      <c r="E14">
        <f t="shared" si="0"/>
        <v>4</v>
      </c>
      <c r="F14" s="1" t="s">
        <v>19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</row>
    <row r="15" spans="1:13">
      <c r="B15" s="1">
        <v>133</v>
      </c>
      <c r="C15" s="1">
        <v>51</v>
      </c>
      <c r="D15" s="1">
        <v>52</v>
      </c>
      <c r="E15">
        <f t="shared" si="0"/>
        <v>1</v>
      </c>
      <c r="F15" s="1" t="s">
        <v>26</v>
      </c>
      <c r="J15" s="1" t="s">
        <v>21</v>
      </c>
      <c r="K15">
        <f t="shared" si="1"/>
        <v>2</v>
      </c>
      <c r="L15">
        <f t="shared" si="2"/>
        <v>5</v>
      </c>
      <c r="M15">
        <f t="shared" si="3"/>
        <v>2.5</v>
      </c>
    </row>
    <row r="16" spans="1:13">
      <c r="B16" s="1">
        <v>134</v>
      </c>
      <c r="C16" s="1">
        <v>52</v>
      </c>
      <c r="D16" s="1">
        <v>54</v>
      </c>
      <c r="E16">
        <f t="shared" si="0"/>
        <v>2</v>
      </c>
      <c r="F16" s="1" t="s">
        <v>19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 ht="30">
      <c r="B17" s="1">
        <v>135</v>
      </c>
      <c r="C17" s="1">
        <v>54</v>
      </c>
      <c r="D17" s="1">
        <v>58</v>
      </c>
      <c r="E17">
        <f t="shared" si="0"/>
        <v>4</v>
      </c>
      <c r="F17" s="1" t="s">
        <v>29</v>
      </c>
      <c r="J17" s="1" t="s">
        <v>23</v>
      </c>
      <c r="K17">
        <f t="shared" si="1"/>
        <v>1</v>
      </c>
      <c r="L17">
        <f t="shared" si="2"/>
        <v>2</v>
      </c>
      <c r="M17">
        <f t="shared" si="3"/>
        <v>2</v>
      </c>
    </row>
    <row r="18" spans="2:13">
      <c r="B18" s="1">
        <v>136</v>
      </c>
      <c r="C18" s="1">
        <v>58</v>
      </c>
      <c r="D18" s="1">
        <v>61</v>
      </c>
      <c r="E18">
        <f t="shared" si="0"/>
        <v>3</v>
      </c>
      <c r="F18" s="1" t="s">
        <v>19</v>
      </c>
      <c r="J18" s="1" t="s">
        <v>24</v>
      </c>
      <c r="K18">
        <f t="shared" si="1"/>
        <v>7</v>
      </c>
      <c r="L18">
        <f t="shared" si="2"/>
        <v>9</v>
      </c>
      <c r="M18">
        <f t="shared" si="3"/>
        <v>1.2857142857142858</v>
      </c>
    </row>
    <row r="19" spans="2:13">
      <c r="B19" s="1">
        <v>137</v>
      </c>
      <c r="C19" s="1">
        <v>61</v>
      </c>
      <c r="D19" s="1">
        <v>63</v>
      </c>
      <c r="E19">
        <f t="shared" si="0"/>
        <v>2</v>
      </c>
      <c r="F19" s="1" t="s">
        <v>19</v>
      </c>
      <c r="J19" s="1" t="s">
        <v>25</v>
      </c>
      <c r="K19">
        <f t="shared" si="1"/>
        <v>3</v>
      </c>
      <c r="L19">
        <f t="shared" si="2"/>
        <v>15</v>
      </c>
      <c r="M19">
        <f t="shared" si="3"/>
        <v>5</v>
      </c>
    </row>
    <row r="20" spans="2:13" ht="45">
      <c r="B20" s="1">
        <v>138</v>
      </c>
      <c r="C20" s="1">
        <v>63</v>
      </c>
      <c r="D20" s="1">
        <v>65</v>
      </c>
      <c r="E20">
        <f t="shared" si="0"/>
        <v>2</v>
      </c>
      <c r="F20" s="1" t="s">
        <v>15</v>
      </c>
      <c r="J20" s="1" t="s">
        <v>35</v>
      </c>
      <c r="K20">
        <f t="shared" si="1"/>
        <v>1</v>
      </c>
      <c r="L20">
        <f t="shared" si="2"/>
        <v>2</v>
      </c>
      <c r="M20">
        <f t="shared" si="3"/>
        <v>2</v>
      </c>
    </row>
    <row r="21" spans="2:13">
      <c r="B21" s="1">
        <v>139</v>
      </c>
      <c r="C21" s="1">
        <v>65</v>
      </c>
      <c r="D21" s="1">
        <v>67</v>
      </c>
      <c r="E21">
        <f t="shared" si="0"/>
        <v>2</v>
      </c>
      <c r="F21" s="1" t="s">
        <v>19</v>
      </c>
      <c r="J21" s="1" t="s">
        <v>26</v>
      </c>
      <c r="K21">
        <f t="shared" si="1"/>
        <v>16</v>
      </c>
      <c r="L21">
        <f t="shared" si="2"/>
        <v>26</v>
      </c>
      <c r="M21">
        <f t="shared" si="3"/>
        <v>1.625</v>
      </c>
    </row>
    <row r="22" spans="2:13">
      <c r="B22" s="1">
        <v>140</v>
      </c>
      <c r="C22" s="1">
        <v>67</v>
      </c>
      <c r="D22" s="1">
        <v>68</v>
      </c>
      <c r="E22">
        <f t="shared" si="0"/>
        <v>1</v>
      </c>
      <c r="F22" s="1" t="s">
        <v>19</v>
      </c>
      <c r="J22" s="1" t="s">
        <v>27</v>
      </c>
      <c r="K22">
        <f t="shared" si="1"/>
        <v>2</v>
      </c>
      <c r="L22">
        <f t="shared" si="2"/>
        <v>12</v>
      </c>
      <c r="M22">
        <f t="shared" si="3"/>
        <v>6</v>
      </c>
    </row>
    <row r="23" spans="2:13">
      <c r="B23" s="1">
        <v>141</v>
      </c>
      <c r="C23" s="1">
        <v>68</v>
      </c>
      <c r="D23" s="1">
        <v>69</v>
      </c>
      <c r="E23">
        <f t="shared" si="0"/>
        <v>1</v>
      </c>
      <c r="F23" s="1" t="s">
        <v>19</v>
      </c>
      <c r="J23" s="1" t="s">
        <v>28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2:13" ht="30">
      <c r="B24" s="1">
        <v>142</v>
      </c>
      <c r="C24" s="1">
        <v>69</v>
      </c>
      <c r="D24" s="1">
        <v>71</v>
      </c>
      <c r="E24">
        <f t="shared" si="0"/>
        <v>2</v>
      </c>
      <c r="F24" s="1" t="s">
        <v>24</v>
      </c>
      <c r="J24" s="1" t="s">
        <v>29</v>
      </c>
      <c r="K24">
        <f t="shared" si="1"/>
        <v>9</v>
      </c>
      <c r="L24">
        <f t="shared" si="2"/>
        <v>34</v>
      </c>
      <c r="M24">
        <f t="shared" si="3"/>
        <v>3.7777777777777777</v>
      </c>
    </row>
    <row r="25" spans="2:13">
      <c r="B25" s="1">
        <v>143</v>
      </c>
      <c r="C25" s="1">
        <v>71</v>
      </c>
      <c r="D25" s="1">
        <v>73</v>
      </c>
      <c r="E25">
        <f t="shared" si="0"/>
        <v>2</v>
      </c>
      <c r="F25" s="1" t="s">
        <v>26</v>
      </c>
      <c r="J25" s="1" t="s">
        <v>30</v>
      </c>
      <c r="K25">
        <f t="shared" si="1"/>
        <v>1</v>
      </c>
      <c r="L25">
        <f t="shared" si="2"/>
        <v>3</v>
      </c>
      <c r="M25">
        <f t="shared" si="3"/>
        <v>3</v>
      </c>
    </row>
    <row r="26" spans="2:13">
      <c r="B26" s="1">
        <v>144</v>
      </c>
      <c r="C26" s="1">
        <v>73</v>
      </c>
      <c r="D26" s="1">
        <v>79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145</v>
      </c>
      <c r="C27" s="1">
        <v>79</v>
      </c>
      <c r="D27" s="1">
        <v>81</v>
      </c>
      <c r="E27">
        <f t="shared" si="0"/>
        <v>2</v>
      </c>
      <c r="F27" s="1" t="s">
        <v>19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 ht="30">
      <c r="B28" s="1">
        <v>146</v>
      </c>
      <c r="C28" s="1">
        <v>81</v>
      </c>
      <c r="D28" s="1">
        <v>82</v>
      </c>
      <c r="E28">
        <f t="shared" si="0"/>
        <v>1</v>
      </c>
      <c r="F28" s="1" t="s">
        <v>24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147</v>
      </c>
      <c r="C29" s="1">
        <v>82</v>
      </c>
      <c r="D29" s="1">
        <v>83</v>
      </c>
      <c r="E29">
        <f t="shared" si="0"/>
        <v>1</v>
      </c>
      <c r="F29" s="1" t="s">
        <v>26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 ht="30">
      <c r="B30" s="1">
        <v>148</v>
      </c>
      <c r="C30" s="1">
        <v>83</v>
      </c>
      <c r="D30" s="1">
        <v>84</v>
      </c>
      <c r="E30">
        <f t="shared" si="0"/>
        <v>1</v>
      </c>
      <c r="F30" s="1" t="s">
        <v>10</v>
      </c>
      <c r="J30" s="3" t="s">
        <v>36</v>
      </c>
      <c r="K30" s="1">
        <f>SUM(K4:K29)</f>
        <v>93</v>
      </c>
      <c r="L30" s="1">
        <f>SUM(E4:E200)</f>
        <v>258</v>
      </c>
    </row>
    <row r="31" spans="2:13">
      <c r="B31" s="1">
        <v>149</v>
      </c>
      <c r="C31" s="1">
        <v>84</v>
      </c>
      <c r="D31" s="1">
        <v>87</v>
      </c>
      <c r="E31">
        <f t="shared" si="0"/>
        <v>3</v>
      </c>
      <c r="F31" s="1" t="s">
        <v>19</v>
      </c>
      <c r="J31" s="3" t="s">
        <v>37</v>
      </c>
      <c r="K31" s="1">
        <f>AVERAGEIF(K4:K29,"&gt;0")</f>
        <v>5.4705882352941178</v>
      </c>
      <c r="L31" s="1">
        <f>AVERAGE(E4:E200)</f>
        <v>2.774193548387097</v>
      </c>
    </row>
    <row r="32" spans="2:13" ht="30">
      <c r="B32" s="1">
        <v>150</v>
      </c>
      <c r="C32" s="1">
        <v>87</v>
      </c>
      <c r="D32" s="1">
        <v>89</v>
      </c>
      <c r="E32">
        <f t="shared" si="0"/>
        <v>2</v>
      </c>
      <c r="F32" s="1" t="s">
        <v>29</v>
      </c>
    </row>
    <row r="33" spans="2:6">
      <c r="B33" s="1">
        <v>151</v>
      </c>
      <c r="C33" s="1">
        <v>89</v>
      </c>
      <c r="D33" s="1">
        <v>92</v>
      </c>
      <c r="E33">
        <f t="shared" si="0"/>
        <v>3</v>
      </c>
      <c r="F33" s="1" t="s">
        <v>19</v>
      </c>
    </row>
    <row r="34" spans="2:6">
      <c r="B34" s="1">
        <v>152</v>
      </c>
      <c r="C34" s="1">
        <v>92</v>
      </c>
      <c r="D34" s="1">
        <v>95</v>
      </c>
      <c r="E34">
        <f t="shared" si="0"/>
        <v>3</v>
      </c>
      <c r="F34" s="1" t="s">
        <v>19</v>
      </c>
    </row>
    <row r="35" spans="2:6" ht="45">
      <c r="B35" s="1">
        <v>153</v>
      </c>
      <c r="C35" s="1">
        <v>96</v>
      </c>
      <c r="D35" s="1">
        <v>97</v>
      </c>
      <c r="E35">
        <f t="shared" si="0"/>
        <v>1</v>
      </c>
      <c r="F35" s="1" t="s">
        <v>15</v>
      </c>
    </row>
    <row r="36" spans="2:6">
      <c r="B36" s="1">
        <v>154</v>
      </c>
      <c r="C36" s="1">
        <v>97</v>
      </c>
      <c r="D36" s="1">
        <v>103</v>
      </c>
      <c r="E36">
        <f t="shared" si="0"/>
        <v>6</v>
      </c>
      <c r="F36" s="1" t="s">
        <v>19</v>
      </c>
    </row>
    <row r="37" spans="2:6">
      <c r="B37" s="1">
        <v>155</v>
      </c>
      <c r="C37" s="1">
        <v>103</v>
      </c>
      <c r="D37" s="1">
        <v>104</v>
      </c>
      <c r="E37">
        <f t="shared" si="0"/>
        <v>1</v>
      </c>
      <c r="F37" s="1" t="s">
        <v>26</v>
      </c>
    </row>
    <row r="38" spans="2:6">
      <c r="B38" s="1">
        <v>156</v>
      </c>
      <c r="C38" s="1">
        <v>104</v>
      </c>
      <c r="D38" s="1">
        <v>106</v>
      </c>
      <c r="E38">
        <f t="shared" si="0"/>
        <v>2</v>
      </c>
      <c r="F38" s="1" t="s">
        <v>19</v>
      </c>
    </row>
    <row r="39" spans="2:6">
      <c r="B39" s="1">
        <v>157</v>
      </c>
      <c r="C39" s="1">
        <v>106</v>
      </c>
      <c r="D39" s="1">
        <v>108</v>
      </c>
      <c r="E39">
        <f t="shared" si="0"/>
        <v>2</v>
      </c>
      <c r="F39" s="1" t="s">
        <v>19</v>
      </c>
    </row>
    <row r="40" spans="2:6">
      <c r="B40" s="1">
        <v>158</v>
      </c>
      <c r="C40" s="1">
        <v>108</v>
      </c>
      <c r="D40" s="1">
        <v>111</v>
      </c>
      <c r="E40">
        <f t="shared" si="0"/>
        <v>3</v>
      </c>
      <c r="F40" s="1" t="s">
        <v>19</v>
      </c>
    </row>
    <row r="41" spans="2:6" ht="30">
      <c r="B41" s="1">
        <v>159</v>
      </c>
      <c r="C41" s="1">
        <v>111</v>
      </c>
      <c r="D41" s="1">
        <v>113</v>
      </c>
      <c r="E41">
        <f t="shared" si="0"/>
        <v>2</v>
      </c>
      <c r="F41" s="1" t="s">
        <v>24</v>
      </c>
    </row>
    <row r="42" spans="2:6">
      <c r="B42" s="1">
        <v>160</v>
      </c>
      <c r="C42" s="1">
        <v>113</v>
      </c>
      <c r="D42" s="1">
        <v>114</v>
      </c>
      <c r="E42">
        <f t="shared" si="0"/>
        <v>1</v>
      </c>
      <c r="F42" s="1" t="s">
        <v>26</v>
      </c>
    </row>
    <row r="43" spans="2:6" ht="30">
      <c r="B43" s="1">
        <v>161</v>
      </c>
      <c r="C43" s="1">
        <v>114</v>
      </c>
      <c r="D43" s="1">
        <v>117</v>
      </c>
      <c r="E43">
        <f t="shared" si="0"/>
        <v>3</v>
      </c>
      <c r="F43" s="1" t="s">
        <v>29</v>
      </c>
    </row>
    <row r="44" spans="2:6" ht="45">
      <c r="B44" s="1">
        <v>162</v>
      </c>
      <c r="C44" s="1">
        <v>117</v>
      </c>
      <c r="D44" s="1">
        <v>121</v>
      </c>
      <c r="E44">
        <f t="shared" si="0"/>
        <v>4</v>
      </c>
      <c r="F44" s="1" t="s">
        <v>15</v>
      </c>
    </row>
    <row r="45" spans="2:6">
      <c r="B45" s="1">
        <v>163</v>
      </c>
      <c r="C45" s="1">
        <v>121</v>
      </c>
      <c r="D45" s="1">
        <v>123</v>
      </c>
      <c r="E45">
        <f t="shared" si="0"/>
        <v>2</v>
      </c>
      <c r="F45" s="1" t="s">
        <v>19</v>
      </c>
    </row>
    <row r="46" spans="2:6">
      <c r="B46" s="1">
        <v>164</v>
      </c>
      <c r="C46" s="1">
        <v>123</v>
      </c>
      <c r="D46" s="1">
        <v>125</v>
      </c>
      <c r="E46">
        <f t="shared" si="0"/>
        <v>2</v>
      </c>
      <c r="F46" s="1" t="s">
        <v>19</v>
      </c>
    </row>
    <row r="47" spans="2:6">
      <c r="B47" s="1">
        <v>165</v>
      </c>
      <c r="C47" s="1">
        <v>125</v>
      </c>
      <c r="D47" s="1">
        <v>130</v>
      </c>
      <c r="E47">
        <f t="shared" si="0"/>
        <v>5</v>
      </c>
      <c r="F47" s="1" t="s">
        <v>19</v>
      </c>
    </row>
    <row r="48" spans="2:6">
      <c r="B48" s="1">
        <v>166</v>
      </c>
      <c r="C48" s="1">
        <v>130</v>
      </c>
      <c r="D48" s="1">
        <v>132</v>
      </c>
      <c r="E48">
        <f t="shared" si="0"/>
        <v>2</v>
      </c>
      <c r="F48" s="1" t="s">
        <v>35</v>
      </c>
    </row>
    <row r="49" spans="2:6" ht="30">
      <c r="B49" s="1">
        <v>167</v>
      </c>
      <c r="C49" s="1">
        <v>132</v>
      </c>
      <c r="D49" s="1">
        <v>134</v>
      </c>
      <c r="E49">
        <f t="shared" si="0"/>
        <v>2</v>
      </c>
      <c r="F49" s="1" t="s">
        <v>13</v>
      </c>
    </row>
    <row r="50" spans="2:6" ht="30">
      <c r="B50" s="1">
        <v>168</v>
      </c>
      <c r="C50" s="1">
        <v>134</v>
      </c>
      <c r="D50" s="1">
        <v>135</v>
      </c>
      <c r="E50">
        <f t="shared" si="0"/>
        <v>1</v>
      </c>
      <c r="F50" s="1" t="s">
        <v>24</v>
      </c>
    </row>
    <row r="51" spans="2:6">
      <c r="B51" s="1">
        <v>169</v>
      </c>
      <c r="C51" s="1">
        <v>135</v>
      </c>
      <c r="D51" s="1">
        <v>137</v>
      </c>
      <c r="E51">
        <f t="shared" si="0"/>
        <v>2</v>
      </c>
      <c r="F51" s="1" t="s">
        <v>26</v>
      </c>
    </row>
    <row r="52" spans="2:6" ht="30">
      <c r="B52" s="1">
        <v>170</v>
      </c>
      <c r="C52" s="1">
        <v>137</v>
      </c>
      <c r="D52" s="1">
        <v>138</v>
      </c>
      <c r="E52">
        <f t="shared" si="0"/>
        <v>1</v>
      </c>
      <c r="F52" s="1" t="s">
        <v>10</v>
      </c>
    </row>
    <row r="53" spans="2:6" ht="45">
      <c r="B53" s="1">
        <v>171</v>
      </c>
      <c r="C53" s="1">
        <v>138</v>
      </c>
      <c r="D53" s="1">
        <v>139</v>
      </c>
      <c r="E53">
        <f t="shared" si="0"/>
        <v>1</v>
      </c>
      <c r="F53" s="1" t="s">
        <v>15</v>
      </c>
    </row>
    <row r="54" spans="2:6">
      <c r="B54" s="1">
        <v>172</v>
      </c>
      <c r="C54" s="1">
        <v>139</v>
      </c>
      <c r="D54" s="1">
        <v>143</v>
      </c>
      <c r="E54">
        <f t="shared" si="0"/>
        <v>4</v>
      </c>
      <c r="F54" s="1" t="s">
        <v>19</v>
      </c>
    </row>
    <row r="55" spans="2:6">
      <c r="B55" s="1">
        <v>173</v>
      </c>
      <c r="C55" s="1">
        <v>143</v>
      </c>
      <c r="D55" s="1">
        <v>145</v>
      </c>
      <c r="E55">
        <f t="shared" si="0"/>
        <v>2</v>
      </c>
      <c r="F55" s="1" t="s">
        <v>21</v>
      </c>
    </row>
    <row r="56" spans="2:6" ht="30">
      <c r="B56" s="1">
        <v>174</v>
      </c>
      <c r="C56" s="1">
        <v>145</v>
      </c>
      <c r="D56" s="1">
        <v>146</v>
      </c>
      <c r="E56">
        <f t="shared" si="0"/>
        <v>1</v>
      </c>
      <c r="F56" s="1" t="s">
        <v>24</v>
      </c>
    </row>
    <row r="57" spans="2:6">
      <c r="B57" s="1">
        <v>175</v>
      </c>
      <c r="C57" s="1">
        <v>146</v>
      </c>
      <c r="D57" s="1">
        <v>148</v>
      </c>
      <c r="E57">
        <f t="shared" si="0"/>
        <v>2</v>
      </c>
      <c r="F57" s="1" t="s">
        <v>26</v>
      </c>
    </row>
    <row r="58" spans="2:6">
      <c r="B58" s="1">
        <v>176</v>
      </c>
      <c r="C58" s="1">
        <v>148</v>
      </c>
      <c r="D58" s="1">
        <v>151</v>
      </c>
      <c r="E58">
        <f t="shared" si="0"/>
        <v>3</v>
      </c>
      <c r="F58" s="1" t="s">
        <v>19</v>
      </c>
    </row>
    <row r="59" spans="2:6">
      <c r="B59" s="1">
        <v>177</v>
      </c>
      <c r="C59" s="1">
        <v>151</v>
      </c>
      <c r="D59" s="1">
        <v>153</v>
      </c>
      <c r="E59">
        <f t="shared" si="0"/>
        <v>2</v>
      </c>
      <c r="F59" s="1" t="s">
        <v>26</v>
      </c>
    </row>
    <row r="60" spans="2:6" ht="30">
      <c r="B60" s="1">
        <v>178</v>
      </c>
      <c r="C60" s="1">
        <v>153</v>
      </c>
      <c r="D60" s="1">
        <v>154</v>
      </c>
      <c r="E60">
        <f t="shared" si="0"/>
        <v>1</v>
      </c>
      <c r="F60" s="1" t="s">
        <v>29</v>
      </c>
    </row>
    <row r="61" spans="2:6">
      <c r="B61" s="1">
        <v>179</v>
      </c>
      <c r="C61" s="1">
        <v>154</v>
      </c>
      <c r="D61" s="1">
        <v>160</v>
      </c>
      <c r="E61">
        <f t="shared" si="0"/>
        <v>6</v>
      </c>
      <c r="F61" s="1" t="s">
        <v>19</v>
      </c>
    </row>
    <row r="62" spans="2:6">
      <c r="B62" s="1">
        <v>180</v>
      </c>
      <c r="C62" s="1">
        <v>160</v>
      </c>
      <c r="D62" s="1">
        <v>161</v>
      </c>
      <c r="E62">
        <f t="shared" si="0"/>
        <v>1</v>
      </c>
      <c r="F62" s="1" t="s">
        <v>26</v>
      </c>
    </row>
    <row r="63" spans="2:6" ht="45">
      <c r="B63" s="1">
        <v>181</v>
      </c>
      <c r="C63" s="1">
        <v>161</v>
      </c>
      <c r="D63" s="1">
        <v>165</v>
      </c>
      <c r="E63">
        <f t="shared" si="0"/>
        <v>4</v>
      </c>
      <c r="F63" s="1" t="s">
        <v>15</v>
      </c>
    </row>
    <row r="64" spans="2:6">
      <c r="B64" s="1">
        <v>182</v>
      </c>
      <c r="C64" s="1">
        <v>165</v>
      </c>
      <c r="D64" s="1">
        <v>168</v>
      </c>
      <c r="E64">
        <f t="shared" si="0"/>
        <v>3</v>
      </c>
      <c r="F64" s="1" t="s">
        <v>21</v>
      </c>
    </row>
    <row r="65" spans="2:6" ht="30">
      <c r="B65" s="1">
        <v>183</v>
      </c>
      <c r="C65" s="1">
        <v>168</v>
      </c>
      <c r="D65" s="1">
        <v>168</v>
      </c>
      <c r="E65">
        <f t="shared" si="0"/>
        <v>0</v>
      </c>
      <c r="F65" s="1" t="s">
        <v>24</v>
      </c>
    </row>
    <row r="66" spans="2:6">
      <c r="B66" s="1">
        <v>184</v>
      </c>
      <c r="C66" s="1">
        <v>168</v>
      </c>
      <c r="D66" s="1">
        <v>170</v>
      </c>
      <c r="E66">
        <f t="shared" si="0"/>
        <v>2</v>
      </c>
      <c r="F66" s="1" t="s">
        <v>26</v>
      </c>
    </row>
    <row r="67" spans="2:6">
      <c r="B67" s="1">
        <v>185</v>
      </c>
      <c r="C67" s="1">
        <v>170</v>
      </c>
      <c r="D67" s="1">
        <v>174</v>
      </c>
      <c r="E67">
        <f t="shared" si="0"/>
        <v>4</v>
      </c>
      <c r="F67" s="1" t="s">
        <v>19</v>
      </c>
    </row>
    <row r="68" spans="2:6">
      <c r="B68" s="1">
        <v>186</v>
      </c>
      <c r="C68" s="1">
        <v>174</v>
      </c>
      <c r="D68" s="1">
        <v>175</v>
      </c>
      <c r="E68">
        <f t="shared" si="0"/>
        <v>1</v>
      </c>
      <c r="F68" s="1" t="s">
        <v>26</v>
      </c>
    </row>
    <row r="69" spans="2:6">
      <c r="B69" s="1">
        <v>187</v>
      </c>
      <c r="C69" s="1">
        <v>175</v>
      </c>
      <c r="D69" s="1">
        <v>178</v>
      </c>
      <c r="E69">
        <f t="shared" ref="E69:E96" si="4">D69-C69</f>
        <v>3</v>
      </c>
      <c r="F69" s="1" t="s">
        <v>19</v>
      </c>
    </row>
    <row r="70" spans="2:6" ht="30">
      <c r="B70" s="1">
        <v>188</v>
      </c>
      <c r="C70" s="1">
        <v>178</v>
      </c>
      <c r="D70" s="1">
        <v>179</v>
      </c>
      <c r="E70">
        <f t="shared" si="4"/>
        <v>1</v>
      </c>
      <c r="F70" s="1" t="s">
        <v>13</v>
      </c>
    </row>
    <row r="71" spans="2:6">
      <c r="B71" s="1">
        <v>189</v>
      </c>
      <c r="C71" s="1">
        <v>179</v>
      </c>
      <c r="D71" s="1">
        <v>182</v>
      </c>
      <c r="E71">
        <f t="shared" si="4"/>
        <v>3</v>
      </c>
      <c r="F71" s="1" t="s">
        <v>11</v>
      </c>
    </row>
    <row r="72" spans="2:6" ht="30">
      <c r="B72" s="1">
        <v>190</v>
      </c>
      <c r="C72" s="1">
        <v>182</v>
      </c>
      <c r="D72" s="1">
        <v>183</v>
      </c>
      <c r="E72">
        <f t="shared" si="4"/>
        <v>1</v>
      </c>
      <c r="F72" s="1" t="s">
        <v>12</v>
      </c>
    </row>
    <row r="73" spans="2:6" ht="30">
      <c r="B73" s="1">
        <v>191</v>
      </c>
      <c r="C73" s="1">
        <v>183</v>
      </c>
      <c r="D73" s="1">
        <v>185</v>
      </c>
      <c r="E73">
        <f t="shared" si="4"/>
        <v>2</v>
      </c>
      <c r="F73" s="1" t="s">
        <v>24</v>
      </c>
    </row>
    <row r="74" spans="2:6">
      <c r="B74" s="1">
        <v>192</v>
      </c>
      <c r="C74" s="1">
        <v>185</v>
      </c>
      <c r="D74" s="1">
        <v>191</v>
      </c>
      <c r="E74">
        <f t="shared" si="4"/>
        <v>6</v>
      </c>
      <c r="F74" s="1" t="s">
        <v>19</v>
      </c>
    </row>
    <row r="75" spans="2:6">
      <c r="B75" s="1">
        <v>193</v>
      </c>
      <c r="C75" s="1">
        <v>191</v>
      </c>
      <c r="D75" s="1">
        <v>193</v>
      </c>
      <c r="E75">
        <f t="shared" si="4"/>
        <v>2</v>
      </c>
      <c r="F75" s="1" t="s">
        <v>26</v>
      </c>
    </row>
    <row r="76" spans="2:6">
      <c r="B76" s="1">
        <v>194</v>
      </c>
      <c r="C76" s="1">
        <v>193</v>
      </c>
      <c r="D76" s="1">
        <v>195</v>
      </c>
      <c r="E76">
        <f t="shared" si="4"/>
        <v>2</v>
      </c>
      <c r="F76" s="1" t="s">
        <v>19</v>
      </c>
    </row>
    <row r="77" spans="2:6">
      <c r="B77" s="1">
        <v>195</v>
      </c>
      <c r="C77" s="1">
        <v>195</v>
      </c>
      <c r="D77" s="1">
        <v>196</v>
      </c>
      <c r="E77">
        <f t="shared" si="4"/>
        <v>1</v>
      </c>
      <c r="F77" s="1" t="s">
        <v>19</v>
      </c>
    </row>
    <row r="78" spans="2:6">
      <c r="B78" s="1">
        <v>196</v>
      </c>
      <c r="C78" s="1">
        <v>196</v>
      </c>
      <c r="D78" s="1">
        <v>202</v>
      </c>
      <c r="E78">
        <f t="shared" si="4"/>
        <v>6</v>
      </c>
      <c r="F78" s="1" t="s">
        <v>19</v>
      </c>
    </row>
    <row r="79" spans="2:6">
      <c r="B79" s="1">
        <v>197</v>
      </c>
      <c r="C79" s="1">
        <v>202</v>
      </c>
      <c r="D79" s="1">
        <v>204</v>
      </c>
      <c r="E79">
        <f t="shared" si="4"/>
        <v>2</v>
      </c>
      <c r="F79" s="1" t="s">
        <v>26</v>
      </c>
    </row>
    <row r="80" spans="2:6">
      <c r="B80" s="1">
        <v>198</v>
      </c>
      <c r="C80" s="1">
        <v>204</v>
      </c>
      <c r="D80" s="1">
        <v>208</v>
      </c>
      <c r="E80">
        <f t="shared" si="4"/>
        <v>4</v>
      </c>
      <c r="F80" s="1" t="s">
        <v>19</v>
      </c>
    </row>
    <row r="81" spans="2:6">
      <c r="B81" s="1">
        <v>199</v>
      </c>
      <c r="C81" s="1">
        <v>208</v>
      </c>
      <c r="D81" s="1">
        <v>210</v>
      </c>
      <c r="E81">
        <f t="shared" si="4"/>
        <v>2</v>
      </c>
      <c r="F81" s="1" t="s">
        <v>26</v>
      </c>
    </row>
    <row r="82" spans="2:6" ht="30">
      <c r="B82" s="1">
        <v>200</v>
      </c>
      <c r="C82" s="1">
        <v>210</v>
      </c>
      <c r="D82" s="1">
        <v>213</v>
      </c>
      <c r="E82">
        <f t="shared" si="4"/>
        <v>3</v>
      </c>
      <c r="F82" s="1" t="s">
        <v>29</v>
      </c>
    </row>
    <row r="83" spans="2:6" ht="30">
      <c r="B83" s="1">
        <v>201</v>
      </c>
      <c r="C83" s="1">
        <v>213</v>
      </c>
      <c r="D83" s="1">
        <v>214</v>
      </c>
      <c r="E83">
        <f t="shared" si="4"/>
        <v>1</v>
      </c>
      <c r="F83" s="1" t="s">
        <v>10</v>
      </c>
    </row>
    <row r="84" spans="2:6" ht="30">
      <c r="B84" s="1">
        <v>202</v>
      </c>
      <c r="C84" s="1">
        <v>214</v>
      </c>
      <c r="D84" s="1">
        <v>217</v>
      </c>
      <c r="E84">
        <f t="shared" si="4"/>
        <v>3</v>
      </c>
      <c r="F84" s="1" t="s">
        <v>29</v>
      </c>
    </row>
    <row r="85" spans="2:6">
      <c r="B85" s="1">
        <v>203</v>
      </c>
      <c r="C85" s="1">
        <v>217</v>
      </c>
      <c r="D85" s="1">
        <v>224</v>
      </c>
      <c r="E85">
        <f t="shared" si="4"/>
        <v>7</v>
      </c>
      <c r="F85" s="1" t="s">
        <v>25</v>
      </c>
    </row>
    <row r="86" spans="2:6" ht="30">
      <c r="B86" s="1">
        <v>204</v>
      </c>
      <c r="C86" s="1">
        <v>224</v>
      </c>
      <c r="D86" s="1">
        <v>226</v>
      </c>
      <c r="E86">
        <f t="shared" si="4"/>
        <v>2</v>
      </c>
      <c r="F86" s="1" t="s">
        <v>23</v>
      </c>
    </row>
    <row r="87" spans="2:6">
      <c r="B87" s="1">
        <v>205</v>
      </c>
      <c r="C87" s="1">
        <v>226</v>
      </c>
      <c r="D87" s="1">
        <v>229</v>
      </c>
      <c r="E87">
        <f t="shared" si="4"/>
        <v>3</v>
      </c>
      <c r="F87" s="1" t="s">
        <v>19</v>
      </c>
    </row>
    <row r="88" spans="2:6" ht="30">
      <c r="B88" s="1">
        <v>206</v>
      </c>
      <c r="C88" s="1">
        <v>229</v>
      </c>
      <c r="D88" s="1">
        <v>230</v>
      </c>
      <c r="E88">
        <f t="shared" si="4"/>
        <v>1</v>
      </c>
      <c r="F88" s="1" t="s">
        <v>10</v>
      </c>
    </row>
    <row r="89" spans="2:6" ht="30">
      <c r="B89" s="1">
        <v>207</v>
      </c>
      <c r="C89" s="1">
        <v>230</v>
      </c>
      <c r="D89" s="1">
        <v>232</v>
      </c>
      <c r="E89">
        <f t="shared" si="4"/>
        <v>2</v>
      </c>
      <c r="F89" s="1" t="s">
        <v>29</v>
      </c>
    </row>
    <row r="90" spans="2:6">
      <c r="B90" s="1">
        <v>208</v>
      </c>
      <c r="C90" s="1">
        <v>232</v>
      </c>
      <c r="D90" s="1">
        <v>237</v>
      </c>
      <c r="E90">
        <f t="shared" si="4"/>
        <v>5</v>
      </c>
      <c r="F90" s="1" t="s">
        <v>25</v>
      </c>
    </row>
    <row r="91" spans="2:6">
      <c r="B91" s="1">
        <v>209</v>
      </c>
      <c r="C91" s="1">
        <v>237</v>
      </c>
      <c r="D91" s="1">
        <v>242</v>
      </c>
      <c r="E91">
        <f t="shared" si="4"/>
        <v>5</v>
      </c>
      <c r="F91" s="1" t="s">
        <v>19</v>
      </c>
    </row>
    <row r="92" spans="2:6">
      <c r="B92" s="1">
        <v>210</v>
      </c>
      <c r="C92" s="1">
        <v>242</v>
      </c>
      <c r="D92" s="1">
        <v>245</v>
      </c>
      <c r="E92">
        <f t="shared" si="4"/>
        <v>3</v>
      </c>
      <c r="F92" s="1" t="s">
        <v>25</v>
      </c>
    </row>
    <row r="93" spans="2:6">
      <c r="B93" s="1">
        <v>211</v>
      </c>
      <c r="C93" s="1">
        <v>245</v>
      </c>
      <c r="D93" s="1">
        <v>248</v>
      </c>
      <c r="E93">
        <f t="shared" si="4"/>
        <v>3</v>
      </c>
      <c r="F93" s="1" t="s">
        <v>19</v>
      </c>
    </row>
    <row r="94" spans="2:6">
      <c r="B94" s="1">
        <v>212</v>
      </c>
      <c r="C94" s="1">
        <v>248</v>
      </c>
      <c r="D94" s="1">
        <v>250</v>
      </c>
      <c r="E94">
        <f t="shared" si="4"/>
        <v>2</v>
      </c>
      <c r="F94" s="1" t="s">
        <v>26</v>
      </c>
    </row>
    <row r="95" spans="2:6">
      <c r="B95" s="1">
        <v>213</v>
      </c>
      <c r="C95" s="1">
        <v>250</v>
      </c>
      <c r="D95" s="1">
        <v>256</v>
      </c>
      <c r="E95">
        <f t="shared" si="4"/>
        <v>6</v>
      </c>
      <c r="F95" s="1" t="s">
        <v>19</v>
      </c>
    </row>
    <row r="96" spans="2:6" ht="30">
      <c r="B96" s="1">
        <v>214</v>
      </c>
      <c r="C96" s="1">
        <v>256</v>
      </c>
      <c r="D96" s="1">
        <v>261</v>
      </c>
      <c r="E96">
        <f t="shared" si="4"/>
        <v>5</v>
      </c>
      <c r="F96" s="1" t="s">
        <v>20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"/>
  <sheetViews>
    <sheetView topLeftCell="A76" workbookViewId="0">
      <selection activeCell="K32" sqref="K32"/>
    </sheetView>
  </sheetViews>
  <sheetFormatPr defaultRowHeight="15"/>
  <cols>
    <col min="3" max="3" width="12.140625" customWidth="1"/>
    <col min="4" max="4" width="10.28515625" customWidth="1"/>
    <col min="6" max="6" width="17.140625" customWidth="1"/>
    <col min="10" max="10" width="31" style="1" customWidth="1"/>
    <col min="11" max="11" width="18.5703125" customWidth="1"/>
    <col min="12" max="12" width="15.85546875" customWidth="1"/>
    <col min="13" max="13" width="18.28515625" customWidth="1"/>
  </cols>
  <sheetData>
    <row r="1" spans="1:13">
      <c r="A1" s="2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</row>
    <row r="2" spans="1:13">
      <c r="A2" s="2" t="s">
        <v>38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9</v>
      </c>
      <c r="G3" s="2"/>
      <c r="H3" s="2"/>
      <c r="I3" s="2"/>
      <c r="J3" s="1" t="s">
        <v>9</v>
      </c>
      <c r="K3" s="2" t="s">
        <v>6</v>
      </c>
      <c r="L3" s="2" t="s">
        <v>7</v>
      </c>
      <c r="M3" s="2" t="s">
        <v>8</v>
      </c>
    </row>
    <row r="4" spans="1:13">
      <c r="B4" s="1">
        <v>113</v>
      </c>
      <c r="C4" s="1">
        <v>1</v>
      </c>
      <c r="D4" s="1">
        <v>6</v>
      </c>
      <c r="E4">
        <f>D4-C4</f>
        <v>5</v>
      </c>
      <c r="F4" s="1" t="s">
        <v>27</v>
      </c>
      <c r="J4" s="1" t="s">
        <v>10</v>
      </c>
      <c r="K4">
        <f>SUMPRODUCT(--($F$4:$F$101=J4))</f>
        <v>11</v>
      </c>
      <c r="L4">
        <f>SUMIF($F$4:$F$200,J4,$E$4:$E$200)</f>
        <v>26</v>
      </c>
      <c r="M4">
        <f>IF(K4=0,0,L4/K4)</f>
        <v>2.3636363636363638</v>
      </c>
    </row>
    <row r="5" spans="1:13">
      <c r="B5" s="1">
        <v>114</v>
      </c>
      <c r="C5" s="1">
        <v>6</v>
      </c>
      <c r="D5" s="1">
        <v>10</v>
      </c>
      <c r="E5">
        <f t="shared" ref="E5:E68" si="0">D5-C5</f>
        <v>4</v>
      </c>
      <c r="F5" s="1" t="s">
        <v>24</v>
      </c>
      <c r="J5" s="1" t="s">
        <v>11</v>
      </c>
      <c r="K5">
        <f t="shared" ref="K5:K29" si="1">SUMPRODUCT(--($F$4:$F$101=J5))</f>
        <v>0</v>
      </c>
      <c r="L5">
        <f t="shared" ref="L5:L29" si="2">SUMIF($F$4:$F$200,J5,$E$4:$E$200)</f>
        <v>0</v>
      </c>
      <c r="M5">
        <f t="shared" ref="M5:M29" si="3">IF(K5=0,0,L5/K5)</f>
        <v>0</v>
      </c>
    </row>
    <row r="6" spans="1:13" ht="30">
      <c r="B6" s="1">
        <v>115</v>
      </c>
      <c r="C6" s="1">
        <v>10</v>
      </c>
      <c r="D6" s="1">
        <v>15</v>
      </c>
      <c r="E6">
        <f t="shared" si="0"/>
        <v>5</v>
      </c>
      <c r="F6" s="1" t="s">
        <v>29</v>
      </c>
      <c r="J6" s="1" t="s">
        <v>12</v>
      </c>
      <c r="K6">
        <f t="shared" si="1"/>
        <v>4</v>
      </c>
      <c r="L6">
        <f t="shared" si="2"/>
        <v>12</v>
      </c>
      <c r="M6">
        <f t="shared" si="3"/>
        <v>3</v>
      </c>
    </row>
    <row r="7" spans="1:13" ht="45">
      <c r="B7" s="1">
        <v>116</v>
      </c>
      <c r="C7" s="1">
        <v>15</v>
      </c>
      <c r="D7" s="1">
        <v>18</v>
      </c>
      <c r="E7">
        <f t="shared" si="0"/>
        <v>3</v>
      </c>
      <c r="F7" s="1" t="s">
        <v>15</v>
      </c>
      <c r="J7" s="1" t="s">
        <v>13</v>
      </c>
      <c r="K7">
        <f t="shared" si="1"/>
        <v>4</v>
      </c>
      <c r="L7">
        <f t="shared" si="2"/>
        <v>9</v>
      </c>
      <c r="M7">
        <f t="shared" si="3"/>
        <v>2.25</v>
      </c>
    </row>
    <row r="8" spans="1:13">
      <c r="B8" s="1">
        <v>117</v>
      </c>
      <c r="C8" s="1">
        <v>18</v>
      </c>
      <c r="D8" s="1">
        <v>20</v>
      </c>
      <c r="E8">
        <f t="shared" si="0"/>
        <v>2</v>
      </c>
      <c r="F8" s="1" t="s">
        <v>19</v>
      </c>
      <c r="J8" s="1" t="s">
        <v>14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ht="30">
      <c r="B9" s="1">
        <v>118</v>
      </c>
      <c r="C9" s="1">
        <v>20</v>
      </c>
      <c r="D9" s="1">
        <v>21</v>
      </c>
      <c r="E9">
        <f t="shared" si="0"/>
        <v>1</v>
      </c>
      <c r="F9" s="1" t="s">
        <v>24</v>
      </c>
      <c r="J9" s="1" t="s">
        <v>15</v>
      </c>
      <c r="K9">
        <f t="shared" si="1"/>
        <v>3</v>
      </c>
      <c r="L9">
        <f t="shared" si="2"/>
        <v>7</v>
      </c>
      <c r="M9">
        <f t="shared" si="3"/>
        <v>2.3333333333333335</v>
      </c>
    </row>
    <row r="10" spans="1:13">
      <c r="B10" s="1">
        <v>119</v>
      </c>
      <c r="C10" s="1">
        <v>21</v>
      </c>
      <c r="D10" s="1">
        <v>23</v>
      </c>
      <c r="E10">
        <f t="shared" si="0"/>
        <v>2</v>
      </c>
      <c r="F10" s="1" t="s">
        <v>26</v>
      </c>
      <c r="J10" s="1" t="s">
        <v>16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ht="30">
      <c r="B11" s="1">
        <v>120</v>
      </c>
      <c r="C11" s="1">
        <v>23</v>
      </c>
      <c r="D11" s="1">
        <v>25</v>
      </c>
      <c r="E11">
        <f t="shared" si="0"/>
        <v>2</v>
      </c>
      <c r="F11" s="1" t="s">
        <v>29</v>
      </c>
      <c r="J11" s="1" t="s">
        <v>17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ht="30">
      <c r="B12" s="1">
        <v>121</v>
      </c>
      <c r="C12" s="1">
        <v>25</v>
      </c>
      <c r="D12" s="1">
        <v>27</v>
      </c>
      <c r="E12">
        <f t="shared" si="0"/>
        <v>2</v>
      </c>
      <c r="F12" s="1" t="s">
        <v>10</v>
      </c>
      <c r="J12" s="1" t="s">
        <v>18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B13" s="1">
        <v>122</v>
      </c>
      <c r="C13" s="1">
        <v>27</v>
      </c>
      <c r="D13" s="1">
        <v>31</v>
      </c>
      <c r="E13">
        <f t="shared" si="0"/>
        <v>4</v>
      </c>
      <c r="F13" s="1" t="s">
        <v>19</v>
      </c>
      <c r="J13" s="1" t="s">
        <v>19</v>
      </c>
      <c r="K13">
        <f t="shared" si="1"/>
        <v>36</v>
      </c>
      <c r="L13">
        <f t="shared" si="2"/>
        <v>113</v>
      </c>
      <c r="M13">
        <f t="shared" si="3"/>
        <v>3.1388888888888888</v>
      </c>
    </row>
    <row r="14" spans="1:13">
      <c r="B14" s="1">
        <v>123</v>
      </c>
      <c r="C14" s="1">
        <v>31</v>
      </c>
      <c r="D14" s="1">
        <v>32</v>
      </c>
      <c r="E14">
        <f t="shared" si="0"/>
        <v>1</v>
      </c>
      <c r="F14" s="1" t="s">
        <v>26</v>
      </c>
      <c r="J14" s="1" t="s">
        <v>20</v>
      </c>
      <c r="K14">
        <f t="shared" si="1"/>
        <v>1</v>
      </c>
      <c r="L14">
        <f t="shared" si="2"/>
        <v>5</v>
      </c>
      <c r="M14">
        <f t="shared" si="3"/>
        <v>5</v>
      </c>
    </row>
    <row r="15" spans="1:13">
      <c r="B15" s="1">
        <v>124</v>
      </c>
      <c r="C15" s="1">
        <v>32</v>
      </c>
      <c r="D15" s="1">
        <v>36</v>
      </c>
      <c r="E15">
        <f t="shared" si="0"/>
        <v>4</v>
      </c>
      <c r="F15" s="1" t="s">
        <v>19</v>
      </c>
      <c r="J15" s="1" t="s">
        <v>21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ht="30">
      <c r="B16" s="1">
        <v>125</v>
      </c>
      <c r="C16" s="1">
        <v>36</v>
      </c>
      <c r="D16" s="1">
        <v>41</v>
      </c>
      <c r="E16">
        <f t="shared" si="0"/>
        <v>5</v>
      </c>
      <c r="F16" s="1" t="s">
        <v>29</v>
      </c>
      <c r="J16" s="1" t="s">
        <v>22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2:13">
      <c r="B17" s="1">
        <v>126</v>
      </c>
      <c r="C17" s="1">
        <v>41</v>
      </c>
      <c r="D17" s="1">
        <v>46</v>
      </c>
      <c r="E17">
        <f t="shared" si="0"/>
        <v>5</v>
      </c>
      <c r="F17" s="1" t="s">
        <v>19</v>
      </c>
      <c r="J17" s="1" t="s">
        <v>23</v>
      </c>
      <c r="K17">
        <f t="shared" si="1"/>
        <v>2</v>
      </c>
      <c r="L17">
        <f t="shared" si="2"/>
        <v>8</v>
      </c>
      <c r="M17">
        <f t="shared" si="3"/>
        <v>4</v>
      </c>
    </row>
    <row r="18" spans="2:13">
      <c r="B18" s="1">
        <v>127</v>
      </c>
      <c r="C18" s="1">
        <v>46</v>
      </c>
      <c r="D18" s="1">
        <v>52</v>
      </c>
      <c r="E18">
        <f t="shared" si="0"/>
        <v>6</v>
      </c>
      <c r="F18" s="1" t="s">
        <v>19</v>
      </c>
      <c r="J18" s="1" t="s">
        <v>24</v>
      </c>
      <c r="K18">
        <f t="shared" si="1"/>
        <v>4</v>
      </c>
      <c r="L18">
        <f t="shared" si="2"/>
        <v>9</v>
      </c>
      <c r="M18">
        <f t="shared" si="3"/>
        <v>2.25</v>
      </c>
    </row>
    <row r="19" spans="2:13">
      <c r="B19" s="1">
        <v>128</v>
      </c>
      <c r="C19" s="1">
        <v>52</v>
      </c>
      <c r="D19" s="1">
        <v>53</v>
      </c>
      <c r="E19">
        <f t="shared" si="0"/>
        <v>1</v>
      </c>
      <c r="F19" s="1" t="s">
        <v>26</v>
      </c>
      <c r="J19" s="1" t="s">
        <v>25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2:13">
      <c r="B20" s="1">
        <v>129</v>
      </c>
      <c r="C20" s="1">
        <v>53</v>
      </c>
      <c r="D20" s="1">
        <v>57</v>
      </c>
      <c r="E20">
        <f t="shared" si="0"/>
        <v>4</v>
      </c>
      <c r="F20" s="1" t="s">
        <v>19</v>
      </c>
      <c r="J20" s="1" t="s">
        <v>35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2:13">
      <c r="B21" s="1">
        <v>130</v>
      </c>
      <c r="C21" s="1">
        <v>57</v>
      </c>
      <c r="D21" s="1">
        <v>60</v>
      </c>
      <c r="E21">
        <f t="shared" si="0"/>
        <v>3</v>
      </c>
      <c r="F21" s="1" t="s">
        <v>19</v>
      </c>
      <c r="J21" s="1" t="s">
        <v>26</v>
      </c>
      <c r="K21">
        <f t="shared" si="1"/>
        <v>13</v>
      </c>
      <c r="L21">
        <f t="shared" si="2"/>
        <v>23</v>
      </c>
      <c r="M21">
        <f t="shared" si="3"/>
        <v>1.7692307692307692</v>
      </c>
    </row>
    <row r="22" spans="2:13">
      <c r="B22" s="1">
        <v>131</v>
      </c>
      <c r="C22" s="1">
        <v>60</v>
      </c>
      <c r="D22" s="1">
        <v>62</v>
      </c>
      <c r="E22">
        <f t="shared" si="0"/>
        <v>2</v>
      </c>
      <c r="F22" s="1" t="s">
        <v>26</v>
      </c>
      <c r="J22" s="1" t="s">
        <v>27</v>
      </c>
      <c r="K22">
        <f t="shared" si="1"/>
        <v>1</v>
      </c>
      <c r="L22">
        <f t="shared" si="2"/>
        <v>5</v>
      </c>
      <c r="M22">
        <f t="shared" si="3"/>
        <v>5</v>
      </c>
    </row>
    <row r="23" spans="2:13">
      <c r="B23" s="1">
        <v>132</v>
      </c>
      <c r="C23" s="1">
        <v>62</v>
      </c>
      <c r="D23" s="1">
        <v>65</v>
      </c>
      <c r="E23">
        <f t="shared" si="0"/>
        <v>3</v>
      </c>
      <c r="F23" s="1" t="s">
        <v>19</v>
      </c>
      <c r="J23" s="1" t="s">
        <v>28</v>
      </c>
      <c r="K23">
        <f t="shared" si="1"/>
        <v>1</v>
      </c>
      <c r="L23">
        <f t="shared" si="2"/>
        <v>10</v>
      </c>
      <c r="M23">
        <f t="shared" si="3"/>
        <v>10</v>
      </c>
    </row>
    <row r="24" spans="2:13">
      <c r="B24" s="1">
        <v>133</v>
      </c>
      <c r="C24" s="1">
        <v>65</v>
      </c>
      <c r="D24" s="1">
        <v>68</v>
      </c>
      <c r="E24">
        <f t="shared" si="0"/>
        <v>3</v>
      </c>
      <c r="F24" s="1" t="s">
        <v>13</v>
      </c>
      <c r="J24" s="1" t="s">
        <v>29</v>
      </c>
      <c r="K24">
        <f t="shared" si="1"/>
        <v>5</v>
      </c>
      <c r="L24">
        <f t="shared" si="2"/>
        <v>14</v>
      </c>
      <c r="M24">
        <f t="shared" si="3"/>
        <v>2.8</v>
      </c>
    </row>
    <row r="25" spans="2:13" ht="30">
      <c r="B25" s="1">
        <v>134</v>
      </c>
      <c r="C25" s="1">
        <v>68</v>
      </c>
      <c r="D25" s="1">
        <v>69</v>
      </c>
      <c r="E25">
        <f t="shared" si="0"/>
        <v>1</v>
      </c>
      <c r="F25" s="1" t="s">
        <v>10</v>
      </c>
      <c r="J25" s="1" t="s">
        <v>30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2:13">
      <c r="B26" s="1">
        <v>135</v>
      </c>
      <c r="C26" s="1">
        <v>69</v>
      </c>
      <c r="D26" s="1">
        <v>75</v>
      </c>
      <c r="E26">
        <f t="shared" si="0"/>
        <v>6</v>
      </c>
      <c r="F26" s="1" t="s">
        <v>19</v>
      </c>
      <c r="J26" s="1" t="s">
        <v>31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2:13">
      <c r="B27" s="1">
        <v>136</v>
      </c>
      <c r="C27" s="1">
        <v>75</v>
      </c>
      <c r="D27" s="1">
        <v>76</v>
      </c>
      <c r="E27">
        <f t="shared" si="0"/>
        <v>1</v>
      </c>
      <c r="F27" s="1" t="s">
        <v>26</v>
      </c>
      <c r="J27" s="1" t="s">
        <v>32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2:13">
      <c r="B28" s="1">
        <v>137</v>
      </c>
      <c r="C28" s="1">
        <v>76</v>
      </c>
      <c r="D28" s="1">
        <v>78</v>
      </c>
      <c r="E28">
        <f t="shared" si="0"/>
        <v>2</v>
      </c>
      <c r="F28" s="1" t="s">
        <v>19</v>
      </c>
      <c r="J28" s="1" t="s">
        <v>33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2:13">
      <c r="B29" s="1">
        <v>138</v>
      </c>
      <c r="C29" s="1">
        <v>78</v>
      </c>
      <c r="D29" s="1">
        <v>80</v>
      </c>
      <c r="E29">
        <f t="shared" si="0"/>
        <v>2</v>
      </c>
      <c r="F29" s="1" t="s">
        <v>19</v>
      </c>
      <c r="J29" s="1" t="s">
        <v>34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2:13">
      <c r="B30" s="1">
        <v>139</v>
      </c>
      <c r="C30" s="1">
        <v>80</v>
      </c>
      <c r="D30" s="1">
        <v>82</v>
      </c>
      <c r="E30">
        <f t="shared" si="0"/>
        <v>2</v>
      </c>
      <c r="F30" s="1" t="s">
        <v>13</v>
      </c>
      <c r="J30" s="3" t="s">
        <v>36</v>
      </c>
      <c r="K30" s="1">
        <f>SUM(K4:K29)</f>
        <v>85</v>
      </c>
      <c r="L30" s="1">
        <f>SUM(E4:E200)</f>
        <v>241</v>
      </c>
    </row>
    <row r="31" spans="2:13">
      <c r="B31" s="1">
        <v>140</v>
      </c>
      <c r="C31" s="1">
        <v>82</v>
      </c>
      <c r="D31" s="1">
        <v>86</v>
      </c>
      <c r="E31">
        <f t="shared" si="0"/>
        <v>4</v>
      </c>
      <c r="F31" s="1" t="s">
        <v>19</v>
      </c>
      <c r="J31" s="3" t="s">
        <v>37</v>
      </c>
      <c r="K31" s="1">
        <f>AVERAGEIF(K4:K29,"&gt;0")</f>
        <v>7.083333333333333</v>
      </c>
      <c r="L31" s="1">
        <f>AVERAGE(E4:E200)</f>
        <v>2.835294117647059</v>
      </c>
    </row>
    <row r="32" spans="2:13">
      <c r="B32" s="1">
        <v>141</v>
      </c>
      <c r="C32" s="1">
        <v>86</v>
      </c>
      <c r="D32" s="1">
        <v>89</v>
      </c>
      <c r="E32">
        <f t="shared" si="0"/>
        <v>3</v>
      </c>
      <c r="F32" s="1" t="s">
        <v>19</v>
      </c>
    </row>
    <row r="33" spans="2:6">
      <c r="B33" s="1">
        <v>142</v>
      </c>
      <c r="C33" s="1">
        <v>89</v>
      </c>
      <c r="D33" s="1">
        <v>91</v>
      </c>
      <c r="E33">
        <f t="shared" si="0"/>
        <v>2</v>
      </c>
      <c r="F33" s="1" t="s">
        <v>13</v>
      </c>
    </row>
    <row r="34" spans="2:6" ht="30">
      <c r="B34" s="1">
        <v>143</v>
      </c>
      <c r="C34" s="1">
        <v>91</v>
      </c>
      <c r="D34" s="1">
        <v>94</v>
      </c>
      <c r="E34">
        <f t="shared" si="0"/>
        <v>3</v>
      </c>
      <c r="F34" s="1" t="s">
        <v>10</v>
      </c>
    </row>
    <row r="35" spans="2:6">
      <c r="B35" s="1">
        <v>144</v>
      </c>
      <c r="C35" s="1">
        <v>94</v>
      </c>
      <c r="D35" s="1">
        <v>96</v>
      </c>
      <c r="E35">
        <f t="shared" si="0"/>
        <v>2</v>
      </c>
      <c r="F35" s="1" t="s">
        <v>19</v>
      </c>
    </row>
    <row r="36" spans="2:6">
      <c r="B36" s="1">
        <v>145</v>
      </c>
      <c r="C36" s="1">
        <v>96</v>
      </c>
      <c r="D36" s="1">
        <v>99</v>
      </c>
      <c r="E36">
        <f t="shared" si="0"/>
        <v>3</v>
      </c>
      <c r="F36" s="1" t="s">
        <v>19</v>
      </c>
    </row>
    <row r="37" spans="2:6">
      <c r="B37" s="1">
        <v>146</v>
      </c>
      <c r="C37" s="1">
        <v>99</v>
      </c>
      <c r="D37" s="1">
        <v>101</v>
      </c>
      <c r="E37">
        <f t="shared" si="0"/>
        <v>2</v>
      </c>
      <c r="F37" s="1" t="s">
        <v>26</v>
      </c>
    </row>
    <row r="38" spans="2:6" ht="30">
      <c r="B38" s="1">
        <v>147</v>
      </c>
      <c r="C38" s="1">
        <v>101</v>
      </c>
      <c r="D38" s="1">
        <v>102</v>
      </c>
      <c r="E38">
        <f t="shared" si="0"/>
        <v>1</v>
      </c>
      <c r="F38" s="1" t="s">
        <v>10</v>
      </c>
    </row>
    <row r="39" spans="2:6">
      <c r="B39" s="1">
        <v>148</v>
      </c>
      <c r="C39" s="1">
        <v>102</v>
      </c>
      <c r="D39" s="1">
        <v>105</v>
      </c>
      <c r="E39">
        <f t="shared" si="0"/>
        <v>3</v>
      </c>
      <c r="F39" s="1" t="s">
        <v>19</v>
      </c>
    </row>
    <row r="40" spans="2:6" ht="30">
      <c r="B40" s="1">
        <v>149</v>
      </c>
      <c r="C40" s="1">
        <v>105</v>
      </c>
      <c r="D40" s="1">
        <v>107</v>
      </c>
      <c r="E40">
        <f t="shared" si="0"/>
        <v>2</v>
      </c>
      <c r="F40" s="1" t="s">
        <v>10</v>
      </c>
    </row>
    <row r="41" spans="2:6">
      <c r="B41" s="1">
        <v>150</v>
      </c>
      <c r="C41" s="1">
        <v>107</v>
      </c>
      <c r="D41" s="1">
        <v>109</v>
      </c>
      <c r="E41">
        <f t="shared" si="0"/>
        <v>2</v>
      </c>
      <c r="F41" s="1" t="s">
        <v>19</v>
      </c>
    </row>
    <row r="42" spans="2:6" ht="45">
      <c r="B42" s="1">
        <v>151</v>
      </c>
      <c r="C42" s="1">
        <v>109</v>
      </c>
      <c r="D42" s="1">
        <v>111</v>
      </c>
      <c r="E42">
        <f t="shared" si="0"/>
        <v>2</v>
      </c>
      <c r="F42" s="1" t="s">
        <v>15</v>
      </c>
    </row>
    <row r="43" spans="2:6">
      <c r="B43" s="1">
        <v>152</v>
      </c>
      <c r="C43" s="1">
        <v>111</v>
      </c>
      <c r="D43" s="1">
        <v>112</v>
      </c>
      <c r="E43">
        <f t="shared" si="0"/>
        <v>1</v>
      </c>
      <c r="F43" s="1" t="s">
        <v>26</v>
      </c>
    </row>
    <row r="44" spans="2:6" ht="30">
      <c r="B44" s="1">
        <v>153</v>
      </c>
      <c r="C44" s="1">
        <v>112</v>
      </c>
      <c r="D44" s="1">
        <v>115</v>
      </c>
      <c r="E44">
        <f t="shared" si="0"/>
        <v>3</v>
      </c>
      <c r="F44" s="1" t="s">
        <v>10</v>
      </c>
    </row>
    <row r="45" spans="2:6">
      <c r="B45" s="1">
        <v>154</v>
      </c>
      <c r="C45" s="1">
        <v>115</v>
      </c>
      <c r="D45" s="1">
        <v>119</v>
      </c>
      <c r="E45">
        <f t="shared" si="0"/>
        <v>4</v>
      </c>
      <c r="F45" s="1" t="s">
        <v>19</v>
      </c>
    </row>
    <row r="46" spans="2:6">
      <c r="B46" s="1">
        <v>155</v>
      </c>
      <c r="C46" s="1">
        <v>119</v>
      </c>
      <c r="D46" s="1">
        <v>121</v>
      </c>
      <c r="E46">
        <f t="shared" si="0"/>
        <v>2</v>
      </c>
      <c r="F46" s="1" t="s">
        <v>19</v>
      </c>
    </row>
    <row r="47" spans="2:6">
      <c r="B47" s="1">
        <v>156</v>
      </c>
      <c r="C47" s="1">
        <v>122</v>
      </c>
      <c r="D47" s="1">
        <v>123</v>
      </c>
      <c r="E47">
        <f t="shared" si="0"/>
        <v>1</v>
      </c>
      <c r="F47" s="1" t="s">
        <v>26</v>
      </c>
    </row>
    <row r="48" spans="2:6">
      <c r="B48" s="1">
        <v>157</v>
      </c>
      <c r="C48" s="1">
        <v>123</v>
      </c>
      <c r="D48" s="1">
        <v>125</v>
      </c>
      <c r="E48">
        <f t="shared" si="0"/>
        <v>2</v>
      </c>
      <c r="F48" s="1" t="s">
        <v>19</v>
      </c>
    </row>
    <row r="49" spans="2:6" ht="30">
      <c r="B49" s="1">
        <v>158</v>
      </c>
      <c r="C49" s="1">
        <v>125</v>
      </c>
      <c r="D49" s="1">
        <v>127</v>
      </c>
      <c r="E49">
        <f t="shared" si="0"/>
        <v>2</v>
      </c>
      <c r="F49" s="1" t="s">
        <v>12</v>
      </c>
    </row>
    <row r="50" spans="2:6" ht="30">
      <c r="B50" s="1">
        <v>159</v>
      </c>
      <c r="C50" s="1">
        <v>127</v>
      </c>
      <c r="D50" s="1">
        <v>130</v>
      </c>
      <c r="E50">
        <f t="shared" si="0"/>
        <v>3</v>
      </c>
      <c r="F50" s="1" t="s">
        <v>12</v>
      </c>
    </row>
    <row r="51" spans="2:6" ht="30">
      <c r="B51" s="1">
        <v>160</v>
      </c>
      <c r="C51" s="1">
        <v>130</v>
      </c>
      <c r="D51" s="1">
        <v>134</v>
      </c>
      <c r="E51">
        <f t="shared" si="0"/>
        <v>4</v>
      </c>
      <c r="F51" s="1" t="s">
        <v>12</v>
      </c>
    </row>
    <row r="52" spans="2:6" ht="30">
      <c r="B52" s="1">
        <v>161</v>
      </c>
      <c r="C52" s="1">
        <v>134</v>
      </c>
      <c r="D52" s="1">
        <v>137</v>
      </c>
      <c r="E52">
        <f t="shared" si="0"/>
        <v>3</v>
      </c>
      <c r="F52" s="1" t="s">
        <v>10</v>
      </c>
    </row>
    <row r="53" spans="2:6" ht="30">
      <c r="B53" s="1">
        <v>162</v>
      </c>
      <c r="C53" s="1">
        <v>137</v>
      </c>
      <c r="D53" s="1">
        <v>140</v>
      </c>
      <c r="E53">
        <f t="shared" si="0"/>
        <v>3</v>
      </c>
      <c r="F53" s="1" t="s">
        <v>10</v>
      </c>
    </row>
    <row r="54" spans="2:6">
      <c r="B54" s="1">
        <v>163</v>
      </c>
      <c r="C54" s="1">
        <v>140</v>
      </c>
      <c r="D54" s="1">
        <v>142</v>
      </c>
      <c r="E54">
        <f t="shared" si="0"/>
        <v>2</v>
      </c>
      <c r="F54" s="1" t="s">
        <v>19</v>
      </c>
    </row>
    <row r="55" spans="2:6">
      <c r="B55" s="1">
        <v>164</v>
      </c>
      <c r="C55" s="1">
        <v>142</v>
      </c>
      <c r="D55" s="1">
        <v>146</v>
      </c>
      <c r="E55">
        <f t="shared" si="0"/>
        <v>4</v>
      </c>
      <c r="F55" s="1" t="s">
        <v>19</v>
      </c>
    </row>
    <row r="56" spans="2:6">
      <c r="B56" s="1">
        <v>165</v>
      </c>
      <c r="C56" s="1">
        <v>146</v>
      </c>
      <c r="D56" s="1">
        <v>148</v>
      </c>
      <c r="E56">
        <f t="shared" si="0"/>
        <v>2</v>
      </c>
      <c r="F56" s="1" t="s">
        <v>26</v>
      </c>
    </row>
    <row r="57" spans="2:6" ht="30">
      <c r="B57" s="1">
        <v>166</v>
      </c>
      <c r="C57" s="1">
        <v>148</v>
      </c>
      <c r="D57" s="1">
        <v>151</v>
      </c>
      <c r="E57">
        <f t="shared" si="0"/>
        <v>3</v>
      </c>
      <c r="F57" s="1" t="s">
        <v>10</v>
      </c>
    </row>
    <row r="58" spans="2:6">
      <c r="B58" s="1">
        <v>167</v>
      </c>
      <c r="C58" s="1">
        <v>151</v>
      </c>
      <c r="D58" s="1">
        <v>154</v>
      </c>
      <c r="E58">
        <f t="shared" si="0"/>
        <v>3</v>
      </c>
      <c r="F58" s="1" t="s">
        <v>19</v>
      </c>
    </row>
    <row r="59" spans="2:6">
      <c r="B59" s="1">
        <v>168</v>
      </c>
      <c r="C59" s="1">
        <v>154</v>
      </c>
      <c r="D59" s="1">
        <v>159</v>
      </c>
      <c r="E59">
        <f t="shared" si="0"/>
        <v>5</v>
      </c>
      <c r="F59" s="1" t="s">
        <v>19</v>
      </c>
    </row>
    <row r="60" spans="2:6">
      <c r="B60" s="1">
        <v>169</v>
      </c>
      <c r="C60" s="1">
        <v>159</v>
      </c>
      <c r="D60" s="1">
        <v>161</v>
      </c>
      <c r="E60">
        <f t="shared" si="0"/>
        <v>2</v>
      </c>
      <c r="F60" s="1" t="s">
        <v>26</v>
      </c>
    </row>
    <row r="61" spans="2:6" ht="30">
      <c r="B61" s="1">
        <v>170</v>
      </c>
      <c r="C61" s="1">
        <v>161</v>
      </c>
      <c r="D61" s="1">
        <v>163</v>
      </c>
      <c r="E61">
        <f t="shared" si="0"/>
        <v>2</v>
      </c>
      <c r="F61" s="1" t="s">
        <v>23</v>
      </c>
    </row>
    <row r="62" spans="2:6">
      <c r="B62" s="1">
        <v>171</v>
      </c>
      <c r="C62" s="1">
        <v>163</v>
      </c>
      <c r="D62" s="1">
        <v>166</v>
      </c>
      <c r="E62">
        <f t="shared" si="0"/>
        <v>3</v>
      </c>
      <c r="F62" s="1" t="s">
        <v>19</v>
      </c>
    </row>
    <row r="63" spans="2:6" ht="30">
      <c r="B63" s="1">
        <v>172</v>
      </c>
      <c r="C63" s="1">
        <v>166</v>
      </c>
      <c r="D63" s="1">
        <v>172</v>
      </c>
      <c r="E63">
        <f t="shared" si="0"/>
        <v>6</v>
      </c>
      <c r="F63" s="1" t="s">
        <v>23</v>
      </c>
    </row>
    <row r="64" spans="2:6">
      <c r="B64" s="1">
        <v>173</v>
      </c>
      <c r="C64" s="1">
        <v>172</v>
      </c>
      <c r="D64" s="1">
        <v>175</v>
      </c>
      <c r="E64">
        <f t="shared" si="0"/>
        <v>3</v>
      </c>
      <c r="F64" s="1" t="s">
        <v>19</v>
      </c>
    </row>
    <row r="65" spans="2:6">
      <c r="B65" s="1">
        <v>174</v>
      </c>
      <c r="C65" s="1">
        <v>175</v>
      </c>
      <c r="D65" s="1">
        <v>177</v>
      </c>
      <c r="E65">
        <f t="shared" si="0"/>
        <v>2</v>
      </c>
      <c r="F65" s="1" t="s">
        <v>19</v>
      </c>
    </row>
    <row r="66" spans="2:6">
      <c r="B66" s="1">
        <v>175</v>
      </c>
      <c r="C66" s="1">
        <v>177</v>
      </c>
      <c r="D66" s="1">
        <v>178</v>
      </c>
      <c r="E66">
        <f t="shared" si="0"/>
        <v>1</v>
      </c>
      <c r="F66" s="1" t="s">
        <v>24</v>
      </c>
    </row>
    <row r="67" spans="2:6" ht="30">
      <c r="B67" s="1">
        <v>176</v>
      </c>
      <c r="C67" s="1">
        <v>178</v>
      </c>
      <c r="D67" s="1">
        <v>180</v>
      </c>
      <c r="E67">
        <f t="shared" si="0"/>
        <v>2</v>
      </c>
      <c r="F67" s="1" t="s">
        <v>10</v>
      </c>
    </row>
    <row r="68" spans="2:6">
      <c r="B68" s="1">
        <v>177</v>
      </c>
      <c r="C68" s="1">
        <v>180</v>
      </c>
      <c r="D68" s="1">
        <v>182</v>
      </c>
      <c r="E68">
        <f t="shared" si="0"/>
        <v>2</v>
      </c>
      <c r="F68" s="1" t="s">
        <v>26</v>
      </c>
    </row>
    <row r="69" spans="2:6">
      <c r="B69" s="1">
        <v>178</v>
      </c>
      <c r="C69" s="1">
        <v>182</v>
      </c>
      <c r="D69" s="1">
        <v>183</v>
      </c>
      <c r="E69">
        <f t="shared" ref="E69:E88" si="4">D69-C69</f>
        <v>1</v>
      </c>
      <c r="F69" s="1" t="s">
        <v>19</v>
      </c>
    </row>
    <row r="70" spans="2:6">
      <c r="B70" s="1">
        <v>179</v>
      </c>
      <c r="C70" s="1">
        <v>183</v>
      </c>
      <c r="D70" s="1">
        <v>185</v>
      </c>
      <c r="E70">
        <f t="shared" si="4"/>
        <v>2</v>
      </c>
      <c r="F70" s="1" t="s">
        <v>13</v>
      </c>
    </row>
    <row r="71" spans="2:6">
      <c r="B71" s="1">
        <v>180</v>
      </c>
      <c r="C71" s="1">
        <v>185</v>
      </c>
      <c r="D71" s="1">
        <v>188</v>
      </c>
      <c r="E71">
        <f t="shared" si="4"/>
        <v>3</v>
      </c>
      <c r="F71" s="1" t="s">
        <v>24</v>
      </c>
    </row>
    <row r="72" spans="2:6">
      <c r="B72" s="1">
        <v>181</v>
      </c>
      <c r="C72" s="1">
        <v>188</v>
      </c>
      <c r="D72" s="1">
        <v>190</v>
      </c>
      <c r="E72">
        <f t="shared" si="4"/>
        <v>2</v>
      </c>
      <c r="F72" s="1" t="s">
        <v>26</v>
      </c>
    </row>
    <row r="73" spans="2:6">
      <c r="B73" s="1">
        <v>182</v>
      </c>
      <c r="C73" s="1">
        <v>190</v>
      </c>
      <c r="D73" s="1">
        <v>196</v>
      </c>
      <c r="E73">
        <f t="shared" si="4"/>
        <v>6</v>
      </c>
      <c r="F73" s="1" t="s">
        <v>19</v>
      </c>
    </row>
    <row r="74" spans="2:6" ht="30">
      <c r="B74" s="1">
        <v>183</v>
      </c>
      <c r="C74" s="1">
        <v>196</v>
      </c>
      <c r="D74" s="1">
        <v>199</v>
      </c>
      <c r="E74">
        <f t="shared" si="4"/>
        <v>3</v>
      </c>
      <c r="F74" s="1" t="s">
        <v>10</v>
      </c>
    </row>
    <row r="75" spans="2:6" ht="30">
      <c r="B75" s="1">
        <v>184</v>
      </c>
      <c r="C75" s="1">
        <v>199</v>
      </c>
      <c r="D75" s="1">
        <v>200</v>
      </c>
      <c r="E75">
        <f t="shared" si="4"/>
        <v>1</v>
      </c>
      <c r="F75" s="1" t="s">
        <v>29</v>
      </c>
    </row>
    <row r="76" spans="2:6">
      <c r="B76" s="1">
        <v>185</v>
      </c>
      <c r="C76" s="1">
        <v>200</v>
      </c>
      <c r="D76" s="1">
        <v>203</v>
      </c>
      <c r="E76">
        <f t="shared" si="4"/>
        <v>3</v>
      </c>
      <c r="F76" s="1" t="s">
        <v>19</v>
      </c>
    </row>
    <row r="77" spans="2:6" ht="30">
      <c r="B77" s="1">
        <v>186</v>
      </c>
      <c r="C77" s="1">
        <v>203</v>
      </c>
      <c r="D77" s="1">
        <v>206</v>
      </c>
      <c r="E77">
        <f t="shared" si="4"/>
        <v>3</v>
      </c>
      <c r="F77" s="1" t="s">
        <v>12</v>
      </c>
    </row>
    <row r="78" spans="2:6" ht="30">
      <c r="B78" s="1">
        <v>187</v>
      </c>
      <c r="C78" s="1">
        <v>206</v>
      </c>
      <c r="D78" s="1">
        <v>207</v>
      </c>
      <c r="E78">
        <f t="shared" si="4"/>
        <v>1</v>
      </c>
      <c r="F78" s="1" t="s">
        <v>29</v>
      </c>
    </row>
    <row r="79" spans="2:6">
      <c r="B79" s="1">
        <v>188</v>
      </c>
      <c r="C79" s="1">
        <v>207</v>
      </c>
      <c r="D79" s="1">
        <v>211</v>
      </c>
      <c r="E79">
        <f t="shared" si="4"/>
        <v>4</v>
      </c>
      <c r="F79" s="1" t="s">
        <v>19</v>
      </c>
    </row>
    <row r="80" spans="2:6">
      <c r="B80" s="1">
        <v>189</v>
      </c>
      <c r="C80" s="1">
        <v>211</v>
      </c>
      <c r="D80" s="1">
        <v>213</v>
      </c>
      <c r="E80">
        <f t="shared" si="4"/>
        <v>2</v>
      </c>
      <c r="F80" s="1" t="s">
        <v>19</v>
      </c>
    </row>
    <row r="81" spans="2:6">
      <c r="B81" s="1">
        <v>190</v>
      </c>
      <c r="C81" s="1">
        <v>213</v>
      </c>
      <c r="D81" s="1">
        <v>217</v>
      </c>
      <c r="E81">
        <f t="shared" si="4"/>
        <v>4</v>
      </c>
      <c r="F81" s="1" t="s">
        <v>26</v>
      </c>
    </row>
    <row r="82" spans="2:6">
      <c r="B82" s="1">
        <v>191</v>
      </c>
      <c r="C82" s="1">
        <v>217</v>
      </c>
      <c r="D82" s="1">
        <v>220</v>
      </c>
      <c r="E82">
        <f t="shared" si="4"/>
        <v>3</v>
      </c>
      <c r="F82" s="1" t="s">
        <v>19</v>
      </c>
    </row>
    <row r="83" spans="2:6">
      <c r="B83" s="1">
        <v>192</v>
      </c>
      <c r="C83" s="1">
        <v>220</v>
      </c>
      <c r="D83" s="1">
        <v>222</v>
      </c>
      <c r="E83">
        <f t="shared" si="4"/>
        <v>2</v>
      </c>
      <c r="F83" s="1" t="s">
        <v>19</v>
      </c>
    </row>
    <row r="84" spans="2:6">
      <c r="B84" s="1">
        <v>193</v>
      </c>
      <c r="C84" s="1">
        <v>222</v>
      </c>
      <c r="D84" s="1">
        <v>225</v>
      </c>
      <c r="E84">
        <f t="shared" si="4"/>
        <v>3</v>
      </c>
      <c r="F84" s="1" t="s">
        <v>19</v>
      </c>
    </row>
    <row r="85" spans="2:6" ht="45">
      <c r="B85" s="1">
        <v>194</v>
      </c>
      <c r="C85" s="1">
        <v>225</v>
      </c>
      <c r="D85" s="1">
        <v>227</v>
      </c>
      <c r="E85">
        <f t="shared" si="4"/>
        <v>2</v>
      </c>
      <c r="F85" s="1" t="s">
        <v>15</v>
      </c>
    </row>
    <row r="86" spans="2:6">
      <c r="B86" s="1">
        <v>195</v>
      </c>
      <c r="C86" s="1">
        <v>227</v>
      </c>
      <c r="D86" s="1">
        <v>237</v>
      </c>
      <c r="E86">
        <f t="shared" si="4"/>
        <v>10</v>
      </c>
      <c r="F86" s="1" t="s">
        <v>28</v>
      </c>
    </row>
    <row r="87" spans="2:6">
      <c r="B87" s="1">
        <v>196</v>
      </c>
      <c r="C87" s="1">
        <v>237</v>
      </c>
      <c r="D87" s="1">
        <v>238</v>
      </c>
      <c r="E87">
        <f t="shared" si="4"/>
        <v>1</v>
      </c>
      <c r="F87" s="1" t="s">
        <v>19</v>
      </c>
    </row>
    <row r="88" spans="2:6" ht="30">
      <c r="B88" s="1">
        <v>197</v>
      </c>
      <c r="C88" s="1">
        <v>238</v>
      </c>
      <c r="D88" s="1">
        <v>243</v>
      </c>
      <c r="E88">
        <f t="shared" si="4"/>
        <v>5</v>
      </c>
      <c r="F88" s="1" t="s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2015-03-24T19:14:44Z</dcterms:created>
  <dcterms:modified xsi:type="dcterms:W3CDTF">2015-03-25T18:57:14Z</dcterms:modified>
</cp:coreProperties>
</file>