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/Desktop/VU Data Analytics Boot Camp/Analysis Projects/Crowdfunding Analysis/"/>
    </mc:Choice>
  </mc:AlternateContent>
  <xr:revisionPtr revIDLastSave="0" documentId="13_ncr:1_{A0A0D0D6-5367-DB42-82CE-8F8E6D84F8EF}" xr6:coauthVersionLast="47" xr6:coauthVersionMax="47" xr10:uidLastSave="{00000000-0000-0000-0000-000000000000}"/>
  <bookViews>
    <workbookView xWindow="12780" yWindow="500" windowWidth="20140" windowHeight="1928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and Whisker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39" r:id="rId10"/>
    <pivotCache cacheId="4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4" i="9" s="1"/>
  <c r="C6" i="9"/>
  <c r="C5" i="9"/>
  <c r="B13" i="9"/>
  <c r="B6" i="9"/>
  <c r="B12" i="9"/>
  <c r="B14" i="9" s="1"/>
  <c r="B5" i="9"/>
  <c r="B7" i="9" s="1"/>
  <c r="C11" i="9"/>
  <c r="C4" i="9"/>
  <c r="B11" i="9"/>
  <c r="B4" i="9"/>
  <c r="B3" i="9"/>
  <c r="C10" i="9"/>
  <c r="C3" i="9"/>
  <c r="B10" i="9"/>
  <c r="C9" i="9"/>
  <c r="C2" i="9"/>
  <c r="B9" i="9"/>
  <c r="B2" i="9"/>
  <c r="T523" i="1"/>
  <c r="T524" i="1"/>
  <c r="T525" i="1"/>
  <c r="T527" i="1"/>
  <c r="T529" i="1"/>
  <c r="T530" i="1"/>
  <c r="T532" i="1"/>
  <c r="T533" i="1"/>
  <c r="T534" i="1"/>
  <c r="T539" i="1"/>
  <c r="T540" i="1"/>
  <c r="T1286" i="1"/>
  <c r="T1290" i="1"/>
  <c r="T1291" i="1"/>
  <c r="T1292" i="1"/>
  <c r="T1293" i="1"/>
  <c r="T1295" i="1"/>
  <c r="T1299" i="1"/>
  <c r="T1301" i="1"/>
  <c r="T1302" i="1"/>
  <c r="T1303" i="1"/>
  <c r="T1304" i="1"/>
  <c r="T2783" i="1"/>
  <c r="T2784" i="1"/>
  <c r="T2786" i="1"/>
  <c r="T2787" i="1"/>
  <c r="T2789" i="1"/>
  <c r="T2790" i="1"/>
  <c r="T2791" i="1"/>
  <c r="T2792" i="1"/>
  <c r="T2793" i="1"/>
  <c r="T2794" i="1"/>
  <c r="T2797" i="1"/>
  <c r="T2805" i="1"/>
  <c r="T2809" i="1"/>
  <c r="T2810" i="1"/>
  <c r="T2811" i="1"/>
  <c r="T2812" i="1"/>
  <c r="T2815" i="1"/>
  <c r="T2820" i="1"/>
  <c r="T2824" i="1"/>
  <c r="T2826" i="1"/>
  <c r="T2828" i="1"/>
  <c r="T2829" i="1"/>
  <c r="T2832" i="1"/>
  <c r="T2833" i="1"/>
  <c r="T2835" i="1"/>
  <c r="T2838" i="1"/>
  <c r="T2840" i="1"/>
  <c r="T2841" i="1"/>
  <c r="T2963" i="1"/>
  <c r="T2964" i="1"/>
  <c r="T2965" i="1"/>
  <c r="T2966" i="1"/>
  <c r="T2967" i="1"/>
  <c r="T2968" i="1"/>
  <c r="T2969" i="1"/>
  <c r="T2970" i="1"/>
  <c r="T2972" i="1"/>
  <c r="T2973" i="1"/>
  <c r="T2974" i="1"/>
  <c r="T2975" i="1"/>
  <c r="T2976" i="1"/>
  <c r="T2977" i="1"/>
  <c r="T2979" i="1"/>
  <c r="T2980" i="1"/>
  <c r="T2981" i="1"/>
  <c r="T2982" i="1"/>
  <c r="T3149" i="1"/>
  <c r="T3150" i="1"/>
  <c r="T3151" i="1"/>
  <c r="T3152" i="1"/>
  <c r="T3153" i="1"/>
  <c r="T3155" i="1"/>
  <c r="T3156" i="1"/>
  <c r="T3158" i="1"/>
  <c r="T3159" i="1"/>
  <c r="T3160" i="1"/>
  <c r="T3161" i="1"/>
  <c r="T3162" i="1"/>
  <c r="T3164" i="1"/>
  <c r="T3165" i="1"/>
  <c r="T3166" i="1"/>
  <c r="T3167" i="1"/>
  <c r="T3168" i="1"/>
  <c r="T3169" i="1"/>
  <c r="T3170" i="1"/>
  <c r="T3171" i="1"/>
  <c r="T3172" i="1"/>
  <c r="T3174" i="1"/>
  <c r="T3175" i="1"/>
  <c r="T3176" i="1"/>
  <c r="T3177" i="1"/>
  <c r="T3178" i="1"/>
  <c r="T3179" i="1"/>
  <c r="T3181" i="1"/>
  <c r="T3184" i="1"/>
  <c r="T3185" i="1"/>
  <c r="T3186" i="1"/>
  <c r="T3189" i="1"/>
  <c r="T3210" i="1"/>
  <c r="T3211" i="1"/>
  <c r="T3212" i="1"/>
  <c r="T3213" i="1"/>
  <c r="T3214" i="1"/>
  <c r="T3217" i="1"/>
  <c r="T3219" i="1"/>
  <c r="T3221" i="1"/>
  <c r="T3222" i="1"/>
  <c r="T3224" i="1"/>
  <c r="T3225" i="1"/>
  <c r="T3226" i="1"/>
  <c r="T3227" i="1"/>
  <c r="T3230" i="1"/>
  <c r="T3231" i="1"/>
  <c r="T3232" i="1"/>
  <c r="T3233" i="1"/>
  <c r="T3234" i="1"/>
  <c r="T3235" i="1"/>
  <c r="T3237" i="1"/>
  <c r="T3238" i="1"/>
  <c r="T3239" i="1"/>
  <c r="T3243" i="1"/>
  <c r="T3244" i="1"/>
  <c r="T3245" i="1"/>
  <c r="T3247" i="1"/>
  <c r="T3248" i="1"/>
  <c r="T3250" i="1"/>
  <c r="T3251" i="1"/>
  <c r="T3252" i="1"/>
  <c r="T3253" i="1"/>
  <c r="T3255" i="1"/>
  <c r="T3258" i="1"/>
  <c r="T3260" i="1"/>
  <c r="T3261" i="1"/>
  <c r="T3262" i="1"/>
  <c r="T3263" i="1"/>
  <c r="T3264" i="1"/>
  <c r="T3265" i="1"/>
  <c r="T3266" i="1"/>
  <c r="T3268" i="1"/>
  <c r="T3269" i="1"/>
  <c r="T3270" i="1"/>
  <c r="T3274" i="1"/>
  <c r="T3275" i="1"/>
  <c r="T3276" i="1"/>
  <c r="T3277" i="1"/>
  <c r="T3281" i="1"/>
  <c r="T3282" i="1"/>
  <c r="T3283" i="1"/>
  <c r="T3284" i="1"/>
  <c r="T3286" i="1"/>
  <c r="T3287" i="1"/>
  <c r="T3288" i="1"/>
  <c r="T3293" i="1"/>
  <c r="T3300" i="1"/>
  <c r="T3301" i="1"/>
  <c r="T3302" i="1"/>
  <c r="T3303" i="1"/>
  <c r="T3305" i="1"/>
  <c r="T3306" i="1"/>
  <c r="T3307" i="1"/>
  <c r="T3308" i="1"/>
  <c r="T3309" i="1"/>
  <c r="T3310" i="1"/>
  <c r="T3312" i="1"/>
  <c r="T3313" i="1"/>
  <c r="T3314" i="1"/>
  <c r="T3315" i="1"/>
  <c r="T3318" i="1"/>
  <c r="T3319" i="1"/>
  <c r="T3322" i="1"/>
  <c r="T3323" i="1"/>
  <c r="T3324" i="1"/>
  <c r="T3328" i="1"/>
  <c r="T3330" i="1"/>
  <c r="T3333" i="1"/>
  <c r="T3334" i="1"/>
  <c r="T3335" i="1"/>
  <c r="T3336" i="1"/>
  <c r="T3340" i="1"/>
  <c r="T3341" i="1"/>
  <c r="T3342" i="1"/>
  <c r="T3344" i="1"/>
  <c r="T3346" i="1"/>
  <c r="T3347" i="1"/>
  <c r="T3348" i="1"/>
  <c r="T3350" i="1"/>
  <c r="T3351" i="1"/>
  <c r="T3356" i="1"/>
  <c r="T3360" i="1"/>
  <c r="T3361" i="1"/>
  <c r="T3363" i="1"/>
  <c r="T3364" i="1"/>
  <c r="T3365" i="1"/>
  <c r="T3367" i="1"/>
  <c r="T3368" i="1"/>
  <c r="T3370" i="1"/>
  <c r="T3372" i="1"/>
  <c r="T3373" i="1"/>
  <c r="T3374" i="1"/>
  <c r="T3378" i="1"/>
  <c r="T3382" i="1"/>
  <c r="T3383" i="1"/>
  <c r="T3385" i="1"/>
  <c r="T3386" i="1"/>
  <c r="T3387" i="1"/>
  <c r="T3388" i="1"/>
  <c r="T3389" i="1"/>
  <c r="T3391" i="1"/>
  <c r="T3392" i="1"/>
  <c r="T3393" i="1"/>
  <c r="T3395" i="1"/>
  <c r="T3398" i="1"/>
  <c r="T3400" i="1"/>
  <c r="T3402" i="1"/>
  <c r="T3404" i="1"/>
  <c r="T3406" i="1"/>
  <c r="T3408" i="1"/>
  <c r="T3410" i="1"/>
  <c r="T3412" i="1"/>
  <c r="T3413" i="1"/>
  <c r="T3415" i="1"/>
  <c r="T3416" i="1"/>
  <c r="T3417" i="1"/>
  <c r="T3419" i="1"/>
  <c r="T3420" i="1"/>
  <c r="T3423" i="1"/>
  <c r="T3425" i="1"/>
  <c r="T3426" i="1"/>
  <c r="T3427" i="1"/>
  <c r="T3428" i="1"/>
  <c r="T3433" i="1"/>
  <c r="T3434" i="1"/>
  <c r="T3435" i="1"/>
  <c r="T3436" i="1"/>
  <c r="T3437" i="1"/>
  <c r="T3438" i="1"/>
  <c r="T3439" i="1"/>
  <c r="T3441" i="1"/>
  <c r="T3442" i="1"/>
  <c r="T3443" i="1"/>
  <c r="T3444" i="1"/>
  <c r="T3445" i="1"/>
  <c r="T3449" i="1"/>
  <c r="T3450" i="1"/>
  <c r="T3451" i="1"/>
  <c r="T3453" i="1"/>
  <c r="T3454" i="1"/>
  <c r="T3457" i="1"/>
  <c r="T3458" i="1"/>
  <c r="T3459" i="1"/>
  <c r="T3460" i="1"/>
  <c r="T3463" i="1"/>
  <c r="T3464" i="1"/>
  <c r="T3466" i="1"/>
  <c r="T3468" i="1"/>
  <c r="T3469" i="1"/>
  <c r="T3470" i="1"/>
  <c r="T3471" i="1"/>
  <c r="T3472" i="1"/>
  <c r="T3474" i="1"/>
  <c r="T3475" i="1"/>
  <c r="T3478" i="1"/>
  <c r="T3479" i="1"/>
  <c r="T3480" i="1"/>
  <c r="T3482" i="1"/>
  <c r="T3485" i="1"/>
  <c r="T3486" i="1"/>
  <c r="T3487" i="1"/>
  <c r="T3488" i="1"/>
  <c r="T3490" i="1"/>
  <c r="T3492" i="1"/>
  <c r="T3493" i="1"/>
  <c r="T3494" i="1"/>
  <c r="T3495" i="1"/>
  <c r="T3496" i="1"/>
  <c r="T3498" i="1"/>
  <c r="T3499" i="1"/>
  <c r="T3501" i="1"/>
  <c r="T3502" i="1"/>
  <c r="T3504" i="1"/>
  <c r="T3506" i="1"/>
  <c r="T3507" i="1"/>
  <c r="T3508" i="1"/>
  <c r="T3509" i="1"/>
  <c r="T3511" i="1"/>
  <c r="T3512" i="1"/>
  <c r="T3515" i="1"/>
  <c r="T3516" i="1"/>
  <c r="T3517" i="1"/>
  <c r="T3518" i="1"/>
  <c r="T3520" i="1"/>
  <c r="T3523" i="1"/>
  <c r="T3526" i="1"/>
  <c r="T3527" i="1"/>
  <c r="T3528" i="1"/>
  <c r="T3529" i="1"/>
  <c r="T3531" i="1"/>
  <c r="T3533" i="1"/>
  <c r="T3534" i="1"/>
  <c r="T3535" i="1"/>
  <c r="T3536" i="1"/>
  <c r="T3541" i="1"/>
  <c r="T3544" i="1"/>
  <c r="T3546" i="1"/>
  <c r="T3547" i="1"/>
  <c r="T3548" i="1"/>
  <c r="T3549" i="1"/>
  <c r="T3550" i="1"/>
  <c r="T3553" i="1"/>
  <c r="T3555" i="1"/>
  <c r="T3556" i="1"/>
  <c r="T3559" i="1"/>
  <c r="T3563" i="1"/>
  <c r="T3567" i="1"/>
  <c r="T3570" i="1"/>
  <c r="T3571" i="1"/>
  <c r="T3572" i="1"/>
  <c r="T3576" i="1"/>
  <c r="T3577" i="1"/>
  <c r="T3578" i="1"/>
  <c r="T3579" i="1"/>
  <c r="T3582" i="1"/>
  <c r="T3584" i="1"/>
  <c r="T3585" i="1"/>
  <c r="T3587" i="1"/>
  <c r="T3588" i="1"/>
  <c r="T3591" i="1"/>
  <c r="T3593" i="1"/>
  <c r="T3594" i="1"/>
  <c r="T3595" i="1"/>
  <c r="T3596" i="1"/>
  <c r="T3597" i="1"/>
  <c r="T3599" i="1"/>
  <c r="T3600" i="1"/>
  <c r="T3601" i="1"/>
  <c r="T3602" i="1"/>
  <c r="T3604" i="1"/>
  <c r="T3605" i="1"/>
  <c r="T3606" i="1"/>
  <c r="T3615" i="1"/>
  <c r="T3616" i="1"/>
  <c r="T3621" i="1"/>
  <c r="T3622" i="1"/>
  <c r="T3623" i="1"/>
  <c r="T3624" i="1"/>
  <c r="T3625" i="1"/>
  <c r="T3626" i="1"/>
  <c r="T3629" i="1"/>
  <c r="T3650" i="1"/>
  <c r="T3653" i="1"/>
  <c r="T3657" i="1"/>
  <c r="T3660" i="1"/>
  <c r="T3661" i="1"/>
  <c r="T3663" i="1"/>
  <c r="T3666" i="1"/>
  <c r="T3668" i="1"/>
  <c r="T3670" i="1"/>
  <c r="T3673" i="1"/>
  <c r="T3678" i="1"/>
  <c r="T3679" i="1"/>
  <c r="T3681" i="1"/>
  <c r="T3682" i="1"/>
  <c r="T3683" i="1"/>
  <c r="T3684" i="1"/>
  <c r="T3685" i="1"/>
  <c r="T3686" i="1"/>
  <c r="T3687" i="1"/>
  <c r="T3688" i="1"/>
  <c r="T3689" i="1"/>
  <c r="T3691" i="1"/>
  <c r="T3692" i="1"/>
  <c r="T3693" i="1"/>
  <c r="T3694" i="1"/>
  <c r="T3696" i="1"/>
  <c r="T3697" i="1"/>
  <c r="T3700" i="1"/>
  <c r="T3701" i="1"/>
  <c r="T3702" i="1"/>
  <c r="T3705" i="1"/>
  <c r="T3707" i="1"/>
  <c r="T3708" i="1"/>
  <c r="T3709" i="1"/>
  <c r="T3710" i="1"/>
  <c r="T3712" i="1"/>
  <c r="T3713" i="1"/>
  <c r="T3714" i="1"/>
  <c r="T3715" i="1"/>
  <c r="T3716" i="1"/>
  <c r="T3718" i="1"/>
  <c r="T3722" i="1"/>
  <c r="T3723" i="1"/>
  <c r="T3728" i="1"/>
  <c r="T3729" i="1"/>
  <c r="T3812" i="1"/>
  <c r="T3815" i="1"/>
  <c r="T3816" i="1"/>
  <c r="T3818" i="1"/>
  <c r="T3819" i="1"/>
  <c r="T3820" i="1"/>
  <c r="T3821" i="1"/>
  <c r="T3823" i="1"/>
  <c r="T3825" i="1"/>
  <c r="T3827" i="1"/>
  <c r="T3830" i="1"/>
  <c r="T3831" i="1"/>
  <c r="T3832" i="1"/>
  <c r="T3833" i="1"/>
  <c r="T3834" i="1"/>
  <c r="T3838" i="1"/>
  <c r="T3841" i="1"/>
  <c r="F3" i="6"/>
  <c r="F4" i="6"/>
  <c r="F5" i="6"/>
  <c r="F6" i="6"/>
  <c r="F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6" i="1"/>
  <c r="T528" i="1"/>
  <c r="T531" i="1"/>
  <c r="T535" i="1"/>
  <c r="T536" i="1"/>
  <c r="T537" i="1"/>
  <c r="T538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7" i="1"/>
  <c r="T1288" i="1"/>
  <c r="T1289" i="1"/>
  <c r="T1294" i="1"/>
  <c r="T1296" i="1"/>
  <c r="T1297" i="1"/>
  <c r="T1298" i="1"/>
  <c r="T1300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5" i="1"/>
  <c r="T2788" i="1"/>
  <c r="T2795" i="1"/>
  <c r="T2796" i="1"/>
  <c r="T2798" i="1"/>
  <c r="T2799" i="1"/>
  <c r="T2800" i="1"/>
  <c r="T2801" i="1"/>
  <c r="T2802" i="1"/>
  <c r="T2803" i="1"/>
  <c r="T2804" i="1"/>
  <c r="T2806" i="1"/>
  <c r="T2807" i="1"/>
  <c r="T2808" i="1"/>
  <c r="T2813" i="1"/>
  <c r="T2814" i="1"/>
  <c r="T2816" i="1"/>
  <c r="T2817" i="1"/>
  <c r="T2818" i="1"/>
  <c r="T2819" i="1"/>
  <c r="T2821" i="1"/>
  <c r="T2822" i="1"/>
  <c r="T2823" i="1"/>
  <c r="T2825" i="1"/>
  <c r="T2827" i="1"/>
  <c r="T2830" i="1"/>
  <c r="T2831" i="1"/>
  <c r="T2834" i="1"/>
  <c r="T2836" i="1"/>
  <c r="T2837" i="1"/>
  <c r="T2839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71" i="1"/>
  <c r="T2978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54" i="1"/>
  <c r="T3157" i="1"/>
  <c r="T3163" i="1"/>
  <c r="T3173" i="1"/>
  <c r="T3180" i="1"/>
  <c r="T3182" i="1"/>
  <c r="T3183" i="1"/>
  <c r="T3187" i="1"/>
  <c r="T3188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5" i="1"/>
  <c r="T3216" i="1"/>
  <c r="T3218" i="1"/>
  <c r="T3220" i="1"/>
  <c r="T3223" i="1"/>
  <c r="T3228" i="1"/>
  <c r="T3229" i="1"/>
  <c r="T3236" i="1"/>
  <c r="T3240" i="1"/>
  <c r="T3241" i="1"/>
  <c r="T3242" i="1"/>
  <c r="T3246" i="1"/>
  <c r="T3249" i="1"/>
  <c r="T3254" i="1"/>
  <c r="T3256" i="1"/>
  <c r="T3257" i="1"/>
  <c r="T3259" i="1"/>
  <c r="T3267" i="1"/>
  <c r="T3271" i="1"/>
  <c r="T3272" i="1"/>
  <c r="T3273" i="1"/>
  <c r="T3278" i="1"/>
  <c r="T3279" i="1"/>
  <c r="T3280" i="1"/>
  <c r="T3285" i="1"/>
  <c r="T3289" i="1"/>
  <c r="T3290" i="1"/>
  <c r="T3291" i="1"/>
  <c r="T3292" i="1"/>
  <c r="T3294" i="1"/>
  <c r="T3295" i="1"/>
  <c r="T3296" i="1"/>
  <c r="T3297" i="1"/>
  <c r="T3298" i="1"/>
  <c r="T3299" i="1"/>
  <c r="T3304" i="1"/>
  <c r="T3311" i="1"/>
  <c r="T3316" i="1"/>
  <c r="T3317" i="1"/>
  <c r="T3320" i="1"/>
  <c r="T3321" i="1"/>
  <c r="T3325" i="1"/>
  <c r="T3326" i="1"/>
  <c r="T3327" i="1"/>
  <c r="T3329" i="1"/>
  <c r="T3331" i="1"/>
  <c r="T3332" i="1"/>
  <c r="T3337" i="1"/>
  <c r="T3338" i="1"/>
  <c r="T3339" i="1"/>
  <c r="T3343" i="1"/>
  <c r="T3345" i="1"/>
  <c r="T3349" i="1"/>
  <c r="T3352" i="1"/>
  <c r="T3353" i="1"/>
  <c r="T3354" i="1"/>
  <c r="T3355" i="1"/>
  <c r="T3357" i="1"/>
  <c r="T3358" i="1"/>
  <c r="T3359" i="1"/>
  <c r="T3362" i="1"/>
  <c r="T3366" i="1"/>
  <c r="T3369" i="1"/>
  <c r="T3371" i="1"/>
  <c r="T3375" i="1"/>
  <c r="T3376" i="1"/>
  <c r="T3377" i="1"/>
  <c r="T3379" i="1"/>
  <c r="T3380" i="1"/>
  <c r="T3381" i="1"/>
  <c r="T3384" i="1"/>
  <c r="T3390" i="1"/>
  <c r="T3394" i="1"/>
  <c r="T3396" i="1"/>
  <c r="T3397" i="1"/>
  <c r="T3399" i="1"/>
  <c r="T3401" i="1"/>
  <c r="T3403" i="1"/>
  <c r="T3405" i="1"/>
  <c r="T3407" i="1"/>
  <c r="T3409" i="1"/>
  <c r="T3411" i="1"/>
  <c r="T3414" i="1"/>
  <c r="T3418" i="1"/>
  <c r="T3421" i="1"/>
  <c r="T3422" i="1"/>
  <c r="T3424" i="1"/>
  <c r="T3429" i="1"/>
  <c r="T3430" i="1"/>
  <c r="T3431" i="1"/>
  <c r="T3432" i="1"/>
  <c r="T3440" i="1"/>
  <c r="T3446" i="1"/>
  <c r="T3447" i="1"/>
  <c r="T3448" i="1"/>
  <c r="T3452" i="1"/>
  <c r="T3455" i="1"/>
  <c r="T3456" i="1"/>
  <c r="T3461" i="1"/>
  <c r="T3462" i="1"/>
  <c r="T3465" i="1"/>
  <c r="T3467" i="1"/>
  <c r="T3473" i="1"/>
  <c r="T3476" i="1"/>
  <c r="T3477" i="1"/>
  <c r="T3481" i="1"/>
  <c r="T3483" i="1"/>
  <c r="T3484" i="1"/>
  <c r="T3489" i="1"/>
  <c r="T3491" i="1"/>
  <c r="T3497" i="1"/>
  <c r="T3500" i="1"/>
  <c r="T3503" i="1"/>
  <c r="T3505" i="1"/>
  <c r="T3510" i="1"/>
  <c r="T3513" i="1"/>
  <c r="T3514" i="1"/>
  <c r="T3519" i="1"/>
  <c r="T3521" i="1"/>
  <c r="T3522" i="1"/>
  <c r="T3524" i="1"/>
  <c r="T3525" i="1"/>
  <c r="T3530" i="1"/>
  <c r="T3532" i="1"/>
  <c r="T3537" i="1"/>
  <c r="T3538" i="1"/>
  <c r="T3539" i="1"/>
  <c r="T3540" i="1"/>
  <c r="T3542" i="1"/>
  <c r="T3543" i="1"/>
  <c r="T3545" i="1"/>
  <c r="T3551" i="1"/>
  <c r="T3552" i="1"/>
  <c r="T3554" i="1"/>
  <c r="T3557" i="1"/>
  <c r="T3558" i="1"/>
  <c r="T3560" i="1"/>
  <c r="T3561" i="1"/>
  <c r="T3562" i="1"/>
  <c r="T3564" i="1"/>
  <c r="T3565" i="1"/>
  <c r="T3566" i="1"/>
  <c r="T3568" i="1"/>
  <c r="T3569" i="1"/>
  <c r="T3573" i="1"/>
  <c r="T3574" i="1"/>
  <c r="T3575" i="1"/>
  <c r="T3580" i="1"/>
  <c r="T3581" i="1"/>
  <c r="T3583" i="1"/>
  <c r="T3586" i="1"/>
  <c r="T3589" i="1"/>
  <c r="T3590" i="1"/>
  <c r="T3592" i="1"/>
  <c r="T3598" i="1"/>
  <c r="T3603" i="1"/>
  <c r="T3607" i="1"/>
  <c r="T3608" i="1"/>
  <c r="T3609" i="1"/>
  <c r="T3610" i="1"/>
  <c r="T3611" i="1"/>
  <c r="T3612" i="1"/>
  <c r="T3613" i="1"/>
  <c r="T3614" i="1"/>
  <c r="T3617" i="1"/>
  <c r="T3618" i="1"/>
  <c r="T3619" i="1"/>
  <c r="T3620" i="1"/>
  <c r="T3627" i="1"/>
  <c r="T3628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1" i="1"/>
  <c r="T3652" i="1"/>
  <c r="T3654" i="1"/>
  <c r="T3655" i="1"/>
  <c r="T3656" i="1"/>
  <c r="T3658" i="1"/>
  <c r="T3659" i="1"/>
  <c r="T3662" i="1"/>
  <c r="T3664" i="1"/>
  <c r="T3665" i="1"/>
  <c r="T3667" i="1"/>
  <c r="T3669" i="1"/>
  <c r="T3671" i="1"/>
  <c r="T3672" i="1"/>
  <c r="T3674" i="1"/>
  <c r="T3675" i="1"/>
  <c r="T3676" i="1"/>
  <c r="T3677" i="1"/>
  <c r="T3680" i="1"/>
  <c r="T3690" i="1"/>
  <c r="T3695" i="1"/>
  <c r="T3698" i="1"/>
  <c r="T3699" i="1"/>
  <c r="T3703" i="1"/>
  <c r="T3704" i="1"/>
  <c r="T3706" i="1"/>
  <c r="T3711" i="1"/>
  <c r="T3717" i="1"/>
  <c r="T3719" i="1"/>
  <c r="T3720" i="1"/>
  <c r="T3721" i="1"/>
  <c r="T3724" i="1"/>
  <c r="T3725" i="1"/>
  <c r="T3726" i="1"/>
  <c r="T3727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3" i="1"/>
  <c r="T3814" i="1"/>
  <c r="T3817" i="1"/>
  <c r="T3822" i="1"/>
  <c r="T3824" i="1"/>
  <c r="T3826" i="1"/>
  <c r="T3828" i="1"/>
  <c r="T3829" i="1"/>
  <c r="T3835" i="1"/>
  <c r="T3836" i="1"/>
  <c r="T3837" i="1"/>
  <c r="T3839" i="1"/>
  <c r="T3840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</calcChain>
</file>

<file path=xl/sharedStrings.xml><?xml version="1.0" encoding="utf-8"?>
<sst xmlns="http://schemas.openxmlformats.org/spreadsheetml/2006/main" count="38389" uniqueCount="8395">
  <si>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</si>
  <si>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</si>
  <si>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</si>
  <si>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</si>
  <si>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</si>
  <si>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</si>
  <si>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</si>
  <si>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</si>
  <si>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</si>
  <si>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</si>
  <si>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</si>
  <si>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</si>
  <si>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</si>
  <si>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</si>
  <si>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</si>
  <si>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</si>
  <si>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</si>
  <si>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</si>
  <si>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</si>
  <si>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</si>
  <si>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</si>
  <si>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</si>
  <si>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</si>
  <si>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</si>
  <si>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</si>
  <si>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</si>
  <si>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</si>
  <si>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</si>
  <si>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</si>
  <si>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</si>
  <si>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</si>
  <si>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</si>
  <si>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</si>
  <si>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</si>
  <si>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</si>
  <si>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</si>
  <si>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</si>
  <si>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</si>
  <si>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</si>
  <si>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</si>
  <si>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</si>
  <si>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</si>
  <si>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</si>
  <si>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</si>
  <si>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</si>
  <si>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</si>
  <si>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</si>
  <si>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</si>
  <si>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</si>
  <si>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</si>
  <si>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</si>
  <si>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</si>
  <si>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</si>
  <si>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</si>
  <si>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</si>
  <si>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</si>
  <si>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</si>
  <si>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</si>
  <si>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</si>
  <si>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</si>
  <si>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</si>
  <si>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</si>
  <si>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</si>
  <si>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</si>
  <si>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</si>
  <si>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</si>
  <si>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</si>
  <si>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</si>
  <si>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</si>
  <si>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</si>
  <si>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</si>
  <si>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</si>
  <si>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</si>
  <si>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</si>
  <si>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</si>
  <si>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</si>
  <si>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</si>
  <si>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</si>
  <si>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</si>
  <si>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</si>
  <si>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</si>
  <si>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</si>
  <si>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</si>
  <si>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</si>
  <si>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</si>
  <si>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</si>
  <si>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</si>
  <si>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</si>
  <si>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</si>
  <si>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</si>
  <si>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</si>
  <si>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</si>
  <si>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</si>
  <si>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</si>
  <si>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</si>
  <si>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</si>
  <si>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</si>
  <si>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</si>
  <si>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</si>
  <si>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</si>
  <si>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</si>
  <si>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</si>
  <si>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</si>
  <si>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</si>
  <si>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</si>
  <si>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</si>
  <si>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</si>
  <si>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</si>
  <si>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</si>
  <si>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</si>
  <si>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</si>
  <si>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</si>
  <si>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</si>
  <si>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</si>
  <si>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</si>
  <si>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</si>
  <si>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</si>
  <si>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</si>
  <si>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</si>
  <si>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</si>
  <si>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</si>
  <si>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</si>
  <si>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</si>
  <si>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</si>
  <si>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</si>
  <si>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</si>
  <si>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</si>
  <si>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</si>
  <si>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</si>
  <si>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</si>
  <si>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</si>
  <si>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</si>
  <si>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</si>
  <si>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</si>
  <si>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</si>
  <si>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</si>
  <si>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</si>
  <si>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</si>
  <si>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</si>
  <si>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</si>
  <si>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</si>
  <si>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</si>
  <si>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</si>
  <si>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</si>
  <si>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</si>
  <si>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</si>
  <si>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</si>
  <si>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</si>
  <si>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</si>
  <si>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</si>
  <si>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</si>
  <si>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</si>
  <si>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</si>
  <si>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</si>
  <si>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</si>
  <si>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</si>
  <si>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</si>
  <si>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</si>
  <si>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</si>
  <si>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</si>
  <si>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</si>
  <si>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</si>
  <si>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</si>
  <si>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</si>
  <si>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</si>
  <si>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</si>
  <si>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</si>
  <si>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</si>
  <si>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</si>
  <si>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</si>
  <si>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</si>
  <si>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</si>
  <si>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</si>
  <si>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</si>
  <si>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</si>
  <si>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</si>
  <si>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</si>
  <si>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</si>
  <si>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</si>
  <si>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</si>
  <si>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</si>
  <si>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</si>
  <si>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</si>
  <si>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</si>
  <si>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</si>
  <si>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</si>
  <si>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</si>
  <si>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</si>
  <si>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</si>
  <si>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</si>
  <si>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</si>
  <si>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</si>
  <si>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</si>
  <si>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</si>
  <si>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</si>
  <si>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</si>
  <si>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</si>
  <si>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</si>
  <si>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</si>
  <si>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</si>
  <si>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</si>
  <si>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</si>
  <si>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</si>
  <si>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</si>
  <si>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</si>
  <si>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</si>
  <si>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</si>
  <si>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</si>
  <si>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</si>
  <si>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</si>
  <si>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</si>
  <si>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</si>
  <si>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</si>
  <si>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</si>
  <si>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</si>
  <si>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</si>
  <si>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</si>
  <si>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</si>
  <si>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</si>
  <si>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</si>
  <si>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</si>
  <si>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</si>
  <si>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</si>
  <si>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</si>
  <si>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</si>
  <si>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</si>
  <si>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</si>
  <si>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</si>
  <si>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</si>
  <si>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</si>
  <si>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</si>
  <si>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</si>
  <si>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</si>
  <si>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</si>
  <si>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</si>
  <si>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</si>
  <si>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</si>
  <si>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</si>
  <si>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</si>
  <si>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</si>
  <si>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</si>
  <si>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</si>
  <si>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</si>
  <si>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</si>
  <si>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</si>
  <si>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</si>
  <si>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</si>
  <si>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</si>
  <si>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</si>
  <si>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</si>
  <si>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</si>
  <si>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</si>
  <si>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</si>
  <si>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</si>
  <si>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</si>
  <si>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</si>
  <si>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</si>
  <si>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</si>
  <si>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</si>
  <si>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</si>
  <si>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</si>
  <si>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</si>
  <si>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</si>
  <si>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</si>
  <si>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</si>
  <si>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</si>
  <si>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</si>
  <si>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</si>
  <si>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</si>
  <si>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</si>
  <si>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</si>
  <si>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</si>
  <si>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</si>
  <si>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</si>
  <si>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</si>
  <si>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</si>
  <si>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</si>
  <si>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</si>
  <si>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</si>
  <si>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</si>
  <si>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</si>
  <si>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</si>
  <si>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</si>
  <si>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</si>
  <si>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</si>
  <si>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</si>
  <si>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</si>
  <si>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</si>
  <si>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</si>
  <si>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</si>
  <si>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</si>
  <si>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</si>
  <si>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</si>
  <si>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</si>
  <si>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</si>
  <si>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</si>
  <si>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</si>
  <si>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</si>
  <si>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</si>
  <si>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</si>
  <si>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</si>
  <si>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</si>
  <si>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</si>
  <si>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</si>
  <si>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</si>
  <si>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</si>
  <si>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</si>
  <si>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</si>
  <si>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</si>
  <si>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</si>
  <si>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</si>
  <si>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</si>
  <si>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</si>
  <si>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</si>
  <si>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</si>
  <si>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</si>
  <si>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</si>
  <si>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</si>
  <si>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</si>
  <si>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</si>
  <si>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</si>
  <si>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</si>
  <si>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</si>
  <si>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</si>
  <si>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</si>
  <si>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</si>
  <si>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</si>
  <si>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</si>
  <si>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</si>
  <si>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</si>
  <si>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</si>
  <si>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</si>
  <si>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</si>
  <si>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</si>
  <si>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</si>
  <si>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</si>
  <si>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</si>
  <si>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</si>
  <si>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</si>
  <si>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</si>
  <si>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</si>
  <si>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</si>
  <si>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</si>
  <si>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</si>
  <si>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</si>
  <si>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</si>
  <si>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</si>
  <si>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</si>
  <si>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</si>
  <si>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</si>
  <si>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</si>
  <si>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</si>
  <si>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</si>
  <si>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</si>
  <si>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</si>
  <si>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</si>
  <si>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</si>
  <si>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</si>
  <si>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</si>
  <si>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</si>
  <si>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</si>
  <si>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</si>
  <si>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</si>
  <si>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</si>
  <si>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</si>
  <si>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</si>
  <si>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</si>
  <si>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</si>
  <si>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</si>
  <si>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</si>
  <si>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</si>
  <si>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</si>
  <si>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</si>
  <si>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</si>
  <si>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</si>
  <si>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</si>
  <si>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</si>
  <si>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</si>
  <si>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</si>
  <si>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</si>
  <si>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</si>
  <si>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</si>
  <si>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</si>
  <si>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</si>
  <si>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</si>
  <si>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</si>
  <si>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</si>
  <si>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</si>
  <si>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</si>
  <si>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</si>
  <si>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</si>
  <si>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</si>
  <si>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</si>
  <si>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</si>
  <si>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</si>
  <si>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</si>
  <si>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</si>
  <si>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</si>
  <si>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</si>
  <si>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</si>
  <si>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</si>
  <si>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</si>
  <si>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</si>
  <si>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</si>
  <si>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</si>
  <si>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</si>
  <si>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</si>
  <si>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</si>
  <si>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</si>
  <si>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</si>
  <si>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</si>
  <si>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</si>
  <si>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</si>
  <si>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</si>
  <si>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</si>
  <si>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</si>
  <si>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</si>
  <si>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</si>
  <si>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</si>
  <si>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</si>
  <si>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</si>
  <si>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</si>
  <si>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</si>
  <si>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</si>
  <si>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</si>
  <si>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</si>
  <si>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</si>
  <si>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</si>
  <si>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</si>
  <si>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</si>
  <si>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</si>
  <si>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</si>
  <si>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</si>
  <si>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</si>
  <si>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</si>
  <si>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</si>
  <si>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</si>
  <si>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</si>
  <si>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</si>
  <si>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</si>
  <si>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</si>
  <si>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</si>
  <si>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</si>
  <si>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</si>
  <si>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</si>
  <si>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</si>
  <si>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</si>
  <si>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</si>
  <si>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</si>
  <si>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</si>
  <si>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</si>
  <si>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</si>
  <si>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</si>
  <si>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</si>
  <si>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</si>
  <si>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</si>
  <si>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</si>
  <si>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</si>
  <si>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</si>
  <si>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</si>
  <si>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</si>
  <si>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</si>
  <si>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</si>
  <si>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</si>
  <si>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</si>
  <si>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</si>
  <si>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</si>
  <si>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</si>
  <si>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</si>
  <si>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</si>
  <si>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</si>
  <si>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</si>
  <si>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</si>
  <si>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</si>
  <si>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</si>
  <si>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</si>
  <si>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</si>
  <si>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</si>
  <si>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</si>
  <si>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</si>
  <si>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</si>
  <si>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</si>
  <si>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</si>
  <si>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</si>
  <si>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</si>
  <si>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</si>
  <si>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</si>
  <si>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</si>
  <si>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</si>
  <si>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</si>
  <si>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</si>
  <si>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</si>
  <si>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</si>
  <si>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</si>
  <si>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</si>
  <si>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</si>
  <si>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</si>
  <si>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</si>
  <si>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</si>
  <si>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</si>
  <si>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</si>
  <si>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</si>
  <si>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</si>
  <si>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</si>
  <si>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</si>
  <si>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</si>
  <si>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</si>
  <si>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</si>
  <si>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</si>
  <si>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</si>
  <si>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</si>
  <si>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</si>
  <si>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</si>
  <si>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</si>
  <si>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</si>
  <si>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</si>
  <si>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</si>
  <si>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</si>
  <si>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</si>
  <si>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</si>
  <si>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</si>
  <si>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</si>
  <si>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</si>
  <si>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</si>
  <si>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</si>
  <si>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</si>
  <si>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</si>
  <si>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</si>
  <si>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</si>
  <si>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</si>
  <si>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</si>
  <si>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</si>
  <si>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</si>
  <si>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</si>
  <si>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</si>
  <si>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</si>
  <si>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</si>
  <si>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</si>
  <si>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</si>
  <si>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</si>
  <si>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</si>
  <si>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</si>
  <si>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</si>
  <si>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</si>
  <si>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</si>
  <si>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</si>
  <si>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</si>
  <si>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</si>
  <si>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</si>
  <si>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</si>
  <si>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</si>
  <si>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</si>
  <si>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</si>
  <si>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</si>
  <si>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</si>
  <si>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</si>
  <si>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</si>
  <si>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</si>
  <si>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</si>
  <si>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</si>
  <si>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</si>
  <si>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</si>
  <si>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</si>
  <si>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</si>
  <si>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</si>
  <si>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</si>
  <si>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</si>
  <si>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</si>
  <si>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</si>
  <si>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</si>
  <si>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</si>
  <si>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</si>
  <si>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</si>
  <si>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</si>
  <si>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</si>
  <si>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</si>
  <si>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</si>
  <si>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</si>
  <si>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</si>
  <si>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</si>
  <si>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</si>
  <si>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</si>
  <si>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</si>
  <si>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</si>
  <si>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</si>
  <si>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</si>
  <si>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</si>
  <si>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</si>
  <si>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</si>
  <si>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</si>
  <si>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</si>
  <si>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</si>
  <si>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</si>
  <si>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</si>
  <si>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</si>
  <si>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</si>
  <si>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</si>
  <si>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</si>
  <si>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</si>
  <si>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</si>
  <si>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</si>
  <si>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</si>
  <si>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</si>
  <si>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</si>
  <si>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</si>
  <si>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</si>
  <si>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</si>
  <si>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</si>
  <si>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</si>
  <si>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</si>
  <si>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</si>
  <si>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</si>
  <si>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</si>
  <si>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</si>
  <si>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</si>
  <si>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</si>
  <si>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</si>
  <si>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</si>
  <si>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</si>
  <si>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</si>
  <si>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</si>
  <si>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</si>
  <si>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</si>
  <si>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</si>
  <si>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</si>
  <si>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</si>
  <si>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</si>
  <si>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</si>
  <si>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</si>
  <si>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</si>
  <si>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</si>
  <si>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</si>
  <si>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</si>
  <si>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</si>
  <si>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</si>
  <si>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</si>
  <si>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</si>
  <si>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</si>
  <si>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</si>
  <si>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</si>
  <si>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</si>
  <si>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</si>
  <si>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</si>
  <si>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</si>
  <si>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</si>
  <si>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</si>
  <si>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</si>
  <si>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</si>
  <si>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</si>
  <si>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</si>
  <si>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</si>
  <si>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</si>
  <si>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</si>
  <si>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</si>
  <si>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</si>
  <si>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</si>
  <si>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</si>
  <si>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</si>
  <si>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</si>
  <si>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</si>
  <si>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</si>
  <si>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</si>
  <si>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</si>
  <si>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</si>
  <si>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</si>
  <si>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</si>
  <si>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</si>
  <si>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</si>
  <si>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</si>
  <si>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</si>
  <si>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</si>
  <si>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</si>
  <si>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</si>
  <si>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</si>
  <si>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</si>
  <si>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</si>
  <si>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</si>
  <si>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</si>
  <si>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</si>
  <si>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</si>
  <si>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</si>
  <si>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</si>
  <si>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</si>
  <si>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</si>
  <si>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</si>
  <si>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</si>
  <si>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</si>
  <si>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</si>
  <si>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</si>
  <si>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</si>
  <si>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</si>
  <si>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</si>
  <si>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</si>
  <si>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</si>
  <si>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</si>
  <si>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</si>
  <si>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</si>
  <si>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</si>
  <si>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</si>
  <si>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</si>
  <si>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</si>
  <si>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</si>
  <si>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</si>
  <si>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</si>
  <si>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</si>
  <si>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</si>
  <si>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</si>
  <si>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</si>
  <si>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</si>
  <si>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</si>
  <si>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</si>
  <si>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</si>
  <si>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</si>
  <si>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</si>
  <si>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</si>
  <si>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</si>
  <si>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</si>
  <si>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</si>
  <si>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</si>
  <si>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</si>
  <si>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</si>
  <si>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</si>
  <si>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</si>
  <si>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</si>
  <si>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</si>
  <si>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</si>
  <si>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</si>
  <si>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</si>
  <si>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</si>
  <si>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</si>
  <si>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</si>
  <si>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</si>
  <si>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</si>
  <si>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</si>
  <si>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</si>
  <si>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</si>
  <si>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</si>
  <si>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</si>
  <si>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</si>
  <si>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</si>
  <si>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</si>
  <si>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</si>
  <si>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</si>
  <si>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</si>
  <si>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</si>
  <si>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</si>
  <si>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</si>
  <si>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</si>
  <si>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</si>
  <si>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</si>
  <si>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</si>
  <si>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</si>
  <si>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</si>
  <si>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</si>
  <si>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</si>
  <si>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</si>
  <si>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</si>
  <si>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</si>
  <si>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</si>
  <si>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</si>
  <si>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</si>
  <si>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</si>
  <si>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</si>
  <si>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</si>
  <si>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</si>
  <si>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</si>
  <si>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</si>
  <si>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</si>
  <si>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</si>
  <si>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</si>
  <si>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</si>
  <si>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</si>
  <si>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</si>
  <si>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</si>
  <si>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</si>
  <si>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</si>
  <si>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</si>
  <si>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</si>
  <si>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</si>
  <si>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</si>
  <si>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</si>
  <si>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</si>
  <si>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</si>
  <si>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</si>
  <si>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</si>
  <si>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</si>
  <si>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</si>
  <si>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</si>
  <si>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</si>
  <si>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</si>
  <si>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</si>
  <si>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</si>
  <si>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</si>
  <si>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</si>
  <si>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</si>
  <si>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</si>
  <si>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</si>
  <si>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</si>
  <si>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</si>
  <si>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</si>
  <si>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</si>
  <si>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</si>
  <si>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</si>
  <si>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</si>
  <si>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</si>
  <si>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</si>
  <si>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</si>
  <si>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</si>
  <si>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</si>
  <si>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</si>
  <si>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</si>
  <si>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</si>
  <si>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</si>
  <si>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</si>
  <si>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</si>
  <si>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</si>
  <si>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</si>
  <si>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</si>
  <si>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</si>
  <si>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</si>
  <si>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</si>
  <si>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</si>
  <si>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</si>
  <si>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</si>
  <si>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</si>
  <si>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</si>
  <si>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</si>
  <si>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</si>
  <si>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</si>
  <si>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</si>
  <si>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</si>
  <si>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</si>
  <si>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</si>
  <si>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</si>
  <si>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</si>
  <si>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</si>
  <si>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</si>
  <si>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</si>
  <si>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</si>
  <si>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</si>
  <si>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</si>
  <si>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</si>
  <si>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</si>
  <si>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</si>
  <si>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</si>
  <si>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</si>
  <si>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</si>
  <si>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</si>
  <si>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</si>
  <si>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</si>
  <si>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</si>
  <si>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</si>
  <si>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</si>
  <si>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</si>
  <si>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</si>
  <si>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</si>
  <si>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</si>
  <si>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</si>
  <si>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</si>
  <si>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</si>
  <si>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</si>
  <si>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</si>
  <si>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</si>
  <si>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</si>
  <si>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</si>
  <si>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</si>
  <si>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</si>
  <si>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</si>
  <si>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</si>
  <si>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</si>
  <si>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</si>
  <si>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</si>
  <si>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</si>
  <si>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</si>
  <si>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</si>
  <si>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</si>
  <si>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</si>
  <si>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</si>
  <si>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</si>
  <si>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</si>
  <si>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</si>
  <si>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</si>
  <si>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</si>
  <si>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</si>
  <si>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</si>
  <si>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</si>
  <si>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</si>
  <si>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</si>
  <si>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</si>
  <si>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</si>
  <si>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</si>
  <si>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</si>
  <si>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</si>
  <si>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</si>
  <si>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</si>
  <si>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</si>
  <si>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</si>
  <si>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</si>
  <si>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</si>
  <si>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</si>
  <si>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</si>
  <si>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</si>
  <si>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</si>
  <si>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</si>
  <si>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</si>
  <si>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</si>
  <si>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</si>
  <si>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</si>
  <si>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</si>
  <si>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</si>
  <si>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</si>
  <si>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</si>
  <si>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</si>
  <si>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</si>
  <si>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</si>
  <si>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</si>
  <si>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</si>
  <si>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</si>
  <si>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</si>
  <si>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</si>
  <si>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</si>
  <si>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</si>
  <si>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</si>
  <si>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</si>
  <si>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</si>
  <si>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</si>
  <si>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</si>
  <si>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</si>
  <si>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</si>
  <si>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</si>
  <si>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</si>
  <si>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</si>
  <si>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</si>
  <si>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</si>
  <si>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</si>
  <si>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</si>
  <si>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</si>
  <si>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</si>
  <si>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</si>
  <si>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</si>
  <si>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</si>
  <si>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</si>
  <si>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</si>
  <si>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</si>
  <si>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</si>
  <si>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</si>
  <si>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</si>
  <si>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</si>
  <si>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</si>
  <si>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</si>
  <si>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</si>
  <si>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</si>
  <si>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</si>
  <si>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</si>
  <si>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</si>
  <si>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</si>
  <si>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</si>
  <si>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</si>
  <si>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</si>
  <si>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</si>
  <si>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</si>
  <si>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</si>
  <si>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</si>
  <si>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</si>
  <si>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</si>
  <si>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</si>
  <si>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</si>
  <si>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</si>
  <si>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</si>
  <si>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</si>
  <si>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</si>
  <si>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</si>
  <si>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</si>
  <si>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</si>
  <si>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</si>
  <si>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</si>
  <si>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</si>
  <si>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</si>
  <si>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</si>
  <si>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</si>
  <si>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</si>
  <si>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</si>
  <si>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</si>
  <si>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</si>
  <si>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</si>
  <si>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</si>
  <si>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</si>
  <si>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</si>
  <si>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</si>
  <si>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</si>
  <si>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</si>
  <si>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</si>
  <si>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</si>
  <si>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</si>
  <si>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</si>
  <si>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</si>
  <si>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</si>
  <si>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</si>
  <si>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</si>
  <si>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</si>
  <si>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</si>
  <si>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</si>
  <si>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</si>
  <si>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</si>
  <si>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</si>
  <si>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</si>
  <si>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</si>
  <si>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</si>
  <si>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</si>
  <si>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</si>
  <si>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</si>
  <si>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</si>
  <si>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</si>
  <si>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</si>
  <si>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</si>
  <si>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</si>
  <si>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</si>
  <si>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</si>
  <si>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</si>
  <si>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</si>
  <si>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</si>
  <si>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</si>
  <si>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</si>
  <si>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</si>
  <si>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</si>
  <si>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</si>
  <si>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</si>
  <si>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</si>
  <si>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</si>
  <si>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</si>
  <si>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</si>
  <si>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</si>
  <si>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</si>
  <si>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</si>
  <si>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</si>
  <si>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</si>
  <si>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</si>
  <si>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</si>
  <si>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</si>
  <si>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</si>
  <si>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</si>
  <si>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</si>
  <si>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</si>
  <si>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</si>
  <si>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</si>
  <si>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</si>
  <si>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</si>
  <si>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</si>
  <si>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</si>
  <si>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</si>
  <si>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</si>
  <si>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</si>
  <si>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</si>
  <si>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</si>
  <si>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</si>
  <si>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</si>
  <si>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</si>
  <si>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</si>
  <si>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</si>
  <si>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</si>
  <si>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</si>
  <si>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</si>
  <si>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</si>
  <si>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</si>
  <si>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</si>
  <si>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</si>
  <si>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</si>
  <si>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</si>
  <si>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</si>
  <si>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</si>
  <si>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</si>
  <si>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</si>
  <si>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</si>
  <si>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</si>
  <si>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</si>
  <si>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</si>
  <si>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</si>
  <si>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</si>
  <si>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</si>
  <si>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</si>
  <si>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</si>
  <si>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</si>
  <si>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</si>
  <si>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</si>
  <si>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</si>
  <si>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</si>
  <si>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</si>
  <si>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</si>
  <si>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</si>
  <si>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</si>
  <si>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</si>
  <si>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</si>
  <si>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</si>
  <si>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</si>
  <si>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</si>
  <si>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</si>
  <si>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</si>
  <si>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</si>
  <si>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</si>
  <si>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</si>
  <si>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</si>
  <si>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</si>
  <si>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</si>
  <si>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</si>
  <si>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</si>
  <si>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</si>
  <si>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</si>
  <si>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</si>
  <si>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</si>
  <si>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</si>
  <si>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</si>
  <si>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</si>
  <si>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</si>
  <si>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</si>
  <si>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</si>
  <si>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</si>
  <si>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</si>
  <si>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</si>
  <si>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</si>
  <si>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</si>
  <si>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</si>
  <si>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</si>
  <si>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</si>
  <si>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</si>
  <si>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</si>
  <si>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</si>
  <si>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</si>
  <si>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</si>
  <si>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</si>
  <si>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</si>
  <si>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</si>
  <si>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</si>
  <si>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</si>
  <si>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</si>
  <si>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</si>
  <si>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</si>
  <si>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</si>
  <si>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</si>
  <si>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</si>
  <si>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</si>
  <si>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</si>
  <si>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</si>
  <si>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</si>
  <si>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</si>
  <si>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</si>
  <si>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</si>
  <si>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</si>
  <si>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</si>
  <si>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</si>
  <si>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</si>
  <si>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</si>
  <si>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</si>
  <si>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</si>
  <si>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</si>
  <si>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</si>
  <si>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</si>
  <si>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</si>
  <si>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</si>
  <si>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</si>
  <si>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</si>
  <si>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</si>
  <si>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</si>
  <si>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</si>
  <si>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</si>
  <si>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</si>
  <si>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</si>
  <si>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</si>
  <si>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</si>
  <si>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</si>
  <si>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</si>
  <si>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</si>
  <si>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</si>
  <si>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</si>
  <si>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</si>
  <si>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</si>
  <si>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</si>
  <si>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</si>
  <si>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</si>
  <si>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</si>
  <si>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</si>
  <si>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</si>
  <si>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</si>
  <si>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</si>
  <si>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</si>
  <si>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</si>
  <si>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</si>
  <si>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</si>
  <si>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</si>
  <si>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</si>
  <si>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</si>
  <si>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</si>
  <si>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</si>
  <si>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</si>
  <si>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</si>
  <si>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</si>
  <si>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</si>
  <si>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</si>
  <si>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</si>
  <si>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</si>
  <si>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</si>
  <si>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</si>
  <si>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</si>
  <si>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</si>
  <si>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</si>
  <si>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</si>
  <si>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</si>
  <si>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</si>
  <si>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</si>
  <si>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</si>
  <si>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</si>
  <si>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</si>
  <si>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</si>
  <si>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</si>
  <si>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</si>
  <si>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</si>
  <si>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</si>
  <si>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</si>
  <si>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</si>
  <si>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</si>
  <si>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</si>
  <si>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</si>
  <si>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</si>
  <si>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</si>
  <si>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</si>
  <si>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</si>
  <si>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</si>
  <si>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</si>
  <si>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</si>
  <si>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</si>
  <si>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</si>
  <si>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</si>
  <si>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</si>
  <si>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</si>
  <si>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</si>
  <si>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</si>
  <si>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</si>
  <si>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</si>
  <si>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</si>
  <si>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</si>
  <si>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</si>
  <si>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</si>
  <si>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</si>
  <si>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</si>
  <si>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</si>
  <si>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</si>
  <si>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</si>
  <si>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</si>
  <si>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</si>
  <si>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</si>
  <si>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</si>
  <si>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</si>
  <si>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</si>
  <si>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</si>
  <si>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</si>
  <si>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</si>
  <si>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</si>
  <si>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</si>
  <si>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</si>
  <si>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</si>
  <si>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</si>
  <si>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</si>
  <si>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</si>
  <si>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</si>
  <si>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</si>
  <si>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</si>
  <si>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</si>
  <si>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</si>
  <si>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</si>
  <si>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</si>
  <si>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</si>
  <si>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</si>
  <si>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</si>
  <si>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</si>
  <si>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</si>
  <si>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</si>
  <si>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</si>
  <si>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</si>
  <si>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</si>
  <si>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</si>
  <si>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</si>
  <si>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</si>
  <si>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</si>
  <si>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</si>
  <si>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</si>
  <si>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</si>
  <si>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</si>
  <si>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</si>
  <si>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</si>
  <si>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</si>
  <si>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</si>
  <si>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</si>
  <si>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</si>
  <si>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</si>
  <si>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</si>
  <si>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</si>
  <si>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</si>
  <si>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</si>
  <si>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</si>
  <si>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</si>
  <si>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</si>
  <si>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</si>
  <si>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</si>
  <si>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</si>
  <si>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</si>
  <si>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</si>
  <si>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</si>
  <si>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</si>
  <si>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</si>
  <si>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</si>
  <si>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</si>
  <si>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</si>
  <si>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</si>
  <si>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</si>
  <si>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</si>
  <si>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</si>
  <si>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</si>
  <si>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</si>
  <si>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</si>
  <si>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</si>
  <si>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</si>
  <si>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</si>
  <si>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</si>
  <si>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</si>
  <si>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</si>
  <si>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</si>
  <si>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</si>
  <si>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</si>
  <si>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</si>
  <si>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</si>
  <si>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</si>
  <si>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</si>
  <si>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</si>
  <si>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</si>
  <si>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</si>
  <si>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</si>
  <si>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</si>
  <si>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</si>
  <si>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</si>
  <si>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</si>
  <si>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</si>
  <si>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</si>
  <si>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</si>
  <si>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</si>
  <si>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</si>
  <si>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</si>
  <si>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</si>
  <si>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</si>
  <si>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</si>
  <si>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</si>
  <si>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</si>
  <si>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</si>
  <si>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</si>
  <si>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</si>
  <si>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</si>
  <si>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</si>
  <si>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</si>
  <si>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</si>
  <si>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</si>
  <si>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</si>
  <si>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</si>
  <si>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</si>
  <si>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</si>
  <si>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</si>
  <si>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</si>
  <si>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</si>
  <si>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</si>
  <si>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</si>
  <si>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</si>
  <si>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</si>
  <si>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</si>
  <si>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</si>
  <si>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</si>
  <si>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</si>
  <si>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</si>
  <si>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</si>
  <si>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</si>
  <si>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</si>
  <si>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</si>
  <si>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</si>
  <si>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</si>
  <si>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</si>
  <si>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</si>
  <si>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</si>
  <si>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</si>
  <si>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</si>
  <si>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</si>
  <si>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</si>
  <si>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</si>
  <si>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</si>
  <si>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</si>
  <si>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</si>
  <si>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</si>
  <si>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</si>
  <si>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</si>
  <si>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</si>
  <si>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</si>
  <si>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</si>
  <si>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</si>
  <si>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</si>
  <si>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</si>
  <si>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</si>
  <si>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</si>
  <si>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</si>
  <si>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</si>
  <si>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</si>
  <si>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</si>
  <si>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</si>
  <si>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</si>
  <si>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</si>
  <si>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</si>
  <si>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</si>
  <si>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</si>
  <si>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</si>
  <si>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</si>
  <si>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</si>
  <si>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</si>
  <si>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</si>
  <si>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</si>
  <si>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</si>
  <si>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</si>
  <si>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</si>
  <si>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</si>
  <si>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</si>
  <si>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</si>
  <si>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</si>
  <si>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</si>
  <si>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</si>
  <si>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</si>
  <si>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</si>
  <si>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</si>
  <si>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</si>
  <si>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</si>
  <si>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</si>
  <si>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</si>
  <si>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</si>
  <si>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</si>
  <si>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</si>
  <si>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</si>
  <si>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</si>
  <si>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</si>
  <si>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</si>
  <si>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</si>
  <si>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</si>
  <si>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</si>
  <si>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</si>
  <si>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</si>
  <si>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</si>
  <si>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</si>
  <si>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</si>
  <si>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</si>
  <si>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</si>
  <si>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</si>
  <si>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</si>
  <si>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</si>
  <si>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</si>
  <si>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</si>
  <si>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</si>
  <si>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</si>
  <si>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</si>
  <si>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</si>
  <si>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</si>
  <si>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</si>
  <si>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</si>
  <si>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</si>
  <si>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</si>
  <si>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</si>
  <si>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</si>
  <si>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</si>
  <si>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</si>
  <si>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</si>
  <si>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</si>
  <si>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</si>
  <si>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</si>
  <si>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</si>
  <si>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</si>
  <si>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</si>
  <si>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</si>
  <si>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</si>
  <si>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</si>
  <si>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</si>
  <si>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</si>
  <si>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</si>
  <si>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</si>
  <si>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</si>
  <si>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</si>
  <si>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</si>
  <si>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</si>
  <si>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</si>
  <si>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</si>
  <si>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</si>
  <si>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</si>
  <si>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</si>
  <si>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</si>
  <si>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</si>
  <si>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</si>
  <si>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</si>
  <si>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</si>
  <si>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</si>
  <si>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</si>
  <si>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</si>
  <si>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</si>
  <si>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</si>
  <si>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</si>
  <si>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</si>
  <si>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</si>
  <si>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</si>
  <si>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</si>
  <si>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</si>
  <si>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</si>
  <si>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</si>
  <si>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</si>
  <si>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</si>
  <si>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</si>
  <si>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</si>
  <si>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</si>
  <si>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</si>
  <si>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</si>
  <si>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</si>
  <si>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</si>
  <si>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</si>
  <si>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</si>
  <si>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</si>
  <si>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</si>
  <si>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</si>
  <si>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</si>
  <si>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</si>
  <si>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</si>
  <si>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</si>
  <si>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</si>
  <si>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</si>
  <si>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</si>
  <si>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</si>
  <si>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</si>
  <si>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</si>
  <si>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</si>
  <si>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</si>
  <si>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</si>
  <si>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</si>
  <si>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</si>
  <si>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</si>
  <si>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</si>
  <si>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</si>
  <si>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</si>
  <si>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</si>
  <si>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</si>
  <si>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</si>
  <si>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</si>
  <si>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</si>
  <si>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</si>
  <si>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</si>
  <si>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</si>
  <si>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</si>
  <si>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</si>
  <si>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</si>
  <si>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</si>
  <si>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</si>
  <si>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</si>
  <si>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</si>
  <si>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</si>
  <si>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</si>
  <si>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</si>
  <si>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</si>
  <si>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</si>
  <si>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</si>
  <si>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</si>
  <si>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</si>
  <si>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</si>
  <si>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</si>
  <si>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</si>
  <si>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</si>
  <si>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</si>
  <si>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</si>
  <si>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</si>
  <si>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</si>
  <si>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</si>
  <si>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</si>
  <si>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</si>
  <si>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</si>
  <si>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</si>
  <si>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</si>
  <si>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</si>
  <si>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</si>
  <si>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</si>
  <si>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</si>
  <si>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</si>
  <si>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</si>
  <si>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</si>
  <si>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</si>
  <si>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</si>
  <si>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</si>
  <si>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</si>
  <si>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</si>
  <si>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</si>
  <si>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</si>
  <si>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</si>
  <si>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</si>
  <si>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</si>
  <si>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</si>
  <si>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</si>
  <si>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</si>
  <si>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</si>
  <si>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</si>
  <si>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</si>
  <si>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</si>
  <si>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</si>
  <si>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</si>
  <si>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</si>
  <si>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</si>
  <si>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</si>
  <si>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</si>
  <si>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</si>
  <si>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</si>
  <si>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</si>
  <si>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</si>
  <si>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</si>
  <si>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</si>
  <si>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</si>
  <si>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</si>
  <si>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</si>
  <si>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</si>
  <si>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</si>
  <si>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</si>
  <si>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</si>
  <si>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</si>
  <si>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</si>
  <si>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</si>
  <si>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</si>
  <si>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</si>
  <si>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</si>
  <si>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</si>
  <si>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</si>
  <si>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</si>
  <si>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</si>
  <si>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</si>
  <si>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</si>
  <si>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</si>
  <si>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</si>
  <si>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</si>
  <si>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</si>
  <si>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</si>
  <si>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</si>
  <si>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</si>
  <si>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</si>
  <si>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</si>
  <si>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</si>
  <si>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</si>
  <si>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</si>
  <si>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</si>
  <si>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</si>
  <si>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</si>
  <si>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</si>
  <si>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</si>
  <si>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</si>
  <si>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</si>
  <si>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</si>
  <si>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</si>
  <si>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</si>
  <si>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</si>
  <si>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</si>
  <si>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</si>
  <si>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</si>
  <si>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</si>
  <si>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</si>
  <si>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</si>
  <si>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</si>
  <si>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</si>
  <si>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</si>
  <si>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</si>
  <si>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</si>
  <si>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</si>
  <si>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</si>
  <si>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</si>
  <si>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</si>
  <si>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</si>
  <si>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</si>
  <si>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</si>
  <si>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</si>
  <si>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</si>
  <si>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</si>
  <si>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</si>
  <si>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</si>
  <si>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</si>
  <si>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</si>
  <si>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</si>
  <si>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</si>
  <si>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</si>
  <si>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</si>
  <si>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</si>
  <si>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</si>
  <si>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</si>
  <si>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</si>
  <si>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</si>
  <si>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</si>
  <si>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</si>
  <si>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</si>
  <si>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</si>
  <si>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</si>
  <si>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</si>
  <si>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</si>
  <si>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</si>
  <si>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</si>
  <si>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</si>
  <si>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</si>
  <si>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</si>
  <si>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</si>
  <si>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</si>
  <si>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</si>
  <si>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</si>
  <si>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</si>
  <si>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</si>
  <si>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</si>
  <si>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</si>
  <si>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</si>
  <si>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</si>
  <si>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</si>
  <si>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</si>
  <si>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</si>
  <si>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</si>
  <si>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</si>
  <si>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</si>
  <si>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</si>
  <si>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</si>
  <si>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</si>
  <si>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</si>
  <si>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</si>
  <si>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</si>
  <si>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</si>
  <si>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</si>
  <si>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</si>
  <si>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</si>
  <si>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</si>
  <si>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</si>
  <si>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</si>
  <si>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</si>
  <si>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</si>
  <si>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</si>
  <si>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</si>
  <si>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</si>
  <si>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</si>
  <si>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</si>
  <si>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</si>
  <si>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</si>
  <si>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</si>
  <si>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</si>
  <si>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</si>
  <si>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</si>
  <si>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</si>
  <si>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</si>
  <si>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</si>
  <si>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</si>
  <si>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</si>
  <si>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</si>
  <si>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</si>
  <si>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</si>
  <si>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</si>
  <si>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</si>
  <si>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</si>
  <si>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</si>
  <si>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</si>
  <si>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</si>
  <si>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</si>
  <si>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</si>
  <si>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</si>
  <si>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</si>
  <si>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</si>
  <si>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</si>
  <si>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</si>
  <si>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</si>
  <si>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</si>
  <si>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</si>
  <si>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</si>
  <si>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</si>
  <si>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</si>
  <si>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</si>
  <si>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</si>
  <si>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</si>
  <si>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</si>
  <si>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</si>
  <si>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</si>
  <si>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</si>
  <si>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</si>
  <si>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</si>
  <si>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</si>
  <si>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</si>
  <si>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</si>
  <si>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</si>
  <si>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</si>
  <si>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</si>
  <si>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</si>
  <si>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</si>
  <si>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</si>
  <si>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</si>
  <si>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</si>
  <si>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</si>
  <si>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</si>
  <si>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</si>
  <si>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</si>
  <si>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</si>
  <si>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</si>
  <si>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</si>
  <si>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</si>
  <si>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</si>
  <si>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</si>
  <si>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</si>
  <si>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</si>
  <si>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</si>
  <si>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</si>
  <si>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</si>
  <si>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</si>
  <si>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</si>
  <si>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</si>
  <si>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</si>
  <si>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</si>
  <si>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</si>
  <si>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</si>
  <si>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</si>
  <si>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</si>
  <si>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</si>
  <si>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</si>
  <si>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</si>
  <si>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</si>
  <si>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</si>
  <si>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</si>
  <si>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</si>
  <si>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</si>
  <si>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</si>
  <si>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</si>
  <si>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</si>
  <si>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</si>
  <si>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</si>
  <si>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</si>
  <si>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</si>
  <si>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</si>
  <si>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</si>
  <si>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</si>
  <si>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</si>
  <si>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</si>
  <si>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</si>
  <si>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</si>
  <si>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</si>
  <si>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</si>
  <si>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</si>
  <si>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</si>
  <si>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</si>
  <si>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</si>
  <si>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</si>
  <si>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</si>
  <si>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</si>
  <si>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</si>
  <si>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</si>
  <si>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</si>
  <si>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</si>
  <si>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</si>
  <si>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</si>
  <si>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</si>
  <si>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</si>
  <si>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</si>
  <si>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</si>
  <si>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</si>
  <si>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</si>
  <si>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</si>
  <si>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</si>
  <si>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</si>
  <si>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</si>
  <si>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</si>
  <si>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</si>
  <si>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</si>
  <si>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</si>
  <si>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</si>
  <si>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</si>
  <si>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</si>
  <si>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</si>
  <si>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</si>
  <si>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</si>
  <si>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</si>
  <si>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</si>
  <si>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</si>
  <si>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</si>
  <si>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</si>
  <si>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</si>
  <si>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</si>
  <si>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</si>
  <si>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</si>
  <si>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</si>
  <si>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</si>
  <si>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</si>
  <si>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</si>
  <si>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</si>
  <si>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</si>
  <si>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</si>
  <si>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</si>
  <si>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</si>
  <si>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</si>
  <si>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</si>
  <si>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</si>
  <si>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</si>
  <si>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</si>
  <si>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</si>
  <si>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</si>
  <si>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</si>
  <si>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</si>
  <si>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</si>
  <si>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</si>
  <si>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</si>
  <si>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</si>
  <si>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</si>
  <si>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</si>
  <si>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</si>
  <si>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</si>
  <si>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</si>
  <si>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</si>
  <si>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</si>
  <si>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</si>
  <si>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</si>
  <si>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</si>
  <si>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</si>
  <si>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</si>
  <si>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</si>
  <si>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</si>
  <si>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</si>
  <si>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</si>
  <si>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</si>
  <si>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</si>
  <si>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</si>
  <si>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</si>
  <si>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</si>
  <si>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</si>
  <si>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</si>
  <si>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</si>
  <si>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</si>
  <si>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</si>
  <si>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</si>
  <si>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</si>
  <si>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</si>
  <si>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</si>
  <si>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</si>
  <si>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</si>
  <si>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</si>
  <si>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</si>
  <si>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</si>
  <si>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</si>
  <si>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</si>
  <si>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</si>
  <si>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</si>
  <si>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</si>
  <si>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</si>
  <si>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</si>
  <si>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</si>
  <si>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</si>
  <si>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</si>
  <si>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</si>
  <si>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</si>
  <si>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</si>
  <si>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</si>
  <si>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</si>
  <si>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</si>
  <si>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</si>
  <si>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</si>
  <si>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</si>
  <si>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</si>
  <si>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</si>
  <si>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</si>
  <si>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</si>
  <si>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</si>
  <si>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</si>
  <si>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</si>
  <si>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</si>
  <si>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</si>
  <si>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</si>
  <si>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</si>
  <si>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</si>
  <si>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</si>
  <si>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</si>
  <si>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</si>
  <si>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</si>
  <si>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</si>
  <si>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</si>
  <si>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</si>
  <si>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</si>
  <si>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</si>
  <si>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</si>
  <si>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</si>
  <si>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</si>
  <si>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</si>
  <si>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</si>
  <si>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</si>
  <si>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</si>
  <si>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</si>
  <si>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</si>
  <si>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</si>
  <si>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</si>
  <si>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</si>
  <si>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</si>
  <si>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</si>
  <si>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</si>
  <si>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</si>
  <si>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</si>
  <si>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</si>
  <si>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</si>
  <si>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</si>
  <si>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</si>
  <si>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</si>
  <si>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</si>
  <si>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</si>
  <si>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</si>
  <si>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</si>
  <si>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</si>
  <si>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</si>
  <si>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</si>
  <si>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</si>
  <si>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</si>
  <si>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</si>
  <si>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</si>
  <si>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</si>
  <si>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</si>
  <si>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</si>
  <si>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</si>
  <si>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</si>
  <si>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</si>
  <si>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</si>
  <si>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</si>
  <si>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</si>
  <si>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</si>
  <si>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</si>
  <si>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</si>
  <si>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</si>
  <si>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</si>
  <si>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</si>
  <si>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</si>
  <si>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</si>
  <si>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</si>
  <si>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</si>
  <si>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</si>
  <si>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</si>
  <si>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</si>
  <si>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</si>
  <si>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</si>
  <si>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</si>
  <si>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</si>
  <si>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</si>
  <si>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</si>
  <si>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</si>
  <si>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</si>
  <si>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</si>
  <si>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</si>
  <si>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</si>
  <si>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</si>
  <si>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</si>
  <si>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</si>
  <si>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</si>
  <si>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</si>
  <si>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</si>
  <si>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</si>
  <si>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</si>
  <si>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</si>
  <si>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</si>
  <si>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</si>
  <si>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</si>
  <si>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</si>
  <si>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</si>
  <si>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</si>
  <si>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</si>
  <si>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</si>
  <si>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</si>
  <si>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</si>
  <si>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</si>
  <si>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</si>
  <si>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</si>
  <si>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</si>
  <si>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</si>
  <si>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</si>
  <si>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</si>
  <si>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</si>
  <si>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</si>
  <si>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</si>
  <si>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</si>
  <si>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</si>
  <si>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</si>
  <si>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</si>
  <si>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</si>
  <si>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</si>
  <si>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</si>
  <si>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</si>
  <si>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</si>
  <si>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</si>
  <si>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</si>
  <si>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</si>
  <si>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</si>
  <si>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</si>
  <si>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</si>
  <si>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</si>
  <si>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</si>
  <si>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</si>
  <si>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</si>
  <si>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</si>
  <si>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</si>
  <si>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</si>
  <si>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</si>
  <si>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</si>
  <si>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</si>
  <si>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</si>
  <si>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</si>
  <si>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</si>
  <si>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</si>
  <si>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</si>
  <si>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</si>
  <si>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</si>
  <si>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</si>
  <si>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</si>
  <si>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</si>
  <si>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</si>
  <si>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</si>
  <si>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</si>
  <si>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</si>
  <si>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</si>
  <si>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</si>
  <si>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</si>
  <si>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</si>
  <si>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</si>
  <si>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</si>
  <si>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</si>
  <si>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</si>
  <si>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</si>
  <si>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</si>
  <si>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</si>
  <si>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</si>
  <si>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</si>
  <si>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</si>
  <si>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</si>
  <si>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</si>
  <si>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</si>
  <si>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</si>
  <si>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</si>
  <si>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</si>
  <si>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</si>
  <si>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</si>
  <si>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</si>
  <si>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</si>
  <si>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</si>
  <si>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</si>
  <si>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</si>
  <si>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</si>
  <si>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</si>
  <si>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</si>
  <si>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</si>
  <si>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</si>
  <si>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</si>
  <si>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</si>
  <si>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</si>
  <si>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</si>
  <si>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</si>
  <si>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</si>
  <si>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</si>
  <si>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</si>
  <si>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</si>
  <si>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</si>
  <si>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</si>
  <si>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</si>
  <si>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</si>
  <si>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</si>
  <si>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</si>
  <si>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</si>
  <si>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</si>
  <si>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</si>
  <si>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</si>
  <si>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</si>
  <si>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</si>
  <si>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</si>
  <si>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</si>
  <si>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</si>
  <si>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</si>
  <si>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</si>
  <si>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</si>
  <si>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</si>
  <si>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</si>
  <si>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</si>
  <si>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</si>
  <si>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</si>
  <si>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</si>
  <si>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</si>
  <si>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</si>
  <si>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</si>
  <si>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</si>
  <si>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</si>
  <si>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</si>
  <si>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</si>
  <si>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</si>
  <si>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</si>
  <si>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</si>
  <si>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</si>
  <si>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</si>
  <si>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</si>
  <si>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</si>
  <si>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</si>
  <si>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</si>
  <si>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</si>
  <si>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</si>
  <si>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</si>
  <si>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</si>
  <si>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</si>
  <si>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</si>
  <si>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</si>
  <si>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</si>
  <si>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</si>
  <si>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</si>
  <si>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</si>
  <si>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</si>
  <si>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</si>
  <si>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</si>
  <si>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</si>
  <si>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</si>
  <si>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</si>
  <si>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</si>
  <si>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</si>
  <si>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</si>
  <si>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</si>
  <si>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</si>
  <si>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</si>
  <si>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</si>
  <si>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</si>
  <si>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</si>
  <si>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</si>
  <si>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</si>
  <si>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</si>
  <si>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</si>
  <si>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</si>
  <si>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</si>
  <si>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</si>
  <si>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</si>
  <si>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</si>
  <si>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</si>
  <si>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</si>
  <si>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</si>
  <si>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</si>
  <si>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</si>
  <si>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</si>
  <si>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</si>
  <si>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</si>
  <si>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</si>
  <si>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</si>
  <si>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</si>
  <si>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</si>
  <si>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</si>
  <si>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</si>
  <si>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</si>
  <si>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</si>
  <si>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</si>
  <si>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</si>
  <si>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</si>
  <si>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</si>
  <si>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</si>
  <si>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</si>
  <si>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</si>
  <si>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</si>
  <si>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</si>
  <si>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</si>
  <si>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</si>
  <si>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</si>
  <si>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</si>
  <si>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</si>
  <si>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</si>
  <si>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</si>
  <si>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</si>
  <si>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</si>
  <si>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</si>
  <si>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</si>
  <si>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</si>
  <si>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</si>
  <si>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</si>
  <si>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</si>
  <si>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</si>
  <si>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</si>
  <si>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</si>
  <si>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</si>
  <si>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</si>
  <si>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</si>
  <si>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</si>
  <si>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</si>
  <si>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</si>
  <si>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</si>
  <si>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</si>
  <si>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</si>
  <si>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</si>
  <si>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</si>
  <si>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</si>
  <si>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</si>
  <si>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</si>
  <si>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</si>
  <si>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</si>
  <si>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</si>
  <si>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</si>
  <si>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</si>
  <si>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</si>
  <si>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</si>
  <si>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</si>
  <si>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</si>
  <si>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</si>
  <si>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</si>
  <si>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</si>
  <si>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</si>
  <si>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</si>
  <si>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</si>
  <si>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</si>
  <si>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</si>
  <si>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</si>
  <si>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</si>
  <si>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</si>
  <si>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</si>
  <si>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</si>
  <si>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</si>
  <si>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</si>
  <si>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</si>
  <si>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</si>
  <si>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</si>
  <si>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</si>
  <si>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</si>
  <si>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</si>
  <si>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</si>
  <si>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</si>
  <si>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</si>
  <si>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</si>
  <si>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</si>
  <si>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</si>
  <si>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</si>
  <si>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</si>
  <si>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</si>
  <si>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</si>
  <si>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</si>
  <si>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</si>
  <si>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</si>
  <si>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</si>
  <si>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</si>
  <si>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</si>
  <si>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</si>
  <si>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</si>
  <si>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</si>
  <si>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</si>
  <si>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</si>
  <si>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</si>
  <si>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</si>
  <si>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</si>
  <si>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</si>
  <si>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</si>
  <si>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</si>
  <si>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</si>
  <si>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</si>
  <si>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</si>
  <si>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</si>
  <si>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</si>
  <si>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</si>
  <si>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</si>
  <si>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</si>
  <si>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</si>
  <si>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</si>
  <si>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</si>
  <si>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</si>
  <si>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</si>
  <si>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</si>
  <si>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</si>
  <si>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</si>
  <si>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</si>
  <si>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</si>
  <si>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</si>
  <si>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</si>
  <si>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</si>
  <si>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</si>
  <si>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</si>
  <si>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</si>
  <si>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</si>
  <si>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</si>
  <si>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</si>
  <si>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</si>
  <si>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</si>
  <si>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</si>
  <si>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</si>
  <si>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</si>
  <si>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</si>
  <si>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</si>
  <si>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</si>
  <si>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</si>
  <si>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</si>
  <si>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</si>
  <si>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</si>
  <si>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</si>
  <si>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</si>
  <si>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</si>
  <si>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</si>
  <si>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</si>
  <si>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</si>
  <si>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</si>
  <si>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</si>
  <si>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</si>
  <si>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</si>
  <si>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</si>
  <si>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</si>
  <si>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</si>
  <si>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</si>
  <si>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</si>
  <si>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</si>
  <si>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</si>
  <si>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</si>
  <si>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</si>
  <si>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</si>
  <si>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</si>
  <si>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</si>
  <si>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</si>
  <si>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</si>
  <si>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</si>
  <si>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</si>
  <si>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</si>
  <si>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</si>
  <si>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</si>
  <si>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</si>
  <si>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</si>
  <si>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</si>
  <si>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</si>
  <si>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</si>
  <si>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</si>
  <si>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</si>
  <si>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</si>
  <si>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</si>
  <si>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</si>
  <si>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</si>
  <si>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</si>
  <si>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</si>
  <si>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</si>
  <si>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</si>
  <si>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</si>
  <si>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</si>
  <si>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</si>
  <si>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</si>
  <si>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</si>
  <si>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</si>
  <si>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</si>
  <si>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</si>
  <si>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</si>
  <si>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</si>
  <si>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</si>
  <si>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</si>
  <si>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</si>
  <si>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</si>
  <si>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</si>
  <si>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</si>
  <si>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</si>
  <si>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</si>
  <si>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</si>
  <si>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</si>
  <si>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</si>
  <si>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</si>
  <si>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</si>
  <si>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</si>
  <si>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</si>
  <si>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</si>
  <si>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</si>
  <si>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</si>
  <si>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</si>
  <si>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</si>
  <si>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</si>
  <si>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</si>
  <si>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</si>
  <si>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</si>
  <si>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</si>
  <si>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</si>
  <si>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</si>
  <si>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</si>
  <si>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</si>
  <si>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</si>
  <si>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</si>
  <si>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</si>
  <si>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</si>
  <si>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</si>
  <si>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</si>
  <si>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</si>
  <si>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</si>
  <si>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</si>
  <si>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</si>
  <si>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</si>
  <si>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</si>
  <si>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</si>
  <si>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</si>
  <si>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</si>
  <si>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</si>
  <si>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</si>
  <si>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</si>
  <si>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</si>
  <si>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</si>
  <si>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</si>
  <si>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</si>
  <si>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</si>
  <si>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</si>
  <si>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</si>
  <si>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</si>
  <si>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</si>
  <si>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</si>
  <si>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</si>
  <si>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</si>
  <si>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</si>
  <si>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</si>
  <si>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</si>
  <si>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</si>
  <si>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</si>
  <si>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</si>
  <si>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</si>
  <si>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</si>
  <si>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</si>
  <si>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</si>
  <si>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</si>
  <si>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</si>
  <si>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</si>
  <si>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</si>
  <si>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</si>
  <si>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</si>
  <si>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</si>
  <si>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</si>
  <si>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</si>
  <si>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</si>
  <si>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</si>
  <si>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</si>
  <si>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</si>
  <si>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</si>
  <si>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</si>
  <si>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</si>
  <si>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</si>
  <si>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</si>
  <si>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</si>
  <si>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</si>
  <si>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</si>
  <si>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</si>
  <si>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</si>
  <si>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</si>
  <si>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</si>
  <si>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</si>
  <si>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</si>
  <si>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</si>
  <si>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</si>
  <si>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</si>
  <si>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</si>
  <si>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</si>
  <si>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</si>
  <si>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</si>
  <si>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</si>
  <si>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</si>
  <si>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</si>
  <si>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</si>
  <si>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</si>
  <si>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</si>
  <si>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</si>
  <si>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</si>
  <si>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</si>
  <si>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</si>
  <si>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</si>
  <si>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</si>
  <si>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</si>
  <si>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</si>
  <si>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</si>
  <si>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</si>
  <si>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</si>
  <si>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</si>
  <si>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</si>
  <si>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</si>
  <si>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</si>
  <si>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</si>
  <si>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</si>
  <si>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</si>
  <si>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</si>
  <si>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</si>
  <si>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</si>
  <si>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</si>
  <si>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</si>
  <si>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</si>
  <si>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</si>
  <si>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</si>
  <si>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</si>
  <si>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</si>
  <si>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</si>
  <si>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</si>
  <si>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</si>
  <si>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</si>
  <si>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</si>
  <si>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</si>
  <si>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</si>
  <si>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</si>
  <si>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</si>
  <si>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</si>
  <si>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</si>
  <si>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</si>
  <si>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</si>
  <si>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</si>
  <si>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</si>
  <si>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</si>
  <si>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</si>
  <si>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</si>
  <si>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</si>
  <si>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</si>
  <si>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</si>
  <si>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</si>
  <si>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</si>
  <si>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</si>
  <si>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</si>
  <si>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</si>
  <si>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</si>
  <si>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</si>
  <si>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</si>
  <si>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</si>
  <si>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</si>
  <si>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</si>
  <si>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</si>
  <si>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</si>
  <si>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</si>
  <si>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</si>
  <si>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</si>
  <si>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</si>
  <si>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</si>
  <si>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</si>
  <si>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</si>
  <si>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</si>
  <si>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</si>
  <si>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</si>
  <si>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</si>
  <si>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</si>
  <si>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</si>
  <si>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</si>
  <si>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</si>
  <si>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</si>
  <si>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</si>
  <si>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</si>
  <si>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</si>
  <si>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</si>
  <si>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</si>
  <si>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</si>
  <si>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</si>
  <si>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</si>
  <si>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</si>
  <si>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</si>
  <si>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</si>
  <si>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</si>
  <si>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</si>
  <si>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</si>
  <si>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</si>
  <si>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</si>
  <si>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</si>
  <si>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</si>
  <si>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</si>
  <si>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</si>
  <si>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</si>
  <si>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</si>
  <si>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</si>
  <si>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</si>
  <si>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</si>
  <si>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</si>
  <si>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</si>
  <si>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</si>
  <si>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</si>
  <si>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</si>
  <si>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</si>
  <si>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</si>
  <si>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</si>
  <si>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</si>
  <si>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</si>
  <si>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</si>
  <si>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</si>
  <si>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</si>
  <si>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</si>
  <si>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</si>
  <si>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</si>
  <si>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</si>
  <si>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</si>
  <si>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</si>
  <si>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</si>
  <si>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</si>
  <si>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</si>
  <si>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</si>
  <si>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</si>
  <si>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</si>
  <si>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</si>
  <si>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</si>
  <si>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</si>
  <si>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</si>
  <si>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</si>
  <si>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</si>
  <si>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</si>
  <si>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</si>
  <si>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</si>
  <si>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</si>
  <si>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</si>
  <si>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</si>
  <si>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</si>
  <si>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</si>
  <si>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</si>
  <si>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</si>
  <si>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</si>
  <si>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</si>
  <si>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</si>
  <si>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</si>
  <si>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</si>
  <si>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</si>
  <si>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</si>
  <si>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</si>
  <si>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</si>
  <si>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</si>
  <si>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</si>
  <si>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</si>
  <si>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</si>
  <si>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</si>
  <si>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</si>
  <si>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</si>
  <si>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</si>
  <si>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</si>
  <si>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</si>
  <si>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</si>
  <si>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</si>
  <si>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</si>
  <si>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</si>
  <si>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</si>
  <si>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</si>
  <si>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</si>
  <si>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</si>
  <si>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</si>
  <si>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</si>
  <si>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</si>
  <si>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</si>
  <si>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</si>
  <si>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</si>
  <si>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</si>
  <si>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</si>
  <si>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</si>
  <si>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</si>
  <si>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</si>
  <si>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</si>
  <si>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</si>
  <si>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</si>
  <si>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</si>
  <si>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</si>
  <si>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</si>
  <si>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</si>
  <si>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</si>
  <si>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</si>
  <si>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</si>
  <si>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</si>
  <si>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</si>
  <si>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</si>
  <si>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</si>
  <si>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</si>
  <si>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</si>
  <si>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</si>
  <si>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</si>
  <si>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</si>
  <si>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</si>
  <si>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</si>
  <si>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</si>
  <si>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</si>
  <si>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</si>
  <si>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</si>
  <si>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</si>
  <si>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</si>
  <si>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</si>
  <si>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</si>
  <si>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</si>
  <si>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</si>
  <si>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</si>
  <si>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</si>
  <si>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</si>
  <si>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</si>
  <si>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</si>
  <si>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</si>
  <si>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</si>
  <si>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</si>
  <si>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</si>
  <si>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</si>
  <si>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</si>
  <si>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</si>
  <si>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</si>
  <si>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</si>
  <si>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</si>
  <si>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</si>
  <si>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</si>
  <si>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</si>
  <si>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</si>
  <si>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</si>
  <si>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</si>
  <si>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</si>
  <si>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</si>
  <si>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</si>
  <si>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</si>
  <si>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</si>
  <si>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</si>
  <si>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</si>
  <si>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</si>
  <si>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</si>
  <si>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</si>
  <si>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</si>
  <si>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</si>
  <si>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</si>
  <si>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</si>
  <si>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</si>
  <si>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</si>
  <si>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</si>
  <si>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</si>
  <si>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</si>
  <si>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</si>
  <si>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</si>
  <si>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</si>
  <si>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</si>
  <si>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</si>
  <si>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</si>
  <si>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</si>
  <si>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</si>
  <si>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</si>
  <si>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</si>
  <si>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</si>
  <si>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</si>
  <si>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</si>
  <si>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</si>
  <si>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</si>
  <si>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</si>
  <si>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</si>
  <si>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</si>
  <si>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</si>
  <si>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</si>
  <si>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</si>
  <si>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</si>
  <si>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</si>
  <si>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</si>
  <si>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</si>
  <si>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</si>
  <si>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</si>
  <si>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</si>
  <si>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</si>
  <si>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</si>
  <si>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</si>
  <si>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</si>
  <si>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</si>
  <si>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</si>
  <si>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</si>
  <si>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</si>
  <si>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</si>
  <si>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</si>
  <si>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</si>
  <si>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</si>
  <si>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</si>
  <si>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</si>
  <si>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</si>
  <si>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</si>
  <si>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</si>
  <si>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</si>
  <si>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</si>
  <si>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</si>
  <si>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</si>
  <si>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</si>
  <si>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</si>
  <si>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</si>
  <si>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</si>
  <si>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</si>
  <si>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</si>
  <si>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</si>
  <si>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</si>
  <si>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</si>
  <si>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</si>
  <si>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</si>
  <si>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</si>
  <si>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</si>
  <si>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</si>
  <si>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</si>
  <si>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</si>
  <si>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</si>
  <si>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</si>
  <si>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</si>
  <si>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</si>
  <si>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</si>
  <si>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</si>
  <si>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</si>
  <si>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</si>
  <si>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</si>
  <si>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</si>
  <si>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</si>
  <si>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</si>
  <si>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</si>
  <si>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</si>
  <si>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</si>
  <si>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</si>
  <si>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</si>
  <si>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</si>
  <si>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</si>
  <si>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</si>
  <si>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</si>
  <si>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</si>
  <si>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</si>
  <si>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</si>
  <si>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</si>
  <si>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</si>
  <si>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</si>
  <si>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</si>
  <si>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</si>
  <si>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</si>
  <si>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</si>
  <si>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</si>
  <si>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</si>
  <si>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</si>
  <si>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</si>
  <si>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</si>
  <si>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</si>
  <si>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</si>
  <si>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</si>
  <si>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</si>
  <si>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</si>
  <si>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</si>
  <si>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</si>
  <si>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</si>
  <si>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</si>
  <si>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</si>
  <si>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</si>
  <si>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</si>
  <si>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</si>
  <si>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</si>
  <si>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</si>
  <si>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</si>
  <si>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</si>
  <si>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</si>
  <si>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</si>
  <si>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</si>
  <si>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</si>
  <si>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</si>
  <si>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</si>
  <si>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</si>
  <si>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</si>
  <si>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</si>
  <si>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</si>
  <si>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</si>
  <si>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</si>
  <si>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</si>
  <si>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</si>
  <si>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</si>
  <si>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</si>
  <si>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</si>
  <si>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</si>
  <si>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</si>
  <si>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</si>
  <si>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</si>
  <si>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</si>
  <si>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</si>
  <si>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</si>
  <si>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</si>
  <si>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</si>
  <si>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</si>
  <si>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</si>
  <si>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</si>
  <si>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</si>
  <si>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</si>
  <si>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</si>
  <si>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</si>
  <si>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</si>
  <si>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</si>
  <si>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</si>
  <si>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</si>
  <si>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</si>
  <si>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</si>
  <si>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</si>
  <si>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</si>
  <si>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</si>
  <si>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</si>
  <si>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</si>
  <si>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</si>
  <si>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</si>
  <si>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</si>
  <si>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</si>
  <si>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</si>
  <si>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</si>
  <si>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</si>
  <si>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</si>
  <si>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</si>
  <si>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</si>
  <si>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</si>
  <si>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</si>
  <si>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</si>
  <si>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</si>
  <si>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</si>
  <si>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</si>
  <si>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</si>
  <si>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</si>
  <si>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</si>
  <si>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</si>
  <si>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</si>
  <si>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</si>
  <si>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</si>
  <si>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</si>
  <si>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</si>
  <si>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</si>
  <si>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</si>
  <si>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</si>
  <si>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</si>
  <si>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</si>
  <si>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</si>
  <si>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</si>
  <si>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</si>
  <si>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</si>
  <si>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</si>
  <si>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</si>
  <si>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</si>
  <si>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</si>
  <si>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</si>
  <si>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</si>
  <si>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</si>
  <si>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</si>
  <si>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</si>
  <si>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</si>
  <si>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</si>
  <si>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</si>
  <si>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</si>
  <si>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</si>
  <si>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</si>
  <si>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</si>
  <si>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</si>
  <si>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</si>
  <si>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</si>
  <si>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</si>
  <si>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</si>
  <si>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</si>
  <si>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</si>
  <si>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</si>
  <si>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</si>
  <si>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</si>
  <si>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</si>
  <si>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</si>
  <si>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</si>
  <si>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</si>
  <si>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</si>
  <si>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</si>
  <si>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</si>
  <si>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</si>
  <si>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</si>
  <si>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</si>
  <si>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</si>
  <si>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</si>
  <si>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</si>
  <si>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</si>
  <si>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</si>
  <si>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</si>
  <si>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</si>
  <si>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</si>
  <si>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</si>
  <si>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</si>
  <si>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</si>
  <si>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</si>
  <si>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</si>
  <si>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</si>
  <si>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</si>
  <si>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</si>
  <si>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</si>
  <si>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</si>
  <si>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</si>
  <si>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</si>
  <si>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</si>
  <si>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</si>
  <si>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</si>
  <si>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</si>
  <si>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</si>
  <si>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</si>
  <si>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</si>
  <si>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</si>
  <si>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</si>
  <si>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</si>
  <si>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</si>
  <si>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</si>
  <si>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</si>
  <si>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</si>
  <si>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</si>
  <si>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</si>
  <si>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</si>
  <si>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</si>
  <si>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</si>
  <si>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</si>
  <si>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</si>
  <si>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</si>
  <si>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</si>
  <si>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</si>
  <si>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</si>
  <si>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</si>
  <si>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</si>
  <si>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</si>
  <si>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</si>
  <si>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</si>
  <si>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</si>
  <si>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</si>
  <si>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</si>
  <si>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</si>
  <si>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</si>
  <si>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</si>
  <si>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</si>
  <si>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</si>
  <si>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</si>
  <si>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</si>
  <si>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</si>
  <si>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</si>
  <si>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</si>
  <si>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</si>
  <si>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</si>
  <si>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</si>
  <si>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</si>
  <si>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</si>
  <si>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</si>
  <si>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</si>
  <si>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</si>
  <si>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</si>
  <si>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</si>
  <si>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</si>
  <si>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</si>
  <si>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</si>
  <si>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</si>
  <si>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</si>
  <si>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</si>
  <si>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</si>
  <si>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</si>
  <si>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</si>
  <si>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</si>
  <si>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</si>
  <si>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</si>
  <si>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</si>
  <si>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</si>
  <si>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</si>
  <si>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</si>
  <si>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</si>
  <si>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</si>
  <si>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</si>
  <si>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</si>
  <si>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</si>
  <si>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</si>
  <si>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</si>
  <si>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</si>
  <si>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</si>
  <si>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</si>
  <si>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</si>
  <si>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</si>
  <si>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</si>
  <si>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</si>
  <si>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</si>
  <si>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</si>
  <si>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</si>
  <si>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</si>
  <si>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</si>
  <si>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</si>
  <si>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</si>
  <si>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</si>
  <si>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</si>
  <si>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</si>
  <si>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</si>
  <si>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</si>
  <si>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</si>
  <si>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</si>
  <si>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</si>
  <si>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</si>
  <si>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</si>
  <si>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</si>
  <si>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</si>
  <si>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</si>
  <si>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</si>
  <si>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</si>
  <si>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</si>
  <si>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</si>
  <si>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</si>
  <si>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</si>
  <si>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</si>
  <si>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</si>
  <si>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</si>
  <si>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</si>
  <si>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</si>
  <si>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</si>
  <si>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</si>
  <si>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</si>
  <si>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</si>
  <si>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</si>
  <si>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</si>
  <si>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</si>
  <si>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</si>
  <si>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</si>
  <si>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</si>
  <si>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</si>
  <si>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</si>
  <si>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</si>
  <si>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</si>
  <si>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</si>
  <si>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</si>
  <si>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</si>
  <si>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</si>
  <si>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</si>
  <si>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</si>
  <si>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</si>
  <si>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</si>
  <si>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</si>
  <si>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</si>
  <si>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</si>
  <si>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</si>
  <si>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</si>
  <si>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</si>
  <si>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</si>
  <si>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</si>
  <si>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</si>
  <si>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</si>
  <si>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</si>
  <si>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</si>
  <si>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</si>
  <si>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</si>
  <si>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</si>
  <si>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</si>
  <si>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</si>
  <si>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</si>
  <si>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</si>
  <si>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</si>
  <si>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</si>
  <si>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</si>
  <si>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</si>
  <si>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</si>
  <si>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</si>
  <si>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</si>
  <si>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</si>
  <si>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</si>
  <si>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</si>
  <si>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</si>
  <si>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</si>
  <si>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</si>
  <si>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</si>
  <si>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</si>
  <si>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</si>
  <si>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</si>
  <si>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</si>
  <si>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</si>
  <si>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</si>
  <si>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</si>
  <si>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</si>
  <si>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</si>
  <si>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</si>
  <si>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</si>
  <si>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</si>
  <si>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</si>
  <si>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</si>
  <si>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</si>
  <si>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</si>
  <si>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</si>
  <si>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</si>
  <si>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</si>
  <si>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</si>
  <si>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</si>
  <si>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</si>
  <si>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</si>
  <si>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</si>
  <si>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</si>
  <si>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</si>
  <si>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</si>
  <si>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</si>
  <si>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</si>
  <si>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</si>
  <si>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</si>
  <si>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</si>
  <si>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</si>
  <si>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</si>
  <si>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</si>
  <si>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</si>
  <si>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</si>
  <si>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</si>
  <si>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</si>
  <si>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</si>
  <si>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</si>
  <si>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</si>
  <si>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</si>
  <si>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</si>
  <si>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</si>
  <si>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</si>
  <si>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</si>
  <si>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</si>
  <si>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</si>
  <si>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</si>
  <si>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</si>
  <si>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</si>
  <si>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</si>
  <si>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</si>
  <si>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</si>
  <si>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</si>
  <si>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</si>
  <si>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</si>
  <si>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</si>
  <si>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</si>
  <si>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</si>
  <si>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</si>
  <si>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</si>
  <si>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</si>
  <si>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</si>
  <si>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</si>
  <si>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</si>
  <si>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</si>
  <si>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</si>
  <si>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</si>
  <si>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</si>
  <si>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</si>
  <si>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</si>
  <si>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</si>
  <si>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</si>
  <si>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</si>
  <si>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</si>
  <si>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</si>
  <si>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</si>
  <si>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</si>
  <si>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</si>
  <si>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</si>
  <si>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</si>
  <si>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</si>
  <si>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</si>
  <si>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</si>
  <si>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</si>
  <si>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</si>
  <si>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</si>
  <si>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</si>
  <si>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</si>
  <si>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</si>
  <si>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</si>
  <si>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</si>
  <si>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</si>
  <si>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</si>
  <si>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</si>
  <si>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</si>
  <si>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</si>
  <si>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</si>
  <si>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</si>
  <si>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</si>
  <si>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</si>
  <si>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</si>
  <si>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</si>
  <si>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</si>
  <si>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</si>
  <si>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</si>
  <si>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</si>
  <si>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</si>
  <si>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</si>
  <si>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</si>
  <si>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</si>
  <si>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</si>
  <si>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</si>
  <si>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</si>
  <si>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</si>
  <si>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</si>
  <si>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</si>
  <si>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</si>
  <si>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</si>
  <si>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</si>
  <si>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</si>
  <si>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</si>
  <si>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</si>
  <si>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</si>
  <si>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</si>
  <si>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</si>
  <si>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</si>
  <si>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</si>
  <si>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</si>
  <si>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</si>
  <si>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</si>
  <si>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</si>
  <si>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</si>
  <si>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</si>
  <si>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</si>
  <si>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</si>
  <si>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</si>
  <si>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</si>
  <si>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</si>
  <si>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</si>
  <si>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</si>
  <si>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</si>
  <si>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</si>
  <si>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</si>
  <si>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</si>
  <si>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</si>
  <si>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</si>
  <si>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</si>
  <si>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</si>
  <si>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</si>
  <si>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</si>
  <si>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</si>
  <si>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</si>
  <si>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</si>
  <si>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</si>
  <si>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</si>
  <si>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</si>
  <si>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</si>
  <si>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</si>
  <si>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</si>
  <si>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</si>
  <si>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</si>
  <si>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</si>
  <si>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</si>
  <si>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</si>
  <si>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</si>
  <si>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</si>
  <si>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</si>
  <si>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</si>
  <si>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</si>
  <si>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</si>
  <si>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</si>
  <si>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</si>
  <si>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</si>
  <si>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</si>
  <si>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</si>
  <si>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</si>
  <si>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</si>
  <si>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</si>
  <si>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</si>
  <si>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</si>
  <si>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</si>
  <si>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</si>
  <si>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</si>
  <si>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</si>
  <si>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</si>
  <si>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</si>
  <si>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</si>
  <si>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</si>
  <si>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</si>
  <si>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</si>
  <si>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</si>
  <si>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</si>
  <si>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</si>
  <si>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</si>
  <si>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</si>
  <si>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</si>
  <si>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</si>
  <si>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</si>
  <si>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</si>
  <si>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</si>
  <si>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</si>
  <si>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</si>
  <si>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</si>
  <si>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</si>
  <si>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</si>
  <si>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</si>
  <si>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</si>
  <si>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</si>
  <si>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</si>
  <si>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</si>
  <si>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</si>
  <si>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</si>
  <si>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</si>
  <si>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</si>
  <si>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</si>
  <si>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</si>
  <si>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</si>
  <si>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</si>
  <si>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</si>
  <si>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</si>
  <si>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</si>
  <si>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</si>
  <si>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</si>
  <si>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</si>
  <si>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</si>
  <si>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</si>
  <si>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</si>
  <si>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</si>
  <si>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</si>
  <si>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</si>
  <si>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</si>
  <si>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</si>
  <si>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</si>
  <si>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</si>
  <si>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</si>
  <si>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</si>
  <si>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</si>
  <si>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</si>
  <si>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</si>
  <si>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</si>
  <si>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</si>
  <si>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</si>
  <si>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</si>
  <si>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</si>
  <si>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</si>
  <si>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</si>
  <si>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</si>
  <si>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</si>
  <si>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</si>
  <si>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</si>
  <si>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</si>
  <si>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</si>
  <si>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</si>
  <si>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</si>
  <si>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</si>
  <si>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</si>
  <si>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</si>
  <si>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</si>
  <si>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</si>
  <si>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</si>
  <si>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</si>
  <si>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</si>
  <si>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</si>
  <si>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</si>
  <si>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</si>
  <si>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</si>
  <si>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</si>
  <si>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</si>
  <si>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</si>
  <si>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</si>
  <si>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</si>
  <si>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</si>
  <si>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</si>
  <si>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</si>
  <si>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</si>
  <si>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</si>
  <si>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</si>
  <si>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</si>
  <si>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</si>
  <si>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</si>
  <si>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</si>
  <si>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</si>
  <si>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</si>
  <si>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</si>
  <si>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</si>
  <si>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</si>
  <si>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</si>
  <si>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</si>
  <si>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</si>
  <si>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</si>
  <si>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</si>
  <si>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</si>
  <si>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</si>
  <si>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</si>
  <si>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</si>
  <si>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</si>
  <si>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</si>
  <si>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</si>
  <si>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</si>
  <si>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</si>
  <si>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</si>
  <si>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</si>
  <si>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</si>
  <si>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</si>
  <si>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</si>
  <si>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</si>
  <si>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</si>
  <si>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</si>
  <si>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</si>
  <si>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</si>
  <si>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</si>
  <si>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</si>
  <si>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</si>
  <si>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</si>
  <si>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</si>
  <si>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</si>
  <si>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</si>
  <si>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</si>
  <si>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</si>
  <si>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</si>
  <si>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</si>
  <si>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</si>
  <si>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</si>
  <si>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</si>
  <si>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</si>
  <si>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</si>
  <si>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</si>
  <si>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</si>
  <si>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</si>
  <si>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</si>
  <si>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</si>
  <si>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</si>
  <si>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</si>
  <si>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</si>
  <si>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</si>
  <si>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</si>
  <si>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</si>
  <si>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</si>
  <si>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</si>
  <si>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</si>
  <si>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</si>
  <si>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</si>
  <si>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</si>
  <si>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</si>
  <si>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</si>
  <si>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</si>
  <si>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</si>
  <si>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</si>
  <si>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</si>
  <si>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</si>
  <si>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</si>
  <si>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</si>
  <si>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</si>
  <si>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</si>
  <si>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</si>
  <si>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</si>
  <si>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</si>
  <si>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</si>
  <si>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</si>
  <si>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</si>
  <si>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</si>
  <si>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</si>
  <si>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</si>
  <si>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</si>
  <si>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</si>
  <si>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</si>
  <si>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</si>
  <si>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</si>
  <si>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</si>
  <si>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</si>
  <si>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</si>
  <si>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</si>
  <si>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</si>
  <si>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</si>
  <si>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</si>
  <si>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</si>
  <si>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</si>
  <si>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</si>
  <si>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</si>
  <si>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</si>
  <si>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</si>
  <si>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</si>
  <si>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</si>
  <si>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</si>
  <si>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</si>
  <si>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</si>
  <si>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</si>
  <si>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</si>
  <si>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</si>
  <si>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</si>
  <si>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</si>
  <si>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</si>
  <si>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</si>
  <si>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</si>
  <si>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</si>
  <si>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</si>
  <si>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</si>
  <si>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</si>
  <si>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</si>
  <si>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</si>
  <si>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</si>
  <si>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</si>
  <si>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</si>
  <si>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</si>
  <si>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</si>
  <si>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</si>
  <si>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</si>
  <si>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</si>
  <si>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</si>
  <si>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</si>
  <si>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</si>
  <si>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</si>
  <si>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</si>
  <si>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</si>
  <si>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</si>
  <si>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</si>
  <si>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</si>
  <si>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</si>
  <si>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</si>
  <si>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</si>
  <si>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</si>
  <si>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</si>
  <si>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</si>
  <si>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</si>
  <si>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</si>
  <si>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</si>
  <si>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</si>
  <si>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</si>
  <si>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</si>
  <si>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</si>
  <si>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</si>
  <si>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</si>
  <si>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</si>
  <si>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</si>
  <si>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</si>
  <si>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</si>
  <si>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</si>
  <si>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</si>
  <si>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</si>
  <si>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</si>
  <si>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</si>
  <si>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</si>
  <si>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</si>
  <si>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</si>
  <si>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</si>
  <si>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</si>
  <si>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</si>
  <si>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</si>
  <si>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</si>
  <si>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</si>
  <si>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</si>
  <si>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</si>
  <si>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</si>
  <si>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</si>
  <si>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</si>
  <si>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</si>
  <si>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</si>
  <si>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</si>
  <si>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</si>
  <si>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</si>
  <si>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</si>
  <si>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</si>
  <si>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</si>
  <si>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</si>
  <si>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</si>
  <si>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</si>
  <si>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</si>
  <si>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</si>
  <si>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</si>
  <si>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</si>
  <si>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</si>
  <si>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</si>
  <si>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</si>
  <si>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</si>
  <si>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</si>
  <si>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</si>
  <si>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</si>
  <si>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</si>
  <si>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</si>
  <si>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</si>
  <si>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</si>
  <si>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</si>
  <si>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</si>
  <si>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</si>
  <si>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</si>
  <si>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</si>
  <si>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</si>
  <si>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</si>
  <si>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</si>
  <si>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</si>
  <si>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</si>
  <si>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</si>
  <si>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</si>
  <si>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</si>
  <si>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</si>
  <si>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</si>
  <si>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</si>
  <si>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</si>
  <si>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</si>
  <si>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</si>
  <si>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</si>
  <si>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</si>
  <si>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</si>
  <si>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</si>
  <si>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</si>
  <si>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</si>
  <si>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</si>
  <si>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</si>
  <si>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</si>
  <si>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</si>
  <si>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</si>
  <si>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</si>
  <si>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</si>
  <si>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</si>
  <si>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</si>
  <si>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</si>
  <si>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</si>
  <si>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</si>
  <si>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</si>
  <si>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</si>
  <si>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</si>
  <si>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</si>
  <si>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</si>
  <si>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</si>
  <si>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</si>
  <si>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</si>
  <si>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</si>
  <si>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</si>
  <si>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</si>
  <si>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</si>
  <si>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</si>
  <si>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</si>
  <si>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</si>
  <si>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</si>
  <si>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</si>
  <si>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</si>
  <si>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</si>
  <si>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</si>
  <si>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</si>
  <si>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</si>
  <si>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</si>
  <si>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</si>
  <si>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</si>
  <si>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</si>
  <si>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</si>
  <si>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</si>
  <si>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</si>
  <si>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</si>
  <si>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</si>
  <si>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</si>
  <si>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</si>
  <si>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</si>
  <si>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</si>
  <si>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</si>
  <si>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</si>
  <si>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</si>
  <si>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</si>
  <si>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</si>
  <si>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</si>
  <si>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</si>
  <si>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</si>
  <si>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</si>
  <si>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</si>
  <si>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</si>
  <si>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</si>
  <si>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</si>
  <si>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</si>
  <si>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</si>
  <si>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</si>
  <si>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</si>
  <si>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</si>
  <si>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</si>
  <si>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</si>
  <si>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</si>
  <si>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</si>
  <si>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</si>
  <si>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</si>
  <si>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</si>
  <si>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</si>
  <si>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</si>
  <si>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</si>
  <si>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</si>
  <si>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</si>
  <si>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</si>
  <si>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</si>
  <si>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</si>
  <si>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</si>
  <si>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</si>
  <si>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</si>
  <si>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</si>
  <si>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</si>
  <si>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</si>
  <si>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</si>
  <si>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</si>
  <si>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</si>
  <si>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</si>
  <si>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</si>
  <si>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</si>
  <si>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</si>
  <si>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</si>
  <si>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</si>
  <si>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</si>
  <si>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</si>
  <si>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</si>
  <si>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</si>
  <si>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</si>
  <si>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</si>
  <si>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</si>
  <si>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</si>
  <si>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</si>
  <si>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</si>
  <si>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</si>
  <si>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</si>
  <si>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</si>
  <si>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</si>
  <si>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</si>
  <si>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</si>
  <si>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</si>
  <si>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</si>
  <si>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</si>
  <si>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</si>
  <si>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</si>
  <si>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</si>
  <si>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</si>
  <si>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</si>
  <si>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</si>
  <si>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</si>
  <si>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</si>
  <si>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</si>
  <si>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</si>
  <si>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</si>
  <si>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</si>
  <si>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</si>
  <si>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</si>
  <si>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</si>
  <si>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</si>
  <si>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</si>
  <si>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</si>
  <si>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</si>
  <si>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</si>
  <si>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</si>
  <si>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</si>
  <si>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</si>
  <si>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</si>
  <si>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</si>
  <si>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</si>
  <si>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</si>
  <si>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</si>
  <si>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</si>
  <si>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</si>
  <si>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</si>
  <si>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</si>
  <si>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</si>
  <si>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</si>
  <si>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</si>
  <si>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</si>
  <si>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</si>
  <si>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</si>
  <si>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</si>
  <si>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</si>
  <si>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</si>
  <si>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</si>
  <si>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</si>
  <si>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</si>
  <si>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</si>
  <si>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</si>
  <si>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</si>
  <si>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</si>
  <si>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</si>
  <si>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</si>
  <si>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</si>
  <si>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</si>
  <si>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</si>
  <si>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</si>
  <si>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</si>
  <si>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</si>
  <si>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</si>
  <si>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</si>
  <si>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</si>
  <si>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</si>
  <si>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</si>
  <si>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</si>
  <si>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</si>
  <si>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</si>
  <si>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</si>
  <si>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</si>
  <si>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</si>
  <si>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</si>
  <si>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</si>
  <si>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</si>
  <si>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</si>
  <si>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</si>
  <si>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</si>
  <si>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</si>
  <si>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</si>
  <si>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</si>
  <si>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</si>
  <si>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</si>
  <si>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</si>
  <si>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</si>
  <si>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</si>
  <si>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</si>
  <si>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</si>
  <si>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</si>
  <si>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</si>
  <si>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</si>
  <si>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</si>
  <si>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</si>
  <si>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</si>
  <si>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</si>
  <si>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</si>
  <si>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</si>
  <si>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</si>
  <si>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</si>
  <si>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</si>
  <si>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</si>
  <si>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</si>
  <si>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</si>
  <si>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</si>
  <si>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</si>
  <si>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</si>
  <si>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</si>
  <si>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</si>
  <si>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</si>
  <si>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</si>
  <si>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</si>
  <si>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</si>
  <si>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</si>
  <si>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</si>
  <si>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</si>
  <si>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</si>
  <si>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</si>
  <si>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</si>
  <si>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</si>
  <si>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</si>
  <si>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</si>
  <si>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</si>
  <si>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</si>
  <si>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</si>
  <si>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</si>
  <si>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</si>
  <si>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</si>
  <si>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</si>
  <si>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</si>
  <si>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</si>
  <si>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</si>
  <si>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</si>
  <si>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</si>
  <si>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</si>
  <si>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</si>
  <si>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</si>
  <si>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</si>
  <si>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</si>
  <si>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</si>
  <si>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</si>
  <si>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</si>
  <si>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</si>
  <si>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</si>
  <si>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</si>
  <si>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</si>
  <si>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</si>
  <si>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</si>
  <si>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</si>
  <si>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</si>
  <si>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</si>
  <si>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</si>
  <si>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</si>
  <si>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</si>
  <si>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</si>
  <si>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</si>
  <si>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</si>
  <si>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</si>
  <si>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</si>
  <si>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</si>
  <si>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</si>
  <si>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</si>
  <si>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</si>
  <si>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</si>
  <si>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</si>
  <si>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</si>
  <si>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</si>
  <si>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</si>
  <si>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</si>
  <si>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</si>
  <si>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</si>
  <si>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</si>
  <si>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</si>
  <si>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</si>
  <si>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</si>
  <si>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</si>
  <si>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</si>
  <si>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</si>
  <si>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</si>
  <si>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</si>
  <si>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</si>
  <si>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</si>
  <si>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</si>
  <si>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</si>
  <si>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</si>
  <si>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</si>
  <si>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</si>
  <si>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</si>
  <si>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</si>
  <si>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</si>
  <si>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</si>
  <si>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</si>
  <si>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</si>
  <si>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</si>
  <si>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</si>
  <si>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</si>
  <si>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</si>
  <si>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</si>
  <si>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</si>
  <si>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</si>
  <si>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</si>
  <si>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</si>
  <si>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</si>
  <si>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</si>
  <si>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</si>
  <si>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</si>
  <si>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</si>
  <si>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</si>
  <si>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</si>
  <si>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</si>
  <si>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</si>
  <si>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</si>
  <si>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</si>
  <si>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</si>
  <si>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</si>
  <si>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</si>
  <si>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</si>
  <si>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</si>
  <si>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</si>
  <si>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</si>
  <si>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</si>
  <si>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</si>
  <si>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</si>
  <si>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</si>
  <si>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</si>
  <si>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</si>
  <si>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</si>
  <si>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</si>
  <si>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</si>
  <si>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</si>
  <si>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</si>
  <si>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</si>
  <si>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</si>
  <si>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</si>
  <si>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</si>
  <si>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</si>
  <si>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</si>
  <si>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</si>
  <si>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</si>
  <si>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</si>
  <si>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</si>
  <si>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</si>
  <si>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</si>
  <si>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</si>
  <si>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</si>
  <si>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</si>
  <si>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</si>
  <si>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</si>
  <si>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</si>
  <si>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</si>
  <si>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</si>
  <si>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</si>
  <si>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</si>
  <si>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</si>
  <si>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</si>
  <si>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</si>
  <si>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</si>
  <si>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</si>
  <si>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</si>
  <si>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</si>
  <si>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</si>
  <si>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</si>
  <si>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</si>
  <si>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</si>
  <si>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</si>
  <si>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</si>
  <si>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</si>
  <si>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</si>
  <si>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</si>
  <si>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</si>
  <si>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</si>
  <si>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</si>
  <si>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</si>
  <si>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</si>
  <si>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</si>
  <si>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</si>
  <si>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</si>
  <si>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</si>
  <si>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</si>
  <si>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</si>
  <si>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</si>
  <si>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</si>
  <si>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</si>
  <si>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</si>
  <si>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</si>
  <si>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</si>
  <si>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</si>
  <si>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</si>
  <si>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</si>
  <si>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</si>
  <si>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</si>
  <si>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</si>
  <si>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</si>
  <si>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</si>
  <si>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</si>
  <si>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</si>
  <si>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</si>
  <si>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</si>
  <si>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</si>
  <si>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</si>
  <si>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</si>
  <si>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</si>
  <si>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</si>
  <si>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</si>
  <si>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</si>
  <si>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</si>
  <si>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</si>
  <si>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</si>
  <si>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</si>
  <si>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</si>
  <si>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</si>
  <si>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</si>
  <si>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</si>
  <si>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</si>
  <si>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</si>
  <si>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</si>
  <si>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</si>
  <si>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</si>
  <si>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</si>
  <si>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</si>
  <si>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</si>
  <si>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</si>
  <si>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</si>
  <si>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</si>
  <si>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</si>
  <si>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</si>
  <si>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</si>
  <si>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</si>
  <si>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</si>
  <si>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</si>
  <si>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</si>
  <si>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</si>
  <si>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</si>
  <si>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</si>
  <si>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</si>
  <si>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</si>
  <si>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</si>
  <si>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</si>
  <si>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</si>
  <si>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</si>
  <si>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</si>
  <si>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</si>
  <si>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</si>
  <si>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</si>
  <si>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</si>
  <si>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</si>
  <si>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</si>
  <si>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</si>
  <si>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</si>
  <si>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</si>
  <si>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</si>
  <si>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</si>
  <si>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</si>
  <si>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</si>
  <si>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</si>
  <si>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</si>
  <si>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</si>
  <si>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</si>
  <si>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</si>
  <si>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</si>
  <si>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</si>
  <si>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</si>
  <si>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</si>
  <si>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</si>
  <si>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</si>
  <si>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</si>
  <si>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</si>
  <si>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</si>
  <si>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</si>
  <si>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</si>
  <si>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</si>
  <si>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</si>
  <si>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</si>
  <si>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</si>
  <si>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</si>
  <si>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</si>
  <si>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</si>
  <si>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</si>
  <si>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</si>
  <si>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</si>
  <si>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</si>
  <si>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</si>
  <si>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</si>
  <si>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</si>
  <si>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</si>
  <si>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</si>
  <si>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</si>
  <si>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</si>
  <si>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</si>
  <si>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</si>
  <si>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</si>
  <si>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</si>
  <si>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</si>
  <si>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</si>
  <si>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</si>
  <si>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</si>
  <si>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</si>
  <si>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</si>
  <si>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</si>
  <si>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</si>
  <si>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</si>
  <si>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</si>
  <si>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</si>
  <si>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</si>
  <si>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</si>
  <si>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</si>
  <si>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</si>
  <si>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</si>
  <si>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</si>
  <si>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</si>
  <si>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</si>
  <si>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</si>
  <si>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</si>
  <si>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</si>
  <si>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</si>
  <si>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</si>
  <si>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</si>
  <si>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</si>
  <si>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</si>
  <si>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</si>
  <si>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</si>
  <si>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</si>
  <si>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</si>
  <si>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</si>
  <si>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</si>
  <si>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</si>
  <si>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</si>
  <si>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</si>
  <si>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</si>
  <si>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</si>
  <si>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</si>
  <si>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</si>
  <si>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</si>
  <si>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</si>
  <si>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</si>
  <si>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</si>
  <si>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</si>
  <si>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</si>
  <si>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</si>
  <si>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</si>
  <si>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</si>
  <si>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</si>
  <si>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</si>
  <si>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</si>
  <si>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</si>
  <si>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</si>
  <si>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</si>
  <si>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</si>
  <si>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</si>
  <si>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</si>
  <si>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</si>
  <si>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</si>
  <si>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</si>
  <si>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</si>
  <si>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</si>
  <si>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</si>
  <si>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</si>
  <si>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</si>
  <si>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</si>
  <si>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</si>
  <si>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</si>
  <si>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</si>
  <si>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</si>
  <si>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</si>
  <si>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</si>
  <si>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</si>
  <si>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</si>
  <si>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</si>
  <si>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</si>
  <si>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</si>
  <si>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</si>
  <si>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</si>
  <si>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</si>
  <si>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</si>
  <si>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</si>
  <si>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</si>
  <si>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</si>
  <si>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</si>
  <si>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</si>
  <si>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</si>
  <si>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</si>
  <si>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</si>
  <si>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</si>
  <si>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</si>
  <si>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</si>
  <si>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</si>
  <si>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</si>
  <si>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</si>
  <si>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</si>
  <si>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</si>
  <si>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</si>
  <si>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</si>
  <si>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</si>
  <si>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</si>
  <si>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</si>
  <si>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</si>
  <si>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</si>
  <si>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</si>
  <si>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</si>
  <si>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</si>
  <si>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</si>
  <si>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</si>
  <si>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</si>
  <si>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</si>
  <si>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</si>
  <si>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</si>
  <si>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</si>
  <si>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</si>
  <si>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</si>
  <si>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</si>
  <si>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</si>
  <si>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</si>
  <si>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</si>
  <si>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</si>
  <si>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</si>
  <si>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</si>
  <si>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</si>
  <si>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</si>
  <si>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</si>
  <si>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</si>
  <si>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</si>
  <si>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</si>
  <si>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</si>
  <si>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</si>
  <si>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</si>
  <si>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</si>
  <si>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</si>
  <si>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</si>
  <si>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</si>
  <si>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</si>
  <si>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</si>
  <si>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</si>
  <si>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</si>
  <si>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</si>
  <si>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</si>
  <si>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</si>
  <si>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</si>
  <si>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</si>
  <si>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</si>
  <si>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</si>
  <si>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</si>
  <si>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</si>
  <si>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</si>
  <si>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</si>
  <si>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</si>
  <si>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</si>
  <si>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</si>
  <si>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</si>
  <si>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</si>
  <si>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</si>
  <si>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</si>
  <si>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</si>
  <si>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</si>
  <si>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</si>
  <si>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</si>
  <si>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</si>
  <si>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</si>
  <si>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</si>
  <si>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</si>
  <si>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</si>
  <si>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</si>
  <si>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</si>
  <si>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</si>
  <si>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</si>
  <si>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</si>
  <si>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</si>
  <si>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</si>
  <si>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</si>
  <si>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</si>
  <si>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</si>
  <si>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</si>
  <si>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</si>
  <si>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</si>
  <si>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</si>
  <si>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</si>
  <si>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</si>
  <si>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</si>
  <si>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</si>
  <si>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</si>
  <si>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</si>
  <si>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</si>
  <si>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</si>
  <si>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</si>
  <si>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</si>
  <si>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</si>
  <si>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</si>
  <si>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</si>
  <si>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</si>
  <si>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</si>
  <si>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</si>
  <si>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</si>
  <si>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</si>
  <si>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</si>
  <si>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</si>
  <si>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</si>
  <si>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</si>
  <si>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</si>
  <si>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</si>
  <si>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</si>
  <si>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</si>
  <si>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</si>
  <si>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</si>
  <si>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</si>
  <si>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</si>
  <si>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</si>
  <si>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</si>
  <si>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</si>
  <si>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</si>
  <si>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</si>
  <si>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</si>
  <si>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</si>
  <si>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</si>
  <si>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</si>
  <si>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</si>
  <si>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</si>
  <si>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</si>
  <si>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</si>
  <si>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</si>
  <si>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</si>
  <si>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</si>
  <si>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</si>
  <si>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</si>
  <si>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</si>
  <si>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</si>
  <si>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</si>
  <si>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</si>
  <si>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</si>
  <si>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</si>
  <si>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</si>
  <si>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</si>
  <si>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</si>
  <si>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</si>
  <si>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</si>
  <si>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</si>
  <si>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</si>
  <si>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</si>
  <si>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</si>
  <si>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</si>
  <si>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</si>
  <si>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</si>
  <si>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</si>
  <si>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</si>
  <si>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</si>
  <si>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</si>
  <si>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</si>
  <si>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</si>
  <si>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</si>
  <si>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</si>
  <si>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</si>
  <si>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</si>
  <si>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</si>
  <si>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</si>
  <si>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</si>
  <si>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</si>
  <si>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</si>
  <si>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</si>
  <si>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</si>
  <si>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</si>
  <si>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</si>
  <si>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</si>
  <si>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</si>
  <si>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</si>
  <si>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</si>
  <si>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</si>
  <si>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</si>
  <si>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</si>
  <si>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</si>
  <si>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</si>
  <si>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</si>
  <si>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</si>
  <si>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</si>
  <si>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</si>
  <si>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</si>
  <si>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</si>
  <si>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</si>
  <si>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</si>
  <si>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</si>
  <si>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</si>
  <si>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</si>
  <si>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</si>
  <si>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</si>
  <si>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</si>
  <si>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</si>
  <si>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</si>
  <si>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</si>
  <si>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</si>
  <si>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</si>
  <si>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</si>
  <si>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</si>
  <si>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</si>
  <si>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</si>
  <si>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</si>
  <si>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</si>
  <si>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</si>
  <si>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</si>
  <si>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</si>
  <si>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</si>
  <si>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</si>
  <si>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</si>
  <si>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</si>
  <si>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</si>
  <si>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</si>
  <si>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</si>
  <si>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</si>
  <si>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</si>
  <si>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</si>
  <si>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</si>
  <si>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</si>
  <si>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</si>
  <si>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</si>
  <si>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</si>
  <si>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</si>
  <si>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</si>
  <si>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</si>
  <si>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</si>
  <si>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</si>
  <si>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</si>
  <si>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</si>
  <si>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</si>
  <si>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</si>
  <si>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</si>
  <si>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</si>
  <si>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</si>
  <si>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</si>
  <si>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</si>
  <si>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</si>
  <si>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</si>
  <si>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</si>
  <si>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</si>
  <si>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</si>
  <si>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</si>
  <si>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</si>
  <si>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</si>
  <si>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</si>
  <si>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</si>
  <si>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</si>
  <si>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</si>
  <si>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</si>
  <si>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</si>
  <si>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</si>
  <si>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</si>
  <si>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</si>
  <si>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</si>
  <si>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</si>
  <si>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</si>
  <si>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</si>
  <si>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</si>
  <si>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</si>
  <si>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</si>
  <si>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</si>
  <si>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</si>
  <si>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</si>
  <si>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</si>
  <si>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</si>
  <si>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</si>
  <si>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</si>
  <si>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</si>
  <si>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</si>
  <si>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</si>
  <si>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</si>
  <si>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</si>
  <si>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</si>
  <si>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</si>
  <si>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</si>
  <si>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</si>
  <si>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</si>
  <si>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</si>
  <si>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</si>
  <si>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</si>
  <si>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</si>
  <si>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</si>
  <si>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</si>
  <si>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</si>
  <si>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</si>
  <si>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</si>
  <si>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</si>
  <si>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</si>
  <si>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</si>
  <si>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</si>
  <si>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</si>
  <si>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</si>
  <si>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</si>
  <si>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</si>
  <si>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</si>
  <si>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</si>
  <si>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</si>
  <si>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</si>
  <si>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</si>
  <si>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</si>
  <si>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</si>
  <si>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</si>
  <si>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</si>
  <si>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</si>
  <si>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</si>
  <si>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</si>
  <si>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</si>
  <si>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</si>
  <si>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</si>
  <si>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</si>
  <si>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</si>
  <si>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</si>
  <si>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</si>
  <si>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</si>
  <si>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</si>
  <si>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</si>
  <si>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</si>
  <si>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</si>
  <si>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</si>
  <si>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</si>
  <si>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</si>
  <si>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</si>
  <si>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</si>
  <si>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</si>
  <si>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</si>
  <si>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</si>
  <si>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</si>
  <si>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</si>
  <si>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</si>
  <si>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</si>
  <si>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</si>
  <si>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</si>
  <si>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</si>
  <si>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</si>
  <si>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</si>
  <si>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</si>
  <si>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</si>
  <si>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</si>
  <si>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</si>
  <si>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</si>
  <si>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</si>
  <si>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</si>
  <si>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</si>
  <si>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</si>
  <si>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</si>
  <si>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</si>
  <si>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</si>
  <si>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</si>
  <si>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</si>
  <si>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</si>
  <si>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</si>
  <si>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</si>
  <si>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</si>
  <si>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</si>
  <si>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</si>
  <si>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</si>
  <si>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</si>
  <si>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</si>
  <si>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</si>
  <si>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</si>
  <si>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</si>
  <si>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</si>
  <si>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</si>
  <si>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</si>
  <si>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</si>
  <si>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</si>
  <si>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</si>
  <si>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</si>
  <si>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</si>
  <si>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</si>
  <si>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</si>
  <si>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</si>
  <si>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</si>
  <si>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</si>
  <si>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</si>
  <si>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</si>
  <si>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</si>
  <si>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</si>
  <si>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</si>
  <si>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</si>
  <si>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</si>
  <si>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</si>
  <si>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</si>
  <si>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</si>
  <si>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</si>
  <si>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</si>
  <si>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</si>
  <si>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</si>
  <si>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</si>
  <si>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</si>
  <si>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</si>
  <si>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</si>
  <si>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</si>
  <si>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</si>
  <si>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</si>
  <si>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</si>
  <si>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</si>
  <si>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</si>
  <si>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</si>
  <si>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</si>
  <si>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</si>
  <si>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</si>
  <si>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</si>
  <si>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</si>
  <si>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</si>
  <si>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</si>
  <si>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</si>
  <si>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</si>
  <si>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</si>
  <si>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</si>
  <si>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</si>
  <si>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</si>
  <si>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</si>
  <si>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</si>
  <si>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</si>
  <si>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</si>
  <si>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</si>
  <si>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</si>
  <si>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</si>
  <si>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</si>
  <si>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</si>
  <si>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</si>
  <si>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</si>
  <si>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</si>
  <si>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</si>
  <si>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</si>
  <si>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</si>
  <si>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</si>
  <si>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</si>
  <si>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</si>
  <si>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</si>
  <si>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</si>
  <si>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</si>
  <si>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</si>
  <si>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</si>
  <si>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</si>
  <si>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</si>
  <si>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</si>
  <si>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</si>
  <si>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</si>
  <si>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</si>
  <si>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</si>
  <si>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</si>
  <si>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</si>
  <si>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</si>
  <si>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</si>
  <si>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</si>
  <si>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</si>
  <si>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</si>
  <si>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</si>
  <si>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</si>
  <si>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</si>
  <si>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</si>
  <si>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</si>
  <si>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</si>
  <si>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</si>
  <si>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</si>
  <si>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</si>
  <si>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</si>
  <si>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</si>
  <si>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</si>
  <si>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</si>
  <si>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</si>
  <si>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</si>
  <si>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</si>
  <si>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</si>
  <si>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</si>
  <si>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</si>
  <si>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</si>
  <si>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</si>
  <si>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</si>
  <si>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</si>
  <si>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</si>
  <si>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</si>
  <si>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</si>
  <si>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</si>
  <si>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</si>
  <si>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</si>
  <si>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</si>
  <si>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</si>
  <si>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</si>
  <si>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</si>
  <si>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</si>
  <si>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</si>
  <si>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</si>
  <si>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</si>
  <si>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</si>
  <si>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</si>
  <si>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</si>
  <si>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</si>
  <si>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</si>
  <si>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</si>
  <si>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</si>
  <si>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</si>
  <si>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</si>
  <si>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</si>
  <si>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</si>
  <si>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</si>
  <si>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</si>
  <si>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</si>
  <si>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</si>
  <si>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</si>
  <si>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</si>
  <si>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</si>
  <si>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</si>
  <si>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</si>
  <si>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</si>
  <si>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</si>
  <si>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</si>
  <si>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</si>
  <si>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</si>
  <si>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</si>
  <si>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</si>
  <si>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</si>
  <si>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</si>
  <si>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</si>
  <si>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</si>
  <si>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</si>
  <si>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</si>
  <si>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</si>
  <si>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</si>
  <si>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</si>
  <si>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</si>
  <si>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</si>
  <si>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</si>
  <si>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</si>
  <si>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</si>
  <si>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</si>
  <si>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</si>
  <si>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</si>
  <si>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</si>
  <si>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</si>
  <si>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</si>
  <si>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</si>
  <si>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</si>
  <si>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</si>
  <si>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</si>
  <si>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</si>
  <si>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</si>
  <si>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</si>
  <si>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</si>
  <si>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</si>
  <si>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</si>
  <si>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</si>
  <si>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</si>
  <si>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</si>
  <si>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</si>
  <si>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</si>
  <si>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</si>
  <si>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</si>
  <si>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</si>
  <si>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</si>
  <si>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</si>
  <si>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</si>
  <si>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</si>
  <si>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</si>
  <si>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</si>
  <si>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</si>
  <si>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</si>
  <si>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</si>
  <si>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</si>
  <si>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</si>
  <si>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</si>
  <si>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</si>
  <si>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</si>
  <si>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</si>
  <si>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</si>
  <si>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</si>
  <si>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</si>
  <si>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</si>
  <si>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</si>
  <si>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</si>
  <si>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</si>
  <si>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</si>
  <si>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</si>
  <si>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</si>
  <si>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</si>
  <si>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</si>
  <si>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</si>
  <si>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</si>
  <si>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</si>
  <si>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</si>
  <si>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</si>
  <si>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</si>
  <si>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</si>
  <si>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</si>
  <si>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</si>
  <si>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</si>
  <si>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</si>
  <si>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</si>
  <si>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</si>
  <si>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</si>
  <si>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</si>
  <si>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</si>
  <si>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</si>
  <si>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</si>
  <si>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</si>
  <si>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</si>
  <si>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</si>
  <si>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</si>
  <si>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</si>
  <si>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</si>
  <si>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</si>
  <si>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</si>
  <si>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</si>
  <si>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</si>
  <si>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</si>
  <si>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</si>
  <si>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</si>
  <si>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</si>
  <si>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</si>
  <si>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</si>
  <si>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</si>
  <si>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</si>
  <si>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</si>
  <si>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</si>
  <si>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</si>
  <si>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</si>
  <si>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</si>
  <si>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</si>
  <si>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</si>
  <si>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</si>
  <si>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</si>
  <si>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</si>
  <si>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</si>
  <si>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</si>
  <si>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</si>
  <si>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</si>
  <si>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</si>
  <si>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</si>
  <si>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</si>
  <si>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</si>
  <si>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</si>
  <si>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</si>
  <si>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</si>
  <si>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</si>
  <si>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</si>
  <si>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</si>
  <si>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</si>
  <si>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</si>
  <si>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</si>
  <si>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</si>
  <si>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</si>
  <si>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</si>
  <si>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</si>
  <si>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</si>
  <si>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</si>
  <si>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</si>
  <si>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</si>
  <si>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</si>
  <si>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</si>
  <si>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</si>
  <si>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</si>
  <si>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</si>
  <si>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</si>
  <si>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</si>
  <si>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</si>
  <si>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</si>
  <si>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</si>
  <si>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</si>
  <si>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</si>
  <si>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</si>
  <si>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</si>
  <si>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</si>
  <si>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</si>
  <si>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</si>
  <si>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</si>
  <si>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</si>
  <si>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</si>
  <si>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</si>
  <si>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</si>
  <si>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</si>
  <si>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</si>
  <si>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</si>
  <si>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</si>
  <si>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</si>
  <si>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</si>
  <si>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</si>
  <si>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</si>
  <si>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</si>
  <si>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</si>
  <si>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</si>
  <si>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</si>
  <si>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</si>
  <si>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</si>
  <si>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</si>
  <si>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</si>
  <si>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</si>
  <si>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</si>
  <si>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</si>
  <si>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</si>
  <si>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</si>
  <si>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</si>
  <si>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</si>
  <si>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</si>
  <si>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</si>
  <si>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</si>
  <si>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</si>
  <si>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</si>
  <si>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</si>
  <si>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</si>
  <si>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</si>
  <si>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</si>
  <si>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</si>
  <si>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</si>
  <si>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</si>
  <si>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</si>
  <si>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</si>
  <si>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</si>
  <si>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</si>
  <si>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</si>
  <si>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</si>
  <si>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</si>
  <si>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</si>
  <si>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</si>
  <si>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</si>
  <si>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</si>
  <si>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</si>
  <si>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</si>
  <si>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</si>
  <si>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</si>
  <si>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</si>
  <si>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</si>
  <si>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</si>
  <si>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</si>
  <si>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</si>
  <si>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</si>
  <si>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</si>
  <si>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</si>
  <si>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</si>
  <si>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</si>
  <si>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</si>
  <si>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</si>
  <si>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</si>
  <si>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</si>
  <si>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</si>
  <si>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</si>
  <si>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</si>
  <si>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</si>
  <si>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</si>
  <si>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</si>
  <si>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</si>
  <si>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</si>
  <si>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</si>
  <si>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</si>
  <si>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</si>
  <si>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</si>
  <si>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</si>
  <si>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</si>
  <si>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</si>
  <si>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</si>
  <si>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</si>
  <si>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</si>
  <si>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</si>
  <si>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</si>
  <si>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</si>
  <si>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</si>
  <si>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</si>
  <si>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</si>
  <si>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</si>
  <si>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</si>
  <si>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</si>
  <si>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</si>
  <si>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</si>
  <si>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</si>
  <si>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</si>
  <si>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</si>
  <si>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</si>
  <si>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</si>
  <si>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</si>
  <si>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</si>
  <si>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</si>
  <si>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</si>
  <si>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</si>
  <si>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</si>
  <si>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</si>
  <si>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</si>
  <si>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</si>
  <si>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</si>
  <si>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</si>
  <si>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</si>
  <si>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</si>
  <si>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</si>
  <si>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</si>
  <si>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</si>
  <si>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</si>
  <si>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</si>
  <si>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</si>
  <si>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</si>
  <si>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</si>
  <si>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</si>
  <si>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</si>
  <si>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</si>
  <si>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</si>
  <si>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</si>
  <si>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</si>
  <si>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</si>
  <si>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</si>
  <si>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</si>
  <si>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</si>
  <si>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</si>
  <si>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</si>
  <si>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</si>
  <si>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</si>
  <si>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</si>
  <si>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</si>
  <si>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</si>
  <si>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</si>
  <si>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</si>
  <si>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</si>
  <si>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</si>
  <si>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</si>
  <si>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</si>
  <si>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</si>
  <si>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</si>
  <si>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</si>
  <si>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</si>
  <si>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</si>
  <si>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</si>
  <si>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</si>
  <si>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</si>
  <si>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</si>
  <si>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</si>
  <si>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</si>
  <si>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</si>
  <si>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</si>
  <si>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</si>
  <si>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</si>
  <si>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</si>
  <si>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</si>
  <si>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</si>
  <si>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</si>
  <si>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</si>
  <si>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</si>
  <si>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</si>
  <si>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</si>
  <si>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</si>
  <si>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</si>
  <si>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</si>
  <si>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</si>
  <si>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</si>
  <si>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</si>
  <si>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</si>
  <si>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</si>
  <si>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</si>
  <si>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</si>
  <si>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</si>
  <si>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</si>
  <si>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</si>
  <si>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</si>
  <si>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</si>
  <si>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</si>
  <si>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</si>
  <si>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</si>
  <si>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</si>
  <si>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</si>
  <si>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</si>
  <si>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</si>
  <si>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</si>
  <si>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</si>
  <si>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</si>
  <si>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</si>
  <si>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</si>
  <si>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</si>
  <si>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</si>
  <si>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</si>
  <si>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</si>
  <si>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</si>
  <si>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</si>
  <si>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</si>
  <si>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</si>
  <si>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</si>
  <si>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</si>
  <si>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</si>
  <si>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</si>
  <si>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</si>
  <si>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</si>
  <si>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</si>
  <si>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</si>
  <si>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</si>
  <si>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</si>
  <si>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</si>
  <si>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</si>
  <si>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</si>
  <si>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</si>
  <si>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</si>
  <si>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</si>
  <si>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</si>
  <si>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</si>
  <si>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</si>
  <si>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</si>
  <si>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</si>
  <si>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</si>
  <si>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</si>
  <si>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</si>
  <si>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</si>
  <si>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</si>
  <si>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</si>
  <si>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</si>
  <si>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</si>
  <si>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</si>
  <si>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</si>
  <si>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</si>
  <si>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</si>
  <si>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</si>
  <si>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</si>
  <si>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</si>
  <si>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</si>
  <si>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</si>
  <si>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</si>
  <si>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</si>
  <si>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</si>
  <si>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</si>
  <si>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</si>
  <si>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</si>
  <si>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</si>
  <si>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</si>
  <si>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</si>
  <si>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</si>
  <si>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</si>
  <si>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</si>
  <si>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</si>
  <si>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</si>
  <si>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</si>
  <si>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</si>
  <si>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</si>
  <si>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</si>
  <si>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</si>
  <si>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</si>
  <si>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</si>
  <si>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</si>
  <si>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</si>
  <si>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</si>
  <si>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</si>
  <si>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</si>
  <si>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</si>
  <si>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</si>
  <si>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</si>
  <si>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</si>
  <si>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</si>
  <si>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</si>
  <si>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</si>
  <si>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</si>
  <si>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</si>
  <si>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</si>
  <si>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</si>
  <si>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</si>
  <si>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</si>
  <si>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</si>
  <si>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</si>
  <si>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</si>
  <si>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</si>
  <si>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</si>
  <si>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</si>
  <si>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</si>
  <si>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</si>
  <si>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</si>
  <si>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</si>
  <si>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</si>
  <si>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</si>
  <si>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</si>
  <si>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</si>
  <si>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</si>
  <si>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</si>
  <si>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</si>
  <si>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</si>
  <si>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</si>
  <si>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</si>
  <si>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</si>
  <si>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</si>
  <si>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</si>
  <si>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</si>
  <si>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</si>
  <si>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</si>
  <si>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</si>
  <si>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</si>
  <si>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</si>
  <si>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</si>
  <si>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</si>
  <si>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</si>
  <si>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</si>
  <si>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</si>
  <si>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</si>
  <si>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</si>
  <si>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</si>
  <si>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</si>
  <si>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</si>
  <si>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</si>
  <si>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</si>
  <si>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</si>
  <si>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</si>
  <si>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</si>
  <si>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</si>
  <si>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</si>
  <si>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</si>
  <si>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</si>
  <si>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</si>
  <si>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</si>
  <si>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</si>
  <si>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</si>
  <si>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</si>
  <si>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</si>
  <si>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</si>
  <si>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</si>
  <si>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</si>
  <si>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</si>
  <si>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</si>
  <si>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</si>
  <si>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</si>
  <si>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</si>
  <si>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</si>
  <si>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</si>
  <si>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</si>
  <si>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</si>
  <si>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</si>
  <si>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</si>
  <si>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</si>
  <si>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</si>
  <si>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</si>
  <si>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</si>
  <si>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</si>
  <si>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</si>
  <si>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</si>
  <si>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</si>
  <si>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</si>
  <si>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</si>
  <si>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</si>
  <si>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</si>
  <si>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</si>
  <si>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</si>
  <si>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</si>
  <si>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</si>
  <si>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</si>
  <si>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</si>
  <si>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</si>
  <si>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</si>
  <si>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</si>
  <si>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</si>
  <si>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</si>
  <si>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</si>
  <si>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</si>
  <si>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</si>
  <si>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</si>
  <si>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</si>
  <si>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</si>
  <si>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</si>
  <si>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</si>
  <si>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</si>
  <si>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</si>
  <si>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</si>
  <si>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</si>
  <si>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</si>
  <si>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</si>
  <si>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</si>
  <si>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</si>
  <si>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</si>
  <si>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</si>
  <si>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</si>
  <si>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</si>
  <si>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</si>
  <si>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</si>
  <si>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</si>
  <si>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</si>
  <si>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</si>
  <si>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</si>
  <si>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</si>
  <si>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</si>
  <si>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</si>
  <si>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</si>
  <si>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</si>
  <si>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</si>
  <si>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</si>
  <si>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</si>
  <si>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</si>
  <si>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</si>
  <si>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</si>
  <si>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</si>
  <si>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</si>
  <si>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</si>
  <si>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</si>
  <si>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</si>
  <si>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</si>
  <si>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</si>
  <si>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</si>
  <si>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</si>
  <si>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</si>
  <si>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</si>
  <si>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</si>
  <si>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</si>
  <si>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</si>
  <si>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</si>
  <si>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</si>
  <si>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</si>
  <si>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</si>
  <si>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</si>
  <si>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</si>
  <si>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</si>
  <si>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</si>
  <si>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</si>
  <si>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</si>
  <si>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</si>
  <si>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</si>
  <si>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</si>
  <si>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</si>
  <si>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</si>
  <si>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</si>
  <si>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</si>
  <si>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</si>
  <si>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</si>
  <si>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</si>
  <si>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</si>
  <si>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</si>
  <si>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</si>
  <si>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</si>
  <si>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</si>
  <si>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</si>
  <si>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</si>
  <si>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</si>
  <si>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</si>
  <si>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</si>
  <si>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</si>
  <si>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</si>
  <si>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</si>
  <si>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</si>
  <si>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</si>
  <si>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</si>
  <si>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</si>
  <si>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</si>
  <si>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</si>
  <si>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</si>
  <si>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</si>
  <si>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</si>
  <si>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</si>
  <si>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</si>
  <si>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</si>
  <si>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</si>
  <si>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</si>
  <si>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</si>
  <si>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</si>
  <si>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</si>
  <si>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</si>
  <si>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</si>
  <si>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</si>
  <si>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</si>
  <si>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</si>
  <si>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</si>
  <si>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</si>
  <si>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</si>
  <si>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</si>
  <si>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</si>
  <si>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</si>
  <si>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</si>
  <si>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</si>
  <si>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</si>
  <si>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</si>
  <si>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</si>
  <si>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</si>
  <si>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</si>
  <si>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</si>
  <si>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</si>
  <si>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</si>
  <si>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</si>
  <si>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</si>
  <si>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</si>
  <si>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</si>
  <si>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</si>
  <si>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</si>
  <si>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</si>
  <si>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</si>
  <si>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</si>
  <si>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</si>
  <si>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</si>
  <si>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</si>
  <si>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</si>
  <si>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</si>
  <si>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</si>
  <si>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</si>
  <si>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</si>
  <si>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</si>
  <si>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</si>
  <si>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</si>
  <si>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</si>
  <si>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</si>
  <si>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</si>
  <si>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</si>
  <si>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</si>
  <si>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</si>
  <si>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</si>
  <si>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</si>
  <si>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</si>
  <si>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</si>
  <si>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</si>
  <si>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</si>
  <si>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</si>
  <si>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</si>
  <si>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</si>
  <si>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</si>
  <si>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</si>
  <si>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</si>
  <si>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</si>
  <si>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</si>
  <si>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</si>
  <si>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</si>
  <si>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</si>
  <si>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</si>
  <si>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</si>
  <si>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</si>
  <si>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</si>
  <si>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</si>
  <si>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</si>
  <si>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</si>
  <si>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</si>
  <si>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</si>
  <si>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</si>
  <si>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</si>
  <si>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</si>
  <si>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</si>
  <si>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</si>
  <si>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</si>
  <si>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</si>
  <si>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</si>
  <si>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</si>
  <si>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</si>
  <si>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</si>
  <si>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</si>
  <si>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</si>
  <si>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</si>
  <si>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</si>
  <si>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</si>
  <si>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</si>
  <si>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</si>
  <si>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</si>
  <si>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</si>
  <si>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</si>
  <si>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</si>
  <si>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</si>
  <si>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</si>
  <si>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</si>
  <si>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</si>
  <si>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</si>
  <si>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</si>
  <si>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</si>
  <si>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</si>
  <si>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</si>
  <si>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</si>
  <si>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</si>
  <si>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</si>
  <si>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</si>
  <si>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</si>
  <si>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</si>
  <si>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</si>
  <si>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</si>
  <si>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</si>
  <si>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</si>
  <si>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</si>
  <si>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</si>
  <si>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</si>
  <si>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</si>
  <si>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</si>
  <si>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</si>
  <si>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</si>
  <si>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</si>
  <si>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</si>
  <si>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</si>
  <si>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</si>
  <si>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</si>
  <si>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</si>
  <si>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</si>
  <si>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</si>
  <si>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</si>
  <si>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</si>
  <si>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</si>
  <si>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</si>
  <si>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</si>
  <si>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</si>
  <si>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</si>
  <si>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</si>
  <si>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</si>
  <si>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</si>
  <si>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</si>
  <si>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</si>
  <si>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</si>
  <si>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</si>
  <si>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</si>
  <si>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</si>
  <si>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</si>
  <si>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</si>
  <si>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</si>
  <si>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</si>
  <si>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</si>
  <si>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</si>
  <si>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</si>
  <si>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</si>
  <si>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</si>
  <si>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</si>
  <si>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</si>
  <si>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</si>
  <si>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</si>
  <si>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</si>
  <si>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</si>
  <si>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</si>
  <si>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</si>
  <si>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</si>
  <si>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</si>
  <si>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</si>
  <si>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</si>
  <si>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</si>
  <si>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</si>
  <si>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</si>
  <si>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</si>
  <si>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</si>
  <si>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</si>
  <si>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</si>
  <si>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</si>
  <si>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</si>
  <si>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</si>
  <si>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</si>
  <si>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</si>
  <si>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</si>
  <si>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</si>
  <si>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</si>
  <si>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</si>
  <si>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</si>
  <si>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</si>
  <si>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</si>
  <si>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</si>
  <si>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</si>
  <si>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</si>
  <si>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</si>
  <si>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</si>
  <si>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</si>
  <si>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</si>
  <si>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</si>
  <si>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</si>
  <si>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</si>
  <si>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</si>
  <si>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</si>
  <si>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</si>
  <si>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</si>
  <si>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</si>
  <si>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</si>
  <si>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</si>
  <si>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</si>
  <si>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</si>
  <si>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</si>
  <si>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</si>
  <si>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</si>
  <si>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</si>
  <si>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</si>
  <si>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</si>
  <si>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</si>
  <si>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</si>
  <si>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</si>
  <si>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</si>
  <si>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</si>
  <si>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</si>
  <si>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</si>
  <si>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</si>
  <si>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</si>
  <si>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</si>
  <si>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</si>
  <si>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</si>
  <si>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</si>
  <si>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</si>
  <si>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</si>
  <si>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</si>
  <si>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</si>
  <si>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</si>
  <si>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</si>
  <si>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</si>
  <si>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</si>
  <si>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</si>
  <si>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</si>
  <si>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</si>
  <si>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</si>
  <si>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</si>
  <si>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</si>
  <si>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</si>
  <si>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</si>
  <si>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</si>
  <si>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</si>
  <si>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</si>
  <si>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</si>
  <si>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</si>
  <si>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</si>
  <si>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</si>
  <si>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</si>
  <si>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</si>
  <si>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</si>
  <si>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</si>
  <si>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</si>
  <si>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</si>
  <si>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</si>
  <si>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</si>
  <si>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</si>
  <si>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</si>
  <si>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</si>
  <si>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</si>
  <si>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</si>
  <si>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</si>
  <si>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</si>
  <si>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</si>
  <si>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</si>
  <si>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</si>
  <si>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</si>
  <si>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</si>
  <si>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</si>
  <si>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</si>
  <si>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</si>
  <si>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</si>
  <si>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</si>
  <si>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</si>
  <si>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</si>
  <si>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</si>
  <si>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</si>
  <si>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</si>
  <si>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</si>
  <si>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</si>
  <si>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</si>
  <si>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</si>
  <si>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</si>
  <si>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</si>
  <si>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</si>
  <si>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</si>
  <si>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</si>
  <si>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</si>
  <si>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</si>
  <si>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</si>
  <si>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</si>
  <si>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</si>
  <si>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</si>
  <si>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</si>
  <si>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</si>
  <si>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</si>
  <si>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</si>
  <si>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</si>
  <si>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</si>
  <si>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</si>
  <si>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</si>
  <si>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</si>
  <si>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</si>
  <si>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</si>
  <si>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</si>
  <si>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</si>
  <si>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</si>
  <si>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</si>
  <si>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</si>
  <si>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</si>
  <si>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</si>
  <si>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</si>
  <si>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</si>
  <si>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</si>
  <si>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</si>
  <si>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</si>
  <si>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</si>
  <si>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</si>
  <si>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</si>
  <si>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</si>
  <si>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</si>
  <si>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</si>
  <si>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</si>
  <si>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</si>
  <si>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</si>
  <si>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</si>
  <si>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</si>
  <si>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</si>
  <si>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</si>
  <si>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</si>
  <si>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</si>
  <si>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</si>
  <si>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</si>
  <si>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</si>
  <si>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</si>
  <si>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</si>
  <si>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</si>
  <si>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</si>
  <si>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</si>
  <si>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</si>
  <si>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</si>
  <si>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</si>
  <si>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</si>
  <si>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</si>
  <si>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</si>
  <si>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</si>
  <si>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</si>
  <si>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</si>
  <si>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</si>
  <si>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</si>
  <si>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</si>
  <si>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</si>
  <si>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</si>
  <si>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</si>
  <si>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</si>
  <si>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</si>
  <si>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</si>
  <si>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</si>
  <si>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</si>
  <si>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</si>
  <si>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</si>
  <si>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</si>
  <si>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</si>
  <si>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</si>
  <si>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</si>
  <si>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</si>
  <si>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</si>
  <si>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</si>
  <si>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</si>
  <si>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</si>
  <si>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</si>
  <si>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</si>
  <si>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</si>
  <si>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</si>
  <si>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</si>
  <si>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</si>
  <si>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</si>
  <si>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</si>
  <si>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</si>
  <si>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</si>
  <si>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</si>
  <si>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</si>
  <si>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</si>
  <si>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</si>
  <si>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</si>
  <si>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</si>
  <si>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</si>
  <si>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</si>
  <si>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</si>
  <si>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</si>
  <si>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</si>
  <si>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</si>
  <si>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</si>
  <si>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</si>
  <si>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</si>
  <si>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</si>
  <si>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</si>
  <si>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</si>
  <si>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</si>
  <si>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</si>
  <si>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</si>
  <si>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</si>
  <si>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</si>
  <si>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</si>
  <si>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</si>
  <si>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</si>
  <si>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</si>
  <si>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</si>
  <si>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</si>
  <si>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</si>
  <si>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</si>
  <si>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</si>
  <si>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</si>
  <si>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</si>
  <si>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</si>
  <si>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</si>
  <si>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</si>
  <si>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</si>
  <si>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</si>
  <si>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</si>
  <si>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</si>
  <si>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</si>
  <si>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</si>
  <si>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</si>
  <si>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</si>
  <si>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</si>
  <si>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</si>
  <si>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</si>
  <si>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</si>
  <si>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</si>
  <si>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</si>
  <si>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</si>
  <si>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</si>
  <si>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</si>
  <si>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</si>
  <si>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</si>
  <si>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</si>
  <si>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</si>
  <si>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</si>
  <si>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</si>
  <si>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</si>
  <si>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</si>
  <si>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</si>
  <si>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</si>
  <si>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</si>
  <si>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</si>
  <si>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</si>
  <si>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</si>
  <si>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</si>
  <si>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</si>
  <si>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</si>
  <si>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</si>
  <si>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</si>
  <si>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</si>
  <si>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</si>
  <si>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</si>
  <si>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</si>
  <si>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</si>
  <si>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</si>
  <si>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</si>
  <si>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</si>
  <si>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</si>
  <si>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</si>
  <si>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</si>
  <si>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</si>
  <si>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</si>
  <si>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</si>
  <si>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</si>
  <si>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</si>
  <si>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</si>
  <si>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</si>
  <si>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</si>
  <si>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</si>
  <si>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</si>
  <si>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</si>
  <si>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</si>
  <si>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</si>
  <si>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</si>
  <si>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</si>
  <si>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</si>
  <si>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</si>
  <si>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</si>
  <si>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</si>
  <si>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</si>
  <si>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</si>
  <si>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</si>
  <si>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</si>
  <si>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</si>
  <si>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</si>
  <si>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</si>
  <si>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</si>
  <si>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</si>
  <si>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</si>
  <si>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</si>
  <si>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</si>
  <si>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</si>
  <si>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</si>
  <si>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</si>
  <si>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</si>
  <si>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</si>
  <si>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</si>
  <si>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</si>
  <si>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</si>
  <si>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</si>
  <si>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</si>
  <si>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</si>
  <si>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</si>
  <si>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</si>
  <si>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</si>
  <si>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</si>
  <si>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</si>
  <si>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</si>
  <si>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</si>
  <si>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</si>
  <si>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</si>
  <si>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</si>
  <si>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</si>
  <si>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</si>
  <si>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</si>
  <si>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</si>
  <si>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</si>
  <si>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</si>
  <si>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</si>
  <si>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</si>
  <si>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</si>
  <si>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</si>
  <si>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</si>
  <si>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</si>
  <si>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</si>
  <si>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</si>
  <si>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</si>
  <si>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</si>
  <si>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</si>
  <si>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</si>
  <si>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</si>
  <si>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</si>
  <si>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</si>
  <si>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</si>
  <si>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</si>
  <si>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</si>
  <si>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</si>
  <si>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</si>
  <si>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</si>
  <si>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</si>
  <si>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</si>
  <si>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</si>
  <si>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</si>
  <si>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</si>
  <si>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</si>
  <si>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</si>
  <si>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</si>
  <si>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</si>
  <si>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</si>
  <si>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</si>
  <si>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</si>
  <si>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</si>
  <si>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</si>
  <si>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</si>
  <si>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</si>
  <si>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</si>
  <si>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</si>
  <si>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</si>
  <si>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</si>
  <si>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</si>
  <si>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</si>
  <si>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</si>
  <si>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</si>
  <si>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</si>
  <si>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</si>
  <si>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</si>
  <si>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</si>
  <si>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</si>
  <si>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</si>
  <si>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</si>
  <si>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</si>
  <si>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</si>
  <si>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</si>
  <si>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</si>
  <si>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</si>
  <si>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</si>
  <si>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</si>
  <si>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</si>
  <si>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</si>
  <si>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</si>
  <si>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</si>
  <si>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</si>
  <si>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</si>
  <si>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</si>
  <si>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</si>
  <si>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</si>
  <si>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</si>
  <si>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</si>
  <si>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</si>
  <si>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</si>
  <si>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</si>
  <si>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</si>
  <si>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</si>
  <si>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</si>
  <si>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</si>
  <si>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</si>
  <si>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</si>
  <si>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</si>
  <si>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</si>
  <si>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</si>
  <si>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</si>
  <si>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</si>
  <si>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</si>
  <si>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</si>
  <si>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</si>
  <si>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</si>
  <si>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</si>
  <si>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</si>
  <si>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</si>
  <si>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</si>
  <si>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</si>
  <si>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</si>
  <si>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</si>
  <si>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</si>
  <si>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</si>
  <si>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</si>
  <si>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</si>
  <si>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</si>
  <si>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</si>
  <si>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</si>
  <si>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</si>
  <si>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</si>
  <si>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</si>
  <si>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</si>
  <si>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</si>
  <si>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</si>
  <si>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</si>
  <si>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</si>
  <si>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</si>
  <si>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</si>
  <si>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</si>
  <si>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</si>
  <si>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</si>
  <si>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</si>
  <si>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</si>
  <si>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</si>
  <si>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</si>
  <si>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</si>
  <si>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</si>
  <si>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</si>
  <si>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</si>
  <si>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</si>
  <si>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</si>
  <si>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</si>
  <si>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</si>
  <si>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</si>
  <si>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</si>
  <si>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</si>
  <si>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</si>
  <si>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</si>
  <si>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</si>
  <si>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</si>
  <si>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</si>
  <si>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</si>
  <si>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</si>
  <si>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</si>
  <si>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</si>
  <si>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</si>
  <si>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</si>
  <si>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</si>
  <si>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</si>
  <si>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</si>
  <si>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</si>
  <si>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</si>
  <si>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</si>
  <si>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</si>
  <si>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</si>
  <si>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</si>
  <si>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</si>
  <si>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</si>
  <si>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</si>
  <si>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</si>
  <si>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</si>
  <si>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</si>
  <si>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</si>
  <si>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</si>
  <si>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</si>
  <si>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</si>
  <si>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</si>
  <si>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</si>
  <si>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</si>
  <si>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</si>
  <si>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</si>
  <si>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</si>
  <si>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</si>
  <si>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</si>
  <si>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</si>
  <si>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</si>
  <si>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</si>
  <si>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</si>
  <si>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</si>
  <si>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</si>
  <si>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</si>
  <si>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</si>
  <si>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</si>
  <si>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</si>
  <si>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</si>
  <si>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</si>
  <si>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</si>
  <si>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</si>
  <si>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</si>
  <si>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</si>
  <si>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</si>
  <si>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</si>
  <si>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</si>
  <si>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</si>
  <si>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</si>
  <si>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</si>
  <si>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</si>
  <si>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</si>
  <si>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</si>
  <si>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</si>
  <si>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</si>
  <si>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</si>
  <si>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</si>
  <si>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</si>
  <si>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</si>
  <si>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</si>
  <si>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</si>
  <si>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</si>
  <si>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</si>
  <si>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</si>
  <si>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</si>
  <si>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</si>
  <si>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</si>
  <si>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</si>
  <si>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</si>
  <si>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</si>
  <si>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</si>
  <si>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</si>
  <si>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</si>
  <si>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</si>
  <si>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</si>
  <si>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</si>
  <si>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</si>
  <si>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</si>
  <si>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</si>
  <si>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</si>
  <si>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</si>
  <si>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</si>
  <si>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</si>
  <si>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</si>
  <si>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</si>
  <si>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</si>
  <si>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</si>
  <si>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</si>
  <si>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</si>
  <si>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</si>
  <si>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</si>
  <si>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</si>
  <si>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</si>
  <si>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</si>
  <si>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</si>
  <si>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</si>
  <si>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</si>
  <si>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</si>
  <si>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</si>
  <si>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</si>
  <si>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</si>
  <si>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</si>
  <si>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</si>
  <si>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</si>
  <si>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</si>
  <si>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</si>
  <si>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</si>
  <si>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</si>
  <si>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</si>
  <si>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</si>
  <si>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</si>
  <si>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</si>
  <si>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</si>
  <si>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</si>
  <si>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</si>
  <si>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</si>
  <si>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</si>
  <si>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</si>
  <si>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</si>
  <si>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</si>
  <si>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</si>
  <si>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</si>
  <si>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</si>
  <si>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</si>
  <si>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</si>
  <si>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</si>
  <si>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</si>
  <si>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</si>
  <si>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</si>
  <si>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</si>
  <si>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</si>
  <si>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</si>
  <si>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</si>
  <si>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</si>
  <si>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</si>
  <si>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</si>
  <si>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</si>
  <si>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</si>
  <si>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</si>
  <si>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</si>
  <si>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</si>
  <si>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</si>
  <si>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</si>
  <si>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</si>
  <si>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</si>
  <si>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</si>
  <si>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</si>
  <si>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</si>
  <si>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</si>
  <si>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</si>
  <si>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</si>
  <si>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</si>
  <si>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</si>
  <si>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</si>
  <si>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</si>
  <si>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</si>
  <si>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</si>
  <si>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</si>
  <si>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</si>
  <si>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</si>
  <si>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</si>
  <si>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</si>
  <si>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</si>
  <si>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</si>
  <si>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</si>
  <si>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</si>
  <si>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</si>
  <si>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</si>
  <si>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</si>
  <si>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</si>
  <si>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</si>
  <si>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</si>
  <si>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</si>
  <si>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</si>
  <si>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</si>
  <si>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</si>
  <si>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</si>
  <si>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</si>
  <si>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</si>
  <si>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</si>
  <si>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</si>
  <si>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</si>
  <si>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</si>
  <si>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</si>
  <si>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</si>
  <si>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</si>
  <si>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</si>
  <si>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</si>
  <si>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</si>
  <si>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</si>
  <si>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</si>
  <si>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</si>
  <si>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</si>
  <si>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</si>
  <si>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</si>
  <si>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</si>
  <si>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</si>
  <si>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</si>
  <si>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</si>
  <si>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</si>
  <si>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</si>
  <si>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</si>
  <si>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</si>
  <si>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</si>
  <si>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</si>
  <si>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</si>
  <si>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</si>
  <si>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</si>
  <si>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</si>
  <si>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</si>
  <si>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</si>
  <si>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</si>
  <si>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</si>
  <si>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</si>
  <si>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</si>
  <si>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</si>
  <si>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</si>
  <si>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</si>
  <si>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</si>
  <si>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</si>
  <si>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</si>
  <si>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</si>
  <si>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</si>
  <si>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</si>
  <si>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</si>
  <si>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</si>
  <si>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</si>
  <si>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</si>
  <si>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</si>
  <si>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</si>
  <si>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</si>
  <si>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</si>
  <si>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</si>
  <si>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</si>
  <si>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</si>
  <si>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</si>
  <si>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</si>
  <si>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</si>
  <si>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</si>
  <si>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</si>
  <si>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</si>
  <si>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</si>
  <si>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</si>
  <si>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</si>
  <si>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</si>
  <si>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</si>
  <si>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</si>
  <si>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</si>
  <si>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</si>
  <si>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</si>
  <si>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</si>
  <si>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</si>
  <si>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</si>
  <si>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</si>
  <si>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</si>
  <si>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</si>
  <si>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</si>
  <si>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</si>
  <si>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</si>
  <si>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</si>
  <si>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</si>
  <si>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</si>
  <si>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</si>
  <si>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</si>
  <si>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</si>
  <si>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</si>
  <si>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</si>
  <si>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</si>
  <si>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</si>
  <si>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</si>
  <si>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</si>
  <si>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</si>
  <si>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</si>
  <si>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</si>
  <si>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</si>
  <si>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</si>
  <si>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</si>
  <si>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</si>
  <si>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</si>
  <si>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</si>
  <si>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</si>
  <si>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</si>
  <si>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</si>
  <si>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</si>
  <si>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</si>
  <si>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</si>
  <si>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</si>
  <si>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</si>
  <si>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</si>
  <si>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</si>
  <si>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</si>
  <si>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</si>
  <si>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</si>
  <si>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</si>
  <si>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</si>
  <si>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</si>
  <si>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</si>
  <si>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</si>
  <si>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</si>
  <si>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</si>
  <si>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</si>
  <si>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</si>
  <si>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</si>
  <si>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</si>
  <si>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</si>
  <si>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</si>
  <si>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</si>
  <si>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</si>
  <si>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</si>
  <si>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</si>
  <si>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</si>
  <si>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</si>
  <si>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</si>
  <si>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</si>
  <si>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</si>
  <si>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</si>
  <si>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</si>
  <si>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</si>
  <si>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</si>
  <si>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</si>
  <si>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</si>
  <si>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</si>
  <si>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</si>
  <si>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</si>
  <si>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</si>
  <si>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</si>
  <si>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</si>
  <si>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</si>
  <si>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</si>
  <si>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</si>
  <si>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</si>
  <si>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</si>
  <si>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</si>
  <si>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</si>
  <si>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</si>
  <si>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</si>
  <si>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</si>
  <si>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</si>
  <si>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</si>
  <si>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</si>
  <si>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</si>
  <si>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</si>
  <si>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</si>
  <si>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</si>
  <si>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</si>
  <si>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</si>
  <si>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</si>
  <si>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</si>
  <si>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</si>
  <si>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</si>
  <si>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</si>
  <si>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</si>
  <si>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</si>
  <si>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</si>
  <si>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</si>
  <si>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</si>
  <si>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</si>
  <si>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</si>
  <si>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</si>
  <si>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</si>
  <si>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</si>
  <si>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</si>
  <si>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</si>
  <si>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</si>
  <si>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</si>
  <si>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</si>
  <si>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</si>
  <si>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</si>
  <si>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</si>
  <si>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</si>
  <si>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</si>
  <si>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</si>
  <si>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</si>
  <si>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</si>
  <si>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</si>
  <si>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</si>
  <si>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</si>
  <si>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</si>
  <si>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</si>
  <si>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</si>
  <si>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</si>
  <si>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</si>
  <si>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</si>
  <si>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</si>
  <si>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</si>
  <si>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</si>
  <si>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</si>
  <si>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</si>
  <si>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</si>
  <si>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</si>
  <si>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</si>
  <si>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</si>
  <si>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</si>
  <si>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</si>
  <si>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</si>
  <si>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</si>
  <si>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</si>
  <si>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</si>
  <si>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</si>
  <si>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</si>
  <si>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</si>
  <si>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</si>
  <si>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</si>
  <si>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</si>
  <si>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</si>
  <si>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</si>
  <si>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</si>
  <si>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</si>
  <si>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</si>
  <si>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</si>
  <si>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</si>
  <si>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</si>
  <si>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</si>
  <si>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</si>
  <si>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</si>
  <si>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</si>
  <si>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</si>
  <si>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</si>
  <si>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</si>
  <si>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</si>
  <si>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</si>
  <si>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</si>
  <si>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</si>
  <si>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</si>
  <si>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</si>
  <si>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</si>
  <si>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</si>
  <si>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</si>
  <si>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</si>
  <si>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</si>
  <si>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</si>
  <si>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</si>
  <si>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</si>
  <si>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</si>
  <si>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</si>
  <si>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</si>
  <si>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</si>
  <si>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</si>
  <si>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</si>
  <si>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</si>
  <si>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</si>
  <si>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</si>
  <si>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</si>
  <si>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</si>
  <si>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</si>
  <si>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</si>
  <si>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</si>
  <si>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</si>
  <si>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</si>
  <si>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</si>
  <si>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</si>
  <si>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</si>
  <si>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</si>
  <si>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</si>
  <si>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</si>
  <si>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</si>
  <si>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</si>
  <si>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</si>
  <si>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</si>
  <si>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</si>
  <si>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</si>
  <si>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</si>
  <si>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</si>
  <si>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</si>
  <si>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</si>
  <si>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</si>
  <si>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</si>
  <si>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</si>
  <si>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</si>
  <si>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</si>
  <si>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</si>
  <si>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</si>
  <si>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</si>
  <si>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</si>
  <si>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</si>
  <si>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</si>
  <si>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</si>
  <si>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</si>
  <si>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</si>
  <si>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</si>
  <si>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</si>
  <si>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</si>
  <si>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</si>
  <si>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</si>
  <si>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</si>
  <si>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</si>
  <si>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</si>
  <si>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</si>
  <si>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</si>
  <si>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</si>
  <si>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</si>
  <si>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</si>
  <si>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</si>
  <si>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</si>
  <si>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</si>
  <si>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</si>
  <si>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</si>
  <si>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</si>
  <si>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</si>
  <si>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</si>
  <si>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</si>
  <si>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</si>
  <si>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</si>
  <si>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</si>
  <si>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</si>
  <si>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</si>
  <si>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</si>
  <si>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</si>
  <si>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</si>
  <si>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</si>
  <si>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</si>
  <si>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</si>
  <si>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</si>
  <si>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</si>
  <si>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</si>
  <si>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</si>
  <si>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</si>
  <si>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</si>
  <si>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</si>
  <si>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</si>
  <si>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</si>
  <si>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</si>
  <si>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</si>
  <si>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</si>
  <si>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</si>
  <si>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</si>
  <si>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</si>
  <si>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</si>
  <si>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</si>
  <si>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</si>
  <si>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</si>
  <si>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</si>
  <si>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</si>
  <si>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</si>
  <si>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</si>
  <si>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</si>
  <si>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</si>
  <si>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</si>
  <si>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</si>
  <si>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</si>
  <si>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</si>
  <si>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</si>
  <si>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</si>
  <si>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</si>
  <si>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</si>
  <si>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</si>
  <si>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</si>
  <si>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</si>
  <si>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</si>
  <si>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</si>
  <si>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</si>
  <si>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</si>
  <si>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</si>
  <si>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</si>
  <si>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</si>
  <si>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</si>
  <si>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</si>
  <si>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</si>
  <si>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</si>
  <si>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</si>
  <si>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</si>
  <si>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</si>
  <si>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</si>
  <si>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</si>
  <si>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</si>
  <si>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</si>
  <si>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</si>
  <si>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</si>
  <si>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</si>
  <si>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</si>
  <si>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</si>
  <si>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</si>
  <si>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</si>
  <si>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</si>
  <si>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</si>
  <si>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</si>
  <si>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</si>
  <si>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</si>
  <si>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</si>
  <si>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</si>
  <si>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</si>
  <si>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</si>
  <si>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</si>
  <si>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</si>
  <si>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</si>
  <si>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</si>
  <si>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</si>
  <si>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</si>
  <si>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</si>
  <si>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</si>
  <si>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</si>
  <si>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</si>
  <si>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</si>
  <si>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</si>
  <si>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</si>
  <si>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</si>
  <si>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</si>
  <si>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</si>
  <si>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</si>
  <si>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</si>
  <si>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</si>
  <si>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</si>
  <si>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</si>
  <si>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</si>
  <si>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</si>
  <si>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</si>
  <si>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</si>
  <si>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</si>
  <si>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</si>
  <si>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</si>
  <si>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</si>
  <si>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</si>
  <si>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</si>
  <si>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</si>
  <si>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</si>
  <si>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</si>
  <si>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</si>
  <si>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</si>
  <si>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</si>
  <si>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</si>
  <si>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</si>
  <si>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</si>
  <si>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</si>
  <si>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</si>
  <si>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</si>
  <si>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</si>
  <si>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</si>
  <si>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</si>
  <si>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</si>
  <si>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</si>
  <si>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</si>
  <si>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</si>
  <si>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</si>
  <si>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</si>
  <si>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</si>
  <si>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</si>
  <si>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</si>
  <si>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</si>
  <si>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</si>
  <si>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</si>
  <si>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</si>
  <si>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</si>
  <si>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</si>
  <si>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</si>
  <si>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</si>
  <si>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</si>
  <si>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</si>
  <si>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</si>
  <si>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</si>
  <si>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</si>
  <si>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</si>
  <si>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</si>
  <si>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</si>
  <si>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</si>
  <si>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</si>
  <si>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</si>
  <si>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</si>
  <si>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</si>
  <si>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</si>
  <si>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</si>
  <si>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</si>
  <si>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</si>
  <si>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</si>
  <si>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</si>
  <si>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</si>
  <si>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</si>
  <si>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</si>
  <si>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</si>
  <si>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</si>
  <si>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</si>
  <si>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</si>
  <si>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</si>
  <si>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</si>
  <si>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</si>
  <si>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</si>
  <si>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</si>
  <si>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</si>
  <si>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</si>
  <si>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</si>
  <si>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</si>
  <si>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</si>
  <si>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</si>
  <si>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</si>
  <si>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</si>
  <si>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</si>
  <si>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</si>
  <si>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</si>
  <si>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</si>
  <si>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</si>
  <si>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</si>
  <si>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</si>
  <si>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</si>
  <si>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</si>
  <si>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</si>
  <si>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</si>
  <si>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</si>
  <si>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</si>
  <si>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</si>
  <si>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</si>
  <si>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</si>
  <si>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</si>
  <si>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</si>
  <si>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</si>
  <si>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</si>
  <si>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</si>
  <si>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</si>
  <si>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</si>
  <si>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</si>
  <si>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</si>
  <si>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</si>
  <si>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</si>
  <si>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</si>
  <si>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</si>
  <si>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</si>
  <si>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</si>
  <si>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</si>
  <si>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</si>
  <si>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</si>
  <si>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</si>
  <si>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</si>
  <si>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</si>
  <si>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</si>
  <si>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</si>
  <si>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</si>
  <si>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</si>
  <si>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</si>
  <si>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</si>
  <si>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</si>
  <si>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</si>
  <si>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</si>
  <si>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</si>
  <si>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</si>
  <si>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</si>
  <si>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</si>
  <si>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</si>
  <si>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</si>
  <si>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</si>
  <si>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</si>
  <si>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</si>
  <si>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</si>
  <si>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</si>
  <si>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</si>
  <si>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</si>
  <si>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</si>
  <si>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</si>
  <si>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</si>
  <si>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</si>
  <si>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</si>
  <si>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</si>
  <si>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</si>
  <si>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</si>
  <si>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</si>
  <si>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</si>
  <si>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</si>
  <si>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</si>
  <si>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</si>
  <si>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</si>
  <si>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</si>
  <si>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</si>
  <si>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</si>
  <si>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</si>
  <si>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</si>
  <si>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</si>
  <si>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</si>
  <si>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</si>
  <si>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</si>
  <si>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</si>
  <si>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</si>
  <si>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</si>
  <si>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</si>
  <si>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</si>
  <si>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</si>
  <si>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</si>
  <si>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</si>
  <si>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</si>
  <si>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</si>
  <si>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</si>
  <si>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</si>
  <si>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</si>
  <si>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</si>
  <si>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</si>
  <si>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</si>
  <si>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</si>
  <si>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</si>
  <si>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</si>
  <si>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</si>
  <si>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</si>
  <si>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</si>
  <si>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</si>
  <si>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</si>
  <si>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</si>
  <si>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</si>
  <si>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</si>
  <si>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</si>
  <si>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</si>
  <si>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</si>
  <si>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</si>
  <si>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</si>
  <si>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</si>
  <si>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</si>
  <si>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</si>
  <si>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</si>
  <si>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</si>
  <si>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</si>
  <si>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</si>
  <si>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</si>
  <si>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</si>
  <si>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</si>
  <si>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</si>
  <si>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</si>
  <si>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</si>
  <si>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</si>
  <si>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</si>
  <si>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</si>
  <si>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</si>
  <si>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</si>
  <si>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</si>
  <si>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</si>
  <si>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</si>
  <si>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</si>
  <si>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</si>
  <si>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</si>
  <si>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</si>
  <si>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</si>
  <si>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</si>
  <si>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</si>
  <si>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</si>
  <si>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</si>
  <si>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</si>
  <si>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</si>
  <si>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</si>
  <si>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</si>
  <si>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</si>
  <si>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</si>
  <si>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</si>
  <si>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</si>
  <si>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</si>
  <si>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</si>
  <si>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</si>
  <si>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</si>
  <si>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</si>
  <si>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</si>
  <si>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</si>
  <si>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</si>
  <si>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</si>
  <si>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</si>
  <si>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</si>
  <si>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</si>
  <si>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</si>
  <si>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</si>
  <si>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</si>
  <si>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</si>
  <si>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</si>
  <si>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</si>
  <si>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</si>
  <si>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</si>
  <si>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</si>
  <si>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</si>
  <si>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</si>
  <si>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</si>
  <si>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</si>
  <si>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</si>
  <si>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</si>
  <si>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</si>
  <si>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</si>
  <si>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</si>
  <si>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</si>
  <si>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</si>
  <si>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</si>
  <si>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</si>
  <si>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</si>
  <si>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</si>
  <si>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</si>
  <si>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</si>
  <si>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</si>
  <si>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</si>
  <si>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</si>
  <si>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</si>
  <si>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</si>
  <si>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</si>
  <si>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</si>
  <si>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</si>
  <si>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</si>
  <si>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</si>
  <si>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</si>
  <si>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</si>
  <si>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</si>
  <si>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</si>
  <si>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</si>
  <si>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</si>
  <si>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</si>
  <si>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</si>
  <si>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</si>
  <si>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</si>
  <si>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</si>
  <si>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</si>
  <si>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</si>
  <si>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</si>
  <si>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</si>
  <si>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</si>
  <si>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</si>
  <si>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</si>
  <si>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</si>
  <si>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</si>
  <si>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</si>
  <si>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</si>
  <si>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</si>
  <si>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</si>
  <si>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</si>
  <si>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</si>
  <si>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</si>
  <si>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</si>
  <si>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</si>
  <si>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</si>
  <si>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</si>
  <si>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</si>
  <si>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</si>
  <si>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</si>
  <si>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</si>
  <si>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</si>
  <si>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</si>
  <si>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</si>
  <si>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</si>
  <si>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</si>
  <si>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</si>
  <si>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</si>
  <si>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</si>
  <si>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</si>
  <si>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</si>
  <si>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</si>
  <si>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</si>
  <si>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</si>
  <si>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</si>
  <si>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</si>
  <si>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</si>
  <si>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</si>
  <si>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</si>
  <si>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</si>
  <si>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</si>
  <si>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</si>
  <si>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</si>
  <si>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</si>
  <si>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</si>
  <si>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</si>
  <si>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</si>
  <si>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</si>
  <si>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</si>
  <si>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</si>
  <si>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</si>
  <si>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</si>
  <si>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</si>
  <si>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</si>
  <si>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</si>
  <si>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</si>
  <si>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</si>
  <si>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</si>
  <si>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</si>
  <si>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</si>
  <si>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</si>
  <si>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</si>
  <si>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</si>
  <si>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</si>
  <si>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</si>
  <si>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</si>
  <si>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</si>
  <si>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</si>
  <si>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</si>
  <si>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</si>
  <si>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</si>
  <si>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</si>
  <si>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</si>
  <si>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</si>
  <si>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</si>
  <si>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</si>
  <si>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</si>
  <si>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</si>
  <si>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</si>
  <si>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</si>
  <si>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</si>
  <si>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</si>
  <si>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</si>
  <si>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</si>
  <si>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</si>
  <si>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</si>
  <si>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</si>
  <si>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</si>
  <si>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</si>
  <si>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</si>
  <si>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</si>
  <si>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</si>
  <si>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</si>
  <si>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</si>
  <si>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</si>
  <si>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</si>
  <si>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</si>
  <si>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</si>
  <si>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</si>
  <si>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</si>
  <si>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</si>
  <si>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</si>
  <si>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</si>
  <si>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</si>
  <si>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</si>
  <si>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</si>
  <si>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</si>
  <si>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</si>
  <si>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</si>
  <si>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</si>
  <si>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</si>
  <si>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</si>
  <si>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</si>
  <si>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</si>
  <si>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</si>
  <si>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</si>
  <si>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</si>
  <si>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</si>
  <si>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</si>
  <si>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</si>
  <si>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</si>
  <si>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</si>
  <si>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</si>
  <si>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</si>
  <si>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</si>
  <si>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</si>
  <si>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</si>
  <si>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</si>
  <si>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</si>
  <si>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</si>
  <si>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</si>
  <si>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</si>
  <si>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</si>
  <si>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</si>
  <si>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</si>
  <si>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</si>
  <si>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</si>
  <si>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</si>
  <si>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</si>
  <si>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</si>
  <si>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</si>
  <si>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</si>
  <si>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</si>
  <si>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</si>
  <si>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</si>
  <si>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</si>
  <si>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</si>
  <si>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</si>
  <si>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</si>
  <si>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</si>
  <si>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</si>
  <si>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</si>
  <si>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</si>
  <si>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</si>
  <si>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</si>
  <si>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</si>
  <si>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</si>
  <si>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</si>
  <si>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</si>
  <si>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</si>
  <si>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</si>
  <si>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</si>
  <si>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</si>
  <si>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</si>
  <si>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</si>
  <si>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</si>
  <si>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</si>
  <si>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</si>
  <si>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</si>
  <si>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</si>
  <si>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</si>
  <si>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</si>
  <si>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</si>
  <si>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</si>
  <si>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</si>
  <si>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</si>
  <si>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</si>
  <si>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</si>
  <si>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</si>
  <si>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</si>
  <si>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</si>
  <si>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</si>
  <si>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</si>
  <si>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</si>
  <si>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</si>
  <si>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</si>
  <si>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</si>
  <si>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</si>
  <si>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</si>
  <si>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</si>
  <si>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</si>
  <si>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</si>
  <si>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</si>
  <si>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</si>
  <si>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</si>
  <si>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</si>
  <si>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</si>
  <si>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</si>
  <si>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</si>
  <si>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</si>
  <si>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</si>
  <si>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</si>
  <si>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</si>
  <si>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</si>
  <si>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</si>
  <si>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</si>
  <si>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</si>
  <si>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</si>
  <si>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</si>
  <si>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</si>
  <si>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</si>
  <si>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</si>
  <si>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</si>
  <si>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</si>
  <si>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</si>
  <si>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</si>
  <si>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</si>
  <si>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</si>
  <si>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</si>
  <si>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</si>
  <si>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</si>
  <si>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</si>
  <si>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</si>
  <si>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</si>
  <si>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</si>
  <si>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</si>
  <si>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</si>
  <si>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</si>
  <si>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</si>
  <si>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</si>
  <si>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</si>
  <si>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</si>
  <si>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</si>
  <si>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</si>
  <si>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</si>
  <si>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</si>
  <si>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</si>
  <si>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</si>
  <si>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</si>
  <si>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</si>
  <si>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</si>
  <si>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</si>
  <si>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</si>
  <si>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</si>
  <si>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</si>
  <si>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</si>
  <si>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</si>
  <si>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</si>
  <si>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</si>
  <si>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</si>
  <si>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</si>
  <si>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</si>
  <si>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</si>
  <si>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</si>
  <si>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</si>
  <si>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</si>
  <si>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</si>
  <si>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</si>
  <si>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</si>
  <si>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</si>
  <si>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</si>
  <si>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</si>
  <si>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</si>
  <si>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</si>
  <si>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</si>
  <si>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</si>
  <si>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</si>
  <si>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</si>
  <si>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</si>
  <si>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</si>
  <si>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</si>
  <si>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</si>
  <si>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</si>
  <si>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</si>
  <si>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</si>
  <si>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</si>
  <si>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</si>
  <si>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</si>
  <si>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</si>
  <si>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</si>
  <si>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</si>
  <si>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</si>
  <si>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</si>
  <si>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</si>
  <si>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</si>
  <si>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</si>
  <si>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</si>
  <si>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</si>
  <si>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</si>
  <si>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</si>
  <si>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</si>
  <si>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</si>
  <si>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</si>
  <si>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</si>
  <si>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</si>
  <si>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</si>
  <si>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</si>
  <si>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</si>
  <si>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</si>
  <si>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</si>
  <si>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</si>
  <si>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</si>
  <si>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</si>
  <si>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</si>
  <si>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</si>
  <si>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</si>
  <si>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</si>
  <si>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</si>
  <si>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</si>
  <si>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</si>
  <si>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</si>
  <si>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</si>
  <si>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</si>
  <si>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</si>
  <si>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</si>
  <si>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</si>
  <si>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</si>
  <si>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</si>
  <si>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</si>
  <si>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</si>
  <si>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</si>
  <si>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</si>
  <si>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</si>
  <si>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</si>
  <si>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</si>
  <si>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</si>
  <si>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</si>
  <si>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</si>
  <si>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</si>
  <si>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</si>
  <si>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</si>
  <si>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</si>
  <si>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</si>
  <si>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</si>
  <si>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</si>
  <si>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</si>
  <si>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</si>
  <si>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</si>
  <si>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</si>
  <si>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</si>
  <si>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</si>
  <si>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</si>
  <si>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</si>
  <si>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</si>
  <si>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</si>
  <si>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</si>
  <si>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</si>
  <si>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</si>
  <si>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</si>
  <si>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</si>
  <si>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</si>
  <si>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</si>
  <si>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</si>
  <si>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</si>
  <si>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</si>
  <si>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</si>
  <si>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</si>
  <si>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</si>
  <si>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</si>
  <si>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</si>
  <si>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</si>
  <si>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</si>
  <si>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</si>
  <si>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</si>
  <si>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</si>
  <si>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</si>
  <si>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</si>
  <si>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</si>
  <si>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</si>
  <si>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</si>
  <si>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</si>
  <si>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</si>
  <si>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</si>
  <si>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</si>
  <si>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</si>
  <si>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</si>
  <si>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</si>
  <si>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</si>
  <si>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</si>
  <si>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</si>
  <si>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</si>
  <si>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</si>
  <si>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</si>
  <si>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</si>
  <si>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</si>
  <si>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</si>
  <si>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</si>
  <si>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</si>
  <si>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</si>
  <si>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</si>
  <si>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</si>
  <si>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</si>
  <si>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</si>
  <si>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</si>
  <si>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</si>
  <si>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</si>
  <si>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</si>
  <si>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</si>
  <si>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</si>
  <si>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</si>
  <si>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</si>
  <si>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</si>
  <si>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</si>
  <si>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</si>
  <si>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</si>
  <si>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</si>
  <si>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</si>
  <si>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</si>
  <si>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</si>
  <si>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</si>
  <si>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</si>
  <si>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</si>
  <si>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</si>
  <si>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</si>
  <si>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</si>
  <si>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</si>
  <si>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</si>
  <si>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</si>
  <si>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</si>
  <si>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</si>
  <si>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</si>
  <si>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</si>
  <si>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</si>
  <si>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</si>
  <si>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</si>
  <si>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</si>
  <si>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</si>
  <si>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</si>
  <si>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</si>
  <si>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</si>
  <si>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</si>
  <si>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</si>
  <si>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</si>
  <si>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</si>
  <si>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</si>
  <si>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</si>
  <si>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</si>
  <si>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</si>
  <si>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</si>
  <si>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</si>
  <si>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</si>
  <si>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</si>
  <si>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</si>
  <si>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</si>
  <si>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</si>
  <si>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</si>
  <si>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</si>
  <si>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</si>
  <si>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</si>
  <si>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</si>
  <si>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</si>
  <si>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</si>
  <si>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</si>
  <si>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</si>
  <si>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</si>
  <si>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</si>
  <si>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</si>
  <si>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</si>
  <si>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</si>
  <si>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</si>
  <si>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</si>
  <si>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</si>
  <si>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</si>
  <si>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</si>
  <si>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</si>
  <si>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</si>
  <si>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</si>
  <si>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</si>
  <si>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</si>
  <si>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</si>
  <si>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</si>
  <si>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</si>
  <si>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</si>
  <si>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</si>
  <si>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</si>
  <si>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</si>
  <si>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</si>
  <si>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</si>
  <si>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</si>
  <si>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</si>
  <si>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</si>
  <si>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</si>
  <si>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</si>
  <si>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</si>
  <si>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</si>
  <si>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</si>
  <si>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</si>
  <si>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</si>
  <si>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</si>
  <si>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</si>
  <si>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</si>
  <si>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</si>
  <si>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</si>
  <si>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</si>
  <si>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</si>
  <si>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</si>
  <si>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</si>
  <si>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</si>
  <si>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</si>
  <si>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</si>
  <si>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</si>
  <si>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</si>
  <si>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</si>
  <si>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</si>
  <si>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</si>
  <si>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</si>
  <si>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</si>
  <si>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</si>
  <si>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</si>
  <si>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</si>
  <si>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</si>
  <si>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</si>
  <si>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</si>
  <si>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</si>
  <si>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</si>
  <si>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</si>
  <si>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</si>
  <si>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</si>
  <si>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</si>
  <si>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</si>
  <si>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</si>
  <si>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</si>
  <si>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</si>
  <si>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</si>
  <si>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</si>
  <si>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</si>
  <si>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</si>
  <si>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</si>
  <si>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</si>
  <si>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</si>
  <si>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</si>
  <si>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</si>
  <si>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</si>
  <si>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</si>
  <si>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</si>
  <si>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</si>
  <si>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</si>
  <si>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</si>
  <si>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</si>
  <si>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</si>
  <si>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</si>
  <si>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</si>
  <si>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</si>
  <si>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</si>
  <si>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</si>
  <si>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</si>
  <si>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</si>
  <si>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</si>
  <si>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</si>
  <si>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</si>
  <si>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</si>
  <si>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</si>
  <si>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</si>
  <si>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</si>
  <si>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</si>
  <si>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</si>
  <si>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</si>
  <si>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</si>
  <si>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</si>
  <si>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</si>
  <si>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</si>
  <si>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</si>
  <si>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</si>
  <si>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</si>
  <si>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</si>
  <si>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</si>
  <si>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</si>
  <si>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</si>
  <si>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</si>
  <si>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</si>
  <si>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</si>
  <si>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</si>
  <si>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</si>
  <si>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</si>
  <si>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</si>
  <si>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</si>
  <si>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</si>
  <si>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</si>
  <si>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</si>
  <si>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</si>
  <si>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</si>
  <si>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</si>
  <si>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</si>
  <si>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</si>
  <si>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</si>
  <si>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</si>
  <si>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</si>
  <si>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</si>
  <si>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</si>
  <si>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</si>
  <si>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</si>
  <si>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</si>
  <si>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</si>
  <si>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</si>
  <si>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</si>
  <si>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</si>
  <si>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</si>
  <si>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</si>
  <si>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</si>
  <si>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</si>
  <si>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</si>
  <si>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</si>
  <si>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</si>
  <si>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</si>
  <si>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</si>
  <si>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</si>
  <si>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</si>
  <si>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</si>
  <si>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</si>
  <si>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</si>
  <si>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</si>
  <si>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</si>
  <si>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</si>
  <si>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</si>
  <si>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</si>
  <si>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</si>
  <si>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</si>
  <si>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</si>
  <si>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</si>
  <si>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</si>
  <si>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</si>
  <si>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</si>
  <si>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</si>
  <si>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</si>
  <si>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</si>
  <si>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</si>
  <si>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</si>
  <si>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</si>
  <si>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</si>
  <si>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</si>
  <si>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</si>
  <si>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</si>
  <si>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</si>
  <si>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</si>
  <si>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</si>
  <si>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</si>
  <si>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</si>
  <si>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</si>
  <si>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</si>
  <si>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</si>
  <si>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</si>
  <si>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</si>
  <si>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</si>
  <si>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</si>
  <si>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</si>
  <si>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</si>
  <si>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</si>
  <si>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</si>
  <si>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</si>
  <si>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</si>
  <si>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</si>
  <si>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</si>
  <si>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</si>
  <si>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</si>
  <si>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</si>
  <si>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</si>
  <si>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</si>
  <si>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</si>
  <si>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</si>
  <si>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</si>
  <si>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</si>
  <si>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</si>
  <si>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</si>
  <si>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</si>
  <si>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</si>
  <si>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</si>
  <si>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</si>
  <si>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</si>
  <si>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</si>
  <si>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</si>
  <si>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</si>
  <si>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</si>
  <si>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</si>
  <si>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</si>
  <si>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</si>
  <si>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</si>
  <si>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</si>
  <si>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</si>
  <si>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</si>
  <si>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</si>
  <si>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</si>
  <si>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</si>
  <si>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</si>
  <si>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</si>
  <si>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</si>
  <si>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</si>
  <si>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</si>
  <si>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</si>
  <si>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</si>
  <si>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</si>
  <si>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</si>
  <si>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</si>
  <si>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</si>
  <si>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</si>
  <si>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</si>
  <si>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</si>
  <si>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</si>
  <si>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</si>
  <si>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</si>
  <si>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</si>
  <si>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</si>
  <si>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</si>
  <si>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</si>
  <si>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</si>
  <si>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</si>
  <si>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</si>
  <si>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</si>
  <si>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</si>
  <si>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</si>
  <si>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</si>
  <si>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</si>
  <si>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</si>
  <si>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</si>
  <si>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</si>
  <si>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</si>
  <si>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</si>
  <si>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</si>
  <si>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</si>
  <si>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</si>
  <si>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</si>
  <si>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</si>
  <si>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</si>
  <si>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</si>
  <si>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</si>
  <si>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</si>
  <si>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</si>
  <si>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</si>
  <si>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</si>
  <si>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</si>
  <si>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</si>
  <si>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</si>
  <si>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</si>
  <si>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</si>
  <si>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</si>
  <si>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</si>
  <si>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</si>
  <si>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</si>
  <si>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</si>
  <si>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</si>
  <si>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</si>
  <si>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</si>
  <si>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</si>
  <si>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</si>
  <si>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</si>
  <si>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</si>
  <si>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</si>
  <si>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</si>
  <si>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</si>
  <si>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</si>
  <si>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</si>
  <si>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</si>
  <si>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</si>
  <si>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</si>
  <si>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</si>
  <si>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</si>
  <si>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</si>
  <si>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</si>
  <si>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</si>
  <si>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</si>
  <si>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</si>
  <si>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</si>
  <si>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</si>
  <si>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</si>
  <si>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</si>
  <si>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</si>
  <si>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</si>
  <si>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</si>
  <si>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</si>
  <si>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</si>
  <si>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</si>
  <si>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</si>
  <si>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</si>
  <si>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</si>
  <si>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</si>
  <si>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</si>
  <si>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</si>
  <si>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</si>
  <si>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</si>
  <si>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</si>
  <si>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</si>
  <si>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</si>
  <si>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</si>
  <si>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</si>
  <si>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</si>
  <si>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</si>
  <si>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</si>
  <si>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</si>
  <si>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</si>
  <si>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</si>
  <si>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</si>
  <si>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</si>
  <si>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</si>
  <si>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</si>
  <si>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</si>
  <si>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</si>
  <si>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</si>
  <si>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</si>
  <si>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</si>
  <si>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</si>
  <si>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</si>
  <si>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</si>
  <si>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</si>
  <si>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</si>
  <si>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</si>
  <si>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</si>
  <si>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</si>
  <si>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</si>
  <si>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</si>
  <si>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</si>
  <si>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</si>
  <si>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</si>
  <si>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</si>
  <si>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</si>
  <si>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</si>
  <si>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</si>
  <si>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</si>
  <si>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</si>
  <si>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</si>
  <si>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</si>
  <si>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</si>
  <si>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</si>
  <si>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</si>
  <si>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</si>
  <si>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</si>
  <si>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</si>
  <si>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</si>
  <si>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</si>
  <si>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</si>
  <si>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</si>
  <si>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</si>
  <si>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</si>
  <si>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</si>
  <si>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</si>
  <si>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</si>
  <si>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</si>
  <si>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</si>
  <si>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</si>
  <si>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</si>
  <si>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</si>
  <si>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</si>
  <si>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</si>
  <si>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</si>
  <si>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</si>
  <si>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</si>
  <si>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</si>
  <si>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</si>
  <si>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</si>
  <si>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</si>
  <si>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</si>
  <si>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</si>
  <si>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</si>
  <si>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</si>
  <si>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</si>
  <si>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</si>
  <si>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</si>
  <si>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</si>
  <si>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</si>
  <si>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</si>
  <si>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</si>
  <si>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</si>
  <si>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</si>
  <si>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</si>
  <si>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</si>
  <si>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</si>
  <si>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</si>
  <si>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</si>
  <si>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</si>
  <si>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</si>
  <si>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</si>
  <si>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</si>
  <si>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</si>
  <si>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</si>
  <si>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</si>
  <si>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</si>
  <si>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</si>
  <si>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</si>
  <si>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</si>
  <si>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</si>
  <si>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</si>
  <si>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</si>
  <si>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</si>
  <si>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</si>
  <si>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</si>
  <si>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</si>
  <si>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</si>
  <si>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</si>
  <si>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</si>
  <si>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</si>
  <si>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</si>
  <si>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</si>
  <si>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</si>
  <si>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</si>
  <si>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</si>
  <si>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</si>
  <si>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</si>
  <si>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</si>
  <si>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</si>
  <si>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</si>
  <si>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</si>
  <si>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</si>
  <si>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</si>
  <si>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</si>
  <si>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</si>
  <si>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</si>
  <si>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</si>
  <si>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</si>
  <si>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</si>
  <si>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</si>
  <si>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</si>
  <si>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</si>
  <si>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</si>
  <si>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</si>
  <si>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</si>
  <si>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</si>
  <si>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</si>
  <si>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</si>
  <si>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</si>
  <si>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</si>
  <si>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</si>
  <si>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</si>
  <si>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</si>
  <si>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</si>
  <si>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</si>
  <si>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</si>
  <si>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</si>
  <si>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</si>
  <si>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</si>
  <si>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</si>
  <si>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</si>
  <si>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</si>
  <si>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</si>
  <si>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</si>
  <si>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</si>
  <si>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</si>
  <si>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</si>
  <si>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</si>
  <si>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</si>
  <si>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</si>
  <si>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</si>
  <si>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</si>
  <si>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</si>
  <si>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</si>
  <si>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</si>
  <si>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</si>
  <si>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</si>
  <si>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</si>
  <si>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</si>
  <si>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</si>
  <si>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</si>
  <si>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</si>
  <si>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</si>
  <si>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</si>
  <si>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</si>
  <si>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</si>
  <si>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</si>
  <si>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</si>
  <si>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</si>
  <si>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</si>
  <si>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</si>
  <si>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</si>
  <si>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</si>
  <si>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</si>
  <si>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</si>
  <si>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</si>
  <si>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</si>
  <si>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</si>
  <si>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</si>
  <si>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</si>
  <si>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</si>
  <si>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</si>
  <si>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</si>
  <si>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</si>
  <si>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</si>
  <si>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</si>
  <si>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</si>
  <si>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</si>
  <si>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</si>
  <si>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</si>
  <si>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</si>
  <si>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</si>
  <si>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</si>
  <si>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</si>
  <si>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</si>
  <si>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</si>
  <si>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</si>
  <si>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</si>
  <si>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</si>
  <si>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</si>
  <si>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</si>
  <si>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</si>
  <si>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</si>
  <si>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</si>
  <si>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</si>
  <si>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</si>
  <si>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</si>
  <si>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</si>
  <si>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</si>
  <si>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</si>
  <si>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</si>
  <si>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</si>
  <si>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</si>
  <si>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</si>
  <si>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</si>
  <si>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</si>
  <si>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</si>
  <si>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</si>
  <si>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</si>
  <si>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</si>
  <si>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</si>
  <si>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</si>
  <si>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</si>
  <si>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</si>
  <si>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</si>
  <si>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</si>
  <si>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</si>
  <si>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</si>
  <si>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</si>
  <si>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</si>
  <si>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</si>
  <si>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</si>
  <si>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</si>
  <si>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</si>
  <si>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</si>
  <si>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</si>
  <si>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</si>
  <si>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</si>
  <si>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</si>
  <si>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</si>
  <si>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</si>
  <si>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</si>
  <si>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</si>
  <si>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</si>
  <si>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</si>
  <si>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</si>
  <si>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</si>
  <si>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</si>
  <si>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</si>
  <si>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</si>
  <si>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</si>
  <si>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</si>
  <si>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</si>
  <si>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</si>
  <si>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</si>
  <si>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</si>
  <si>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</si>
  <si>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</si>
  <si>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</si>
  <si>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</si>
  <si>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</si>
  <si>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</si>
  <si>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</si>
  <si>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</si>
  <si>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</si>
  <si>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</si>
  <si>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</si>
  <si>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</si>
  <si>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</si>
  <si>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</si>
  <si>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</si>
  <si>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</si>
  <si>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</si>
  <si>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</si>
  <si>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</si>
  <si>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</si>
  <si>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</si>
  <si>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</si>
  <si>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</si>
  <si>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</si>
  <si>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</si>
  <si>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</si>
  <si>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</si>
  <si>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</si>
  <si>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</si>
  <si>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</si>
  <si>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</si>
  <si>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</si>
  <si>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</si>
  <si>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</si>
  <si>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</si>
  <si>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</si>
  <si>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</si>
  <si>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</si>
  <si>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</si>
  <si>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</si>
  <si>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</si>
  <si>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</si>
  <si>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</si>
  <si>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</si>
  <si>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</si>
  <si>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</si>
  <si>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</si>
  <si>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</si>
  <si>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</si>
  <si>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</si>
  <si>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</si>
  <si>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</si>
  <si>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</si>
  <si>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</si>
  <si>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</si>
  <si>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</si>
  <si>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</si>
  <si>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</si>
  <si>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</si>
  <si>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</si>
  <si>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</si>
  <si>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</si>
  <si>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</si>
  <si>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</si>
  <si>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</si>
  <si>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</si>
  <si>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</si>
  <si>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</si>
  <si>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</si>
  <si>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</si>
  <si>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</si>
  <si>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</si>
  <si>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</si>
  <si>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</si>
  <si>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</si>
  <si>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</si>
  <si>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</si>
  <si>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</si>
  <si>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</si>
  <si>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</si>
  <si>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</si>
  <si>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</si>
  <si>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</si>
  <si>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</si>
  <si>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</si>
  <si>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</si>
  <si>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</si>
  <si>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</si>
  <si>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</si>
  <si>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</si>
  <si>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</si>
  <si>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</si>
  <si>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</si>
  <si>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</si>
  <si>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</si>
  <si>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</si>
  <si>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</si>
  <si>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</si>
  <si>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</si>
  <si>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</si>
  <si>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</si>
  <si>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</si>
  <si>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</si>
  <si>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</si>
  <si>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</si>
  <si>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</si>
  <si>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</si>
  <si>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</si>
  <si>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</si>
  <si>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</si>
  <si>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</si>
  <si>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</si>
  <si>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</si>
  <si>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</si>
  <si>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</si>
  <si>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</si>
  <si>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</si>
  <si>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</si>
  <si>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</si>
  <si>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</si>
  <si>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</si>
  <si>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</si>
  <si>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</si>
  <si>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</si>
  <si>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</si>
  <si>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</si>
  <si>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</si>
  <si>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</si>
  <si>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</si>
  <si>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</si>
  <si>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</si>
  <si>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</si>
  <si>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</si>
  <si>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</si>
  <si>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</si>
  <si>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</si>
  <si>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</si>
  <si>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</si>
  <si>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</si>
  <si>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</si>
  <si>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</si>
  <si>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</si>
  <si>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</si>
  <si>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</si>
  <si>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</si>
  <si>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</si>
  <si>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</si>
  <si>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</si>
  <si>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</si>
  <si>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</si>
  <si>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</si>
  <si>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</si>
  <si>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</si>
  <si>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</si>
  <si>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</si>
  <si>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</si>
  <si>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</si>
  <si>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</si>
  <si>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</si>
  <si>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</si>
  <si>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</si>
  <si>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</si>
  <si>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</si>
  <si>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</si>
  <si>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</si>
  <si>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</si>
  <si>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</si>
  <si>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</si>
  <si>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</si>
  <si>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</si>
  <si>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</si>
  <si>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</si>
  <si>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</si>
  <si>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</si>
  <si>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</si>
  <si>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</si>
  <si>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</si>
  <si>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</si>
  <si>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</si>
  <si>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</si>
  <si>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</si>
  <si>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</si>
  <si>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</si>
  <si>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</si>
  <si>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</si>
  <si>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</si>
  <si>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</si>
  <si>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</si>
  <si>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</si>
  <si>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</si>
  <si>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</si>
  <si>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</si>
  <si>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</si>
  <si>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</si>
  <si>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</si>
  <si>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</si>
  <si>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</si>
  <si>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</si>
  <si>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</si>
  <si>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</si>
  <si>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</si>
  <si>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</si>
  <si>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</si>
  <si>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</si>
  <si>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</si>
  <si>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</si>
  <si>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</si>
  <si>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</si>
  <si>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</si>
  <si>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</si>
  <si>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</si>
  <si>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</si>
  <si>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</si>
  <si>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</si>
  <si>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</si>
  <si>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</si>
  <si>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</si>
  <si>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</si>
  <si>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</si>
  <si>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</si>
  <si>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</si>
  <si>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</si>
  <si>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</si>
  <si>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</si>
  <si>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</si>
  <si>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</si>
  <si>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</si>
  <si>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</si>
  <si>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</si>
  <si>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</si>
  <si>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</si>
  <si>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</si>
  <si>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</si>
  <si>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</si>
  <si>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</si>
  <si>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</si>
  <si>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</si>
  <si>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</si>
  <si>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</si>
  <si>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</si>
  <si>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</si>
  <si>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</si>
  <si>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</si>
  <si>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</si>
  <si>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</si>
  <si>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</si>
  <si>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</si>
  <si>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</si>
  <si>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</si>
  <si>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</si>
  <si>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</si>
  <si>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</si>
  <si>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</si>
  <si>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</si>
  <si>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</si>
  <si>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</si>
  <si>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</si>
  <si>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</si>
  <si>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</si>
  <si>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</si>
  <si>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</si>
  <si>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</si>
  <si>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</si>
  <si>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</si>
  <si>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</si>
  <si>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</si>
  <si>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</si>
  <si>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</si>
  <si>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</si>
  <si>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</si>
  <si>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</si>
  <si>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</si>
  <si>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</si>
  <si>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</si>
  <si>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</si>
  <si>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</si>
  <si>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</si>
  <si>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</si>
  <si>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</si>
  <si>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</si>
  <si>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</si>
  <si>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</si>
  <si>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</si>
  <si>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</si>
  <si>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</si>
  <si>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</si>
  <si>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</si>
  <si>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</si>
  <si>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</si>
  <si>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</si>
  <si>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</si>
  <si>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</si>
  <si>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</si>
  <si>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(All)</t>
  </si>
  <si>
    <t>Category</t>
  </si>
  <si>
    <t>Row Labels</t>
  </si>
  <si>
    <t>Count of outcomes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</si>
  <si>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</si>
  <si>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</si>
  <si>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</si>
  <si>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</si>
  <si>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</si>
  <si>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</si>
  <si>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</si>
  <si>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</si>
  <si>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</si>
  <si>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</si>
  <si>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</si>
  <si>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</si>
  <si>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</si>
  <si>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</si>
  <si>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</si>
  <si>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</si>
  <si>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Mean Goal</t>
  </si>
  <si>
    <t>Median Goal</t>
  </si>
  <si>
    <t>Mean Pledged</t>
  </si>
  <si>
    <t>Median Pledged</t>
  </si>
  <si>
    <t>Successful</t>
  </si>
  <si>
    <t>Failed</t>
  </si>
  <si>
    <t>SD of Goal</t>
  </si>
  <si>
    <t>Upper Quartile of Goal</t>
  </si>
  <si>
    <t>Lower Quartile of Goal</t>
  </si>
  <si>
    <t>IQR of Goal</t>
  </si>
  <si>
    <t>SD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</si>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</sst>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wrapText="1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(USA)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0-A643-A031-BC2BC836865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F70-A643-A031-BC2BC836865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F70-A643-A031-BC2BC836865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F70-A643-A031-BC2BC8368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7918384"/>
        <c:axId val="1907920032"/>
      </c:barChart>
      <c:catAx>
        <c:axId val="190791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920032"/>
        <c:crosses val="autoZero"/>
        <c:auto val="1"/>
        <c:lblAlgn val="ctr"/>
        <c:lblOffset val="100"/>
        <c:noMultiLvlLbl val="0"/>
      </c:catAx>
      <c:valAx>
        <c:axId val="190792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91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[KickstarterAnalysis.xlsx]Subcategory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54-C549-8339-7ED16DD0C3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54-C549-8339-7ED16DD0C38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54-C549-8339-7ED16DD0C38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354-C549-8339-7ED16DD0C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2177440"/>
        <c:axId val="1462620480"/>
      </c:barChart>
      <c:catAx>
        <c:axId val="146217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620480"/>
        <c:crosses val="autoZero"/>
        <c:auto val="1"/>
        <c:lblAlgn val="ctr"/>
        <c:lblOffset val="100"/>
        <c:noMultiLvlLbl val="0"/>
      </c:catAx>
      <c:valAx>
        <c:axId val="146262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17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EF-B84A-9F05-CF2945747E5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EF-B84A-9F05-CF2945747E5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AEF-B84A-9F05-CF2945747E5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AEF-B84A-9F05-CF2945747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7554112"/>
        <c:axId val="1897848432"/>
      </c:lineChart>
      <c:catAx>
        <c:axId val="189755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848432"/>
        <c:crosses val="autoZero"/>
        <c:auto val="1"/>
        <c:lblAlgn val="ctr"/>
        <c:lblOffset val="100"/>
        <c:noMultiLvlLbl val="0"/>
      </c:catAx>
      <c:valAx>
        <c:axId val="189784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55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and Whisker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 Plot</a:t>
          </a:r>
        </a:p>
      </cx:txPr>
    </cx:title>
    <cx:plotArea>
      <cx:plotAreaRegion>
        <cx:series layoutId="boxWhisker" uniqueId="{399426AF-E0D8-5545-B2EC-85AB75EBF8D2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F790A6B4-F986-DF4D-9C20-883E57BFFA06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1B0452E-7794-C64C-BF58-35991522E180}">
  <sheetPr/>
  <sheetViews>
    <sheetView zoomScale="14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88900</xdr:colOff>
      <xdr:row>9</xdr:row>
      <xdr:rowOff>44450</xdr:rowOff>
    </xdr:from>
    <xdr:to>
      <xdr:col>17</xdr:col>
      <xdr:colOff>38100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ADBBB-34C0-7849-8DE1-37D7B49CC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10</xdr:row>
      <xdr:rowOff>88900</xdr:rowOff>
    </xdr:from>
    <xdr:to>
      <xdr:col>15</xdr:col>
      <xdr:colOff>800100</xdr:colOff>
      <xdr:row>38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CF48F-5DA1-A74D-AD28-139695A43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10</xdr:row>
      <xdr:rowOff>57150</xdr:rowOff>
    </xdr:from>
    <xdr:to>
      <xdr:col>13</xdr:col>
      <xdr:colOff>774700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B86992-4327-7E47-89B1-289FF153A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913" cy="628181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C156FD0-0210-E641-A57C-1B4DEB42F96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33971F3-5D40-0844-A6AA-EB86F2219C8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913" cy="628181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5.444779398145" createdVersion="7" refreshedVersion="7" minRefreshableVersion="3" recordCount="4114" xr:uid="{62A54F62-0EEE-6C4A-B1DD-A9D8CB8CEB0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5.485717013886" createdVersion="7" refreshedVersion="7" minRefreshableVersion="3" recordCount="4114" xr:uid="{84B277CE-C4B1-0E46-8AA6-F7DD2E7C148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F1AF1-95DE-3947-BB40-D22E797CC0FA}" name="PivotTable6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8E233C-0057-C24C-91AB-ECFBBD6FF1C2}" name="PivotTable7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594220-488F-5C47-9B3F-C515CFEF6C89}" name="PivotTable8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activeCell="E1" sqref="E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5" customWidth="1"/>
    <col min="16" max="16" width="18" customWidth="1"/>
    <col min="17" max="17" width="33" customWidth="1"/>
    <col min="18" max="18" width="20.1640625" customWidth="1"/>
    <col min="19" max="19" width="26.5" customWidth="1"/>
    <col min="20" max="20" width="23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8358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 t="shared" ref="O2:O65" si="0">ROUND(E2/D2*100,0)</f>
        <v>137</v>
      </c>
      <c r="P2" s="13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3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3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3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3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3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3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3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3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3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3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3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3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3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3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3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3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3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3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3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3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3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3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3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3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3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3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3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3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3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3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3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3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3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3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3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3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3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3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3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3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3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3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3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3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3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3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3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3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3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3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3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3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3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3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3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3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13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13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3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3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3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3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3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3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3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3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3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3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3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3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3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3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3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3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3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3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3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3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3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3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3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3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3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3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3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3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3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3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3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3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3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3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3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3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3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3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3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3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3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3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3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3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3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3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3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3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3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3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3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3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3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3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3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3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13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13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3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3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3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3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3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3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3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3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3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3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3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3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3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3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3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3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3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3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3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3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3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3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3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3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3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3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3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3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3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3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3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3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3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3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3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3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3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3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3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3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3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3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3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3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3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3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3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3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3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3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3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3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3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3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3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13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13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3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3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3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3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3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3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3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3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3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3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3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3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3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3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3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3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3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3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3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3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3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3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3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3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3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3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3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3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3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3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3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3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3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3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3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3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3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3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3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3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3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3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3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3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3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3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3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3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3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3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3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3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3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3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3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3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13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13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3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3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3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3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3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3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3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3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3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3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3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3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3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3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3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3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3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3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3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3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3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3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3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3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3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3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3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3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3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3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3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3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3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3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3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3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3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3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3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3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3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3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3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3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3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3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3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3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3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3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3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3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3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3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3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3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13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1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3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3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3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3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3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3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3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3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3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3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3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3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3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3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3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3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3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3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3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3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3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3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3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3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3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3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3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3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3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3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3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3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3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3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3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3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3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3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3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3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3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3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3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3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3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3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3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3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3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3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3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3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3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3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3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3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13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13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3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3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3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3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3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3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3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3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3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3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3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3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3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3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3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3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3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3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3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3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3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3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3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3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3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3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3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3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3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3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3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3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3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3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3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3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3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3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3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3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3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3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3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3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3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3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3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3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3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3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3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3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3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3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3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3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13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13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3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3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3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3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3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3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3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3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3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3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3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3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3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3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3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3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3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3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3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3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3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3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3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3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3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3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3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3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3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3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3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3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3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3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3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3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3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3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3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3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3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3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3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3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3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3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3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3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3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3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3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3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3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3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3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13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13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3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3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3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3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3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3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3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3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3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3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3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3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3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3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3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3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3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3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3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3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3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3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3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3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3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3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3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3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3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3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3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3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3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3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3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3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3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3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3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3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3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3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3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3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3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3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3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3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3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3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3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3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3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3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3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3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13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13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3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3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3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3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3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3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3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3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3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3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3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3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3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3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3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3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3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3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3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3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3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3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3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3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3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3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3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3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3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3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3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3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3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3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3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3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3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3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3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3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3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3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3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3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3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3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3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3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3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3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3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3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3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3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3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3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13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1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3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3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3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3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3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3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3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3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3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3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3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3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3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3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3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3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3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3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3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3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3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3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3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3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3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3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3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3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3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3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3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3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3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3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3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3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3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3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3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3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3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3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3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3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3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3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3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3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3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3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3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3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3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3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3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3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13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13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3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3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3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3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3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3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3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3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3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3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3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3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3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3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3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3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3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3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3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3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3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3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3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3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3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3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3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3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3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3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3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3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3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3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3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3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3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3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3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3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3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3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3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3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3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3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3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3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3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3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3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3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3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3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3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3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13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13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3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3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3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3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3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3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3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3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3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3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3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3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3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3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3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3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3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3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3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3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3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3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3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3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3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3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3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3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3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3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3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3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3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3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3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3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3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3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3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3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3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3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3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3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3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3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3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3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3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3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3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3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3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3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3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13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13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3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3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3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3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3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3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3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3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3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3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3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3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3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3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3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3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3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3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3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3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3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3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3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3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3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3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3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3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3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3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3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3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3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3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3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3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3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3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3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3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3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3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3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3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3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3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3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3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3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3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3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3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3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3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3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3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13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13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3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3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3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3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3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3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3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3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3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3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3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3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3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3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3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3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3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3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3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3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3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3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3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3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3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3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3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3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3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3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3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3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3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3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3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3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3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3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3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3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3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3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3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3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3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3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3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3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3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3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3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3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3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3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3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3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13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1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3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3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3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3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3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3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3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3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3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3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3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3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3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3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3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3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3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3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3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3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3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3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3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3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3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3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3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3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3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3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3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3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3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3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3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3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3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3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3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3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3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3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3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3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3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3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3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3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3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3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3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3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3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3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3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3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13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13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3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3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3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3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3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3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3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3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3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3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3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3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3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3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3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3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3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3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3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3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3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3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3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3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3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3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3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3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3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3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3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3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3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3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3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3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3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3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3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3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3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3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3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3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3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3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3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3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3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3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3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3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3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3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3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3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13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13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3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3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3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3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3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3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3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3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3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3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3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3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3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3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3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3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3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3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3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3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3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3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3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3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3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3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3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3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3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3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3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3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3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3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3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3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3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3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3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3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3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3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3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3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3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3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3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3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3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3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3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3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3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3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3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13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13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3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3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3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3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3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3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3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3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3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3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3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3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3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3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3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3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3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3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3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3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3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3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3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3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3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3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3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3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3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3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3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3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3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3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3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3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3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3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3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3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3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3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3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3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3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3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3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3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3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3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3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3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3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3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3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3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13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13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3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3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3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3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3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3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3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3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3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3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3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3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3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3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3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3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3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3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3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3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3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3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3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3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3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3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3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3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3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3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3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3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3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3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3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3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3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3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3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3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3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3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3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3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3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3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3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3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3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3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3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3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3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3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3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3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13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1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3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3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3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3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3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3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3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3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3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3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3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3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3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3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3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3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3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3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3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3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3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3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3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3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3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3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3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3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3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3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3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3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3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3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3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3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3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3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3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3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3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3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3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3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3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3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3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3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3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3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3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3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3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3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3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3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13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13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3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3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3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3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3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3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3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3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3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3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3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3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3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3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3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3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3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3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3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3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3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3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3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3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3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3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3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3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3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3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3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3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3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3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3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3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3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3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3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3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3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3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3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3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3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3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3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3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3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3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3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3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3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3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3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3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13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13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3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3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3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3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3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3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3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3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3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3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3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3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3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3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3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3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3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3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3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3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3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3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3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3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3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3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3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3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3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3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3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3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3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3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3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3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3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3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3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3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3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3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3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3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3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3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3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3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3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3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3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3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3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3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3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13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13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3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3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3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3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3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3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3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3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3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3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3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3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3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3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3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3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3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3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3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3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3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3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3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3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3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3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3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3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3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3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3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3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3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3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3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3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3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3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3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3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3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3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3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3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3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3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3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3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3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3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3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3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3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3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3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3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13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13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3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3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3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3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3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3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3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3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3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3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3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3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3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3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3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3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3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3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3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3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3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3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3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3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3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3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3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3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3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3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3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3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3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3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3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3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3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3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3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3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3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3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3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3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3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3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3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3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3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3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3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3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3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3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3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3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13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1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3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3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3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3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3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3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3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3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3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3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3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3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3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3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3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3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3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3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3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3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3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3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3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3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3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3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3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3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3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3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3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3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3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3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3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3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3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3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3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3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3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3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3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3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3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3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3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3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3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3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3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3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3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3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3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3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13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13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3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3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3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3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3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3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3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3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3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3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3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3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3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3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3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3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3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3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3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3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3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3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3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3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3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3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3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3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3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3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3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3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3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3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3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3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3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3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3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3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3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3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3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3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3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3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3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3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3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3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3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3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3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3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3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3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13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13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3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3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3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3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3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3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3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3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3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3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3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3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3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3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3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3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3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3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3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3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3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3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3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3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3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3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3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3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3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3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3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3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3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3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3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3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3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3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3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3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3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3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3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3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3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3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3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3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3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3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3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3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3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3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3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13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13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3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3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3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3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3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3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3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3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3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3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3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3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3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3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3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3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3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3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3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3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3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3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3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3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3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3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3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3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3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3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3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3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3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3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3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3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3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3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3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3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3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3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3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3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3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3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3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3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3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3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3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3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3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3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3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3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13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13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3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3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3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3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3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3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3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3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3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3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3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3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3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3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3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3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3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3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3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3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3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3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3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3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3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3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3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3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3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3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3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3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3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3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3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3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3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3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3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3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3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3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3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3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3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3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3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3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3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3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3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3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3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3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3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3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13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1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3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3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3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3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3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3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3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3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3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3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3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3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3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3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3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3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3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3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3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3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3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3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3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3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3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3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3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3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3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3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3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3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3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3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3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3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3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3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3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3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3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3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3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3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3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3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3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3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3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3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3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3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3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3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3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3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13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13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3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3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3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3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3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3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3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3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3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3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3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3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3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3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3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3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3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3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3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3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3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3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3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3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3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3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3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3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3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3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3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3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3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3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3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3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3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3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3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3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3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3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3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3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3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3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3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3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3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3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3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3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3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3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3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3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13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13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3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3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3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3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3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3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3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3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3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3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3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3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3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3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3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3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3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3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3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3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3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3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3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3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3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3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3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3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3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3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3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3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3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3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3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3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3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3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3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3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3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3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3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3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3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3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3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3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3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3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3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3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3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3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3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13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13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3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3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3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3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3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3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3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3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3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3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3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3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3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3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3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3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3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3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3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3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3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3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3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3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3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3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3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3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3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3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3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3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3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3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3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3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3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3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3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3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3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3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3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3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3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3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3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3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3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3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3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3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3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3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3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3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13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13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3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3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3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3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3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3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3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3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3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3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3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3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3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3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3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3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3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3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3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3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3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3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3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3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3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3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3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3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3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3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3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3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3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3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3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3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3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3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3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3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3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3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3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3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3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3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3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3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3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3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3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3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3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3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3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3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13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1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3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3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3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3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3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3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3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3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3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3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3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3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3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3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3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3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3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3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3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3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3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3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3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3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3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3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3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3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3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3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3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3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3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3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3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3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3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3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3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3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3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3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3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3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3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3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3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3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3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3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3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3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3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3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3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3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13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13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3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3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3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3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3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3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3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3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3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3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3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3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3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3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3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3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3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3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3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3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3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3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3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3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3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3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3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3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3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3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3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3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3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3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3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3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3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3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3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3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3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3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3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3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3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3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3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3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3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3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3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3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3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3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3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3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13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13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3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3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3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3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3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3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3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3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3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3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3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3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3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3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3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3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3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3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3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3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3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3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3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3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3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3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3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3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3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3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3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3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3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3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3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3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3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3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3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3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3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3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3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3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3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3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3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3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3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3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3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3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3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3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3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13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13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3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3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3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3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3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3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3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3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3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3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3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3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3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3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3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3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3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3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3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3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3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3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3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3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3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3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3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3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3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3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3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3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3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3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3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3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3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3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3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3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3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3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3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3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3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3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3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3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3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3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3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3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3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3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3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3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13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13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3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3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3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3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3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3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3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3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3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3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3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3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3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3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3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3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3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3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3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3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3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3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3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3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3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3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3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3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3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3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3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3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3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3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3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3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3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3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3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3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3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3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3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3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3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3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3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3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3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3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3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3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3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3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3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3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13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1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3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3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3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3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3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3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3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3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3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3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3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3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3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3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3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3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3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3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3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3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3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3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3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3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3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3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3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3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3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3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3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3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3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3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3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3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3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3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3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3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3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3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3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3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3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3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3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3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3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3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3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3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3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3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3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3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13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13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3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3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3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3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3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3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3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3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3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3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3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3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3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3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3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3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3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3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3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3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3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3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3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3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3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3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3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3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3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3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3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3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3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3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3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3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3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3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3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3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3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3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3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3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3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3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3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3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3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3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3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3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3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3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3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3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13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13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3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3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3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3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3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3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3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3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3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3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3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3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3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3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3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3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3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3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3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3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3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3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3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3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3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3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3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3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3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3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3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3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3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3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3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3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3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3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3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3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3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3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3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3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3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3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3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3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3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3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3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3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3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3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3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13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13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3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3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3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3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3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3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3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3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3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3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3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3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3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3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3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3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3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3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3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3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3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3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3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3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3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3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3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3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3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3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3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3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3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3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3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3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3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3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3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3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3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3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3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3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3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3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3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3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3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3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3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3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3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3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3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3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13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13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3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3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3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3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3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3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3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3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3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3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3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3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3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3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3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3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3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3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3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3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3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3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3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3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3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3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3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3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3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3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3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3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3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3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3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3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3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3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3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3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3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3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3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3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3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3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3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3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3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3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3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3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3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3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3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3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13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1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3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3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3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3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3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3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3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3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3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3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3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3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3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3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3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3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3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3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3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3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3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3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3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3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3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3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3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3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3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3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3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3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3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3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3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3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3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3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3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3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3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3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3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3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3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3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3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3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3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3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3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3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3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3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3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3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13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13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3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3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3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3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3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3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3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3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3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3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3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3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3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3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3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3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3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3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3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3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3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3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3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3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3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3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3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3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3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3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3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3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3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3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3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3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3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3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3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3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3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3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3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3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3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3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3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3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3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3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3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3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3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3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3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3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13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13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3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3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3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3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3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3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3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3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3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3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3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3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3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3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3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3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3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3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3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3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3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3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3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3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3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3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3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3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3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3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3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3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3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3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3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3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3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3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3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3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3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3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3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3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3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3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3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3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3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3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3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3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3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3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3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13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3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3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3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3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3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3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3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3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3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3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3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3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3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3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3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3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3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3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3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3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3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3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3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3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3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3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3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3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3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3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3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3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3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3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3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3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3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3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3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3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3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3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3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3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3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3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3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3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3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3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3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3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3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3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3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3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3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13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13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3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3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3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3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3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3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3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3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3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3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3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3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3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3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3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3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3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3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3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3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3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3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3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3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3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3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3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3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3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3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3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3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3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3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3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3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3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3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3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3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3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3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3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3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3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3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3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3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3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3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3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3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3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3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3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3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13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1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3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3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3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3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3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3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3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3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3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3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3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3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3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3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3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3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3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3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3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3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3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3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3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3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3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3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3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3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3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3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3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3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3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3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3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3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3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3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3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3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3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3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3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3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3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3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3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3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3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3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3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3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3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3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3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3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13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13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3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3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3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3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3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3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3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3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3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3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3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3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3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3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3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3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3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3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3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3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3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3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3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3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3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3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3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3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3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3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3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3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3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3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3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3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3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3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3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3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3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3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3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3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3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3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3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3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3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3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3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3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3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3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3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3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13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13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3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3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3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3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3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3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3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3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3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3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3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3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3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3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3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3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3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3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3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3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3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3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3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3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3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3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3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3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3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3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3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3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3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3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3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3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3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3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3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3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3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3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3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3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3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3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3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3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3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3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3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3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3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3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3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13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13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3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3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3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3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3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3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3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3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3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3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3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3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3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3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3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3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3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3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3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3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3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3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3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3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3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3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3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3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3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3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3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3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3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3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3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3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3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3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3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3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3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3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3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3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3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3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3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3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3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3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3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3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3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3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3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3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13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13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3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3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3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3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3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3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3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3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3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3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3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3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3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3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3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3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3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3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3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3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3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3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3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3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3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3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3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3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3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3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3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3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3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3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3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3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3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3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3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3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3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3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3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3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3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3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3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3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3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3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3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3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3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3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3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3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13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1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3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3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3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3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3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3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3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3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3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3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3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3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3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3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3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3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3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3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3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3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3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3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3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3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3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3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3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3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3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3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3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3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3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3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3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3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3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3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3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3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3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3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3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3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3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3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3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3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3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3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3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3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3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3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3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3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13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13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3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3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3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3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3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3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3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3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3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3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3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3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3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3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3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3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3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3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3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3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3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3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3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3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3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3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3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3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3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3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3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3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3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3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3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3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3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3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3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3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3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3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3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3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3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3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3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3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3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3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3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3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3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3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3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3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13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13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3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3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3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3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3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3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3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3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3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3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3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3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3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3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3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3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3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3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3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3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3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3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3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3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3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3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3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3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3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3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3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3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3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3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3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3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3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3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3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3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3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3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3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3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3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3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3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3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3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3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3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3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3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3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3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13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13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3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3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3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3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3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3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3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3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3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3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3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3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3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3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3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3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3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3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3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3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3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3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3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3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3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3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3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3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3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3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3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3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3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3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3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3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3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3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3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3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3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3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3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3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3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3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3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3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3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3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3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3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3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3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3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3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13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13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3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3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3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3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3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3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3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3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3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3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3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3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3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3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3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3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3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3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3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3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3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3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3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3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3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3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3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3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3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3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3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3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3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3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3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3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3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3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3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3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3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3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3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3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3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3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3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3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3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3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3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3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3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3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3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3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13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1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3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3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3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3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3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3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3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3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3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3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3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3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3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3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3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3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3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3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3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3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3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3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3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3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3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3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3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3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3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3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3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3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3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3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3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3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3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3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3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3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3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3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3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3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3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3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3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3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3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3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3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3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3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3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3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3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13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13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3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3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3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3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3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3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3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3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3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3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3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3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3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3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3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3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3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3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3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3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3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3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3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3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3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3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3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3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3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3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3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3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3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3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3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3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3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3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3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3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3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3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3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3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3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3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3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3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3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3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3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3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3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3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3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3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13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13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3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3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3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3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3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3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3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3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3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3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3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3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3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3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3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3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3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3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3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3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3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3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3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3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3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3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3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3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3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3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3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3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3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3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3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3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3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3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3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3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3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3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3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3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3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3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3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3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3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3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3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3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3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3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3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13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13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3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3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3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3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3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3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3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3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3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3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3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3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3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3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3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3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3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3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3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3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3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3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3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3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3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3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3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3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3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3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3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3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3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3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3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3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3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3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3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3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3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3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3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3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3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3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3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3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3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3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3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3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3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3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3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3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13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13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3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3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3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3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3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3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3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3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3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3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3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3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3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3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2584DCE8-C8A2-FA4B-ACED-378178A41229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">
    <cfRule type="colorScale" priority="6">
      <colorScale>
        <cfvo type="min"/>
        <cfvo type="max"/>
        <color rgb="FFFF0000"/>
        <color rgb="FF0070C0"/>
      </colorScale>
    </cfRule>
  </conditionalFormatting>
  <conditionalFormatting sqref="F1:F1048576">
    <cfRule type="containsText" dxfId="11" priority="1" operator="containsText" text="canceled">
      <formula>NOT(ISERROR(SEARCH("canceled",F1)))</formula>
    </cfRule>
    <cfRule type="containsText" dxfId="10" priority="2" operator="containsText" text="failed">
      <formula>NOT(ISERROR(SEARCH("failed",F1)))</formula>
    </cfRule>
    <cfRule type="containsText" dxfId="9" priority="3" operator="containsText" text="successful">
      <formula>NOT(ISERROR(SEARCH("successful",F1)))</formula>
    </cfRule>
    <cfRule type="containsText" dxfId="8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EB130-4669-074B-91FD-D11EE47A2C52}">
  <dimension ref="A1:F14"/>
  <sheetViews>
    <sheetView workbookViewId="0">
      <selection activeCell="E3" sqref="E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8359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8360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8B7E9-7A3A-BE4E-9845-7EA598858A61}">
  <dimension ref="A1:F47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8361</v>
      </c>
    </row>
    <row r="2" spans="1:6" x14ac:dyDescent="0.2">
      <c r="A2" s="11" t="s">
        <v>8362</v>
      </c>
      <c r="B2" t="s">
        <v>8361</v>
      </c>
    </row>
    <row r="4" spans="1:6" x14ac:dyDescent="0.2">
      <c r="A4" s="11" t="s">
        <v>8364</v>
      </c>
      <c r="B4" s="11" t="s">
        <v>8359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2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2" t="s">
        <v>8360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2462C-9B74-6A44-9A80-5121F6C9A706}">
  <dimension ref="A1:F18"/>
  <sheetViews>
    <sheetView workbookViewId="0">
      <selection activeCell="G30" sqref="G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8362</v>
      </c>
      <c r="B1" t="s">
        <v>8361</v>
      </c>
    </row>
    <row r="2" spans="1:6" x14ac:dyDescent="0.2">
      <c r="A2" s="11" t="s">
        <v>8379</v>
      </c>
      <c r="B2" t="s">
        <v>8361</v>
      </c>
    </row>
    <row r="4" spans="1:6" x14ac:dyDescent="0.2">
      <c r="A4" s="11" t="s">
        <v>8364</v>
      </c>
      <c r="B4" s="11" t="s">
        <v>8359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5" t="s">
        <v>8360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6BF2C-F8D0-C340-A778-612E24439D40}">
  <dimension ref="A1:F6"/>
  <sheetViews>
    <sheetView workbookViewId="0">
      <selection activeCell="H8" sqref="H8"/>
    </sheetView>
  </sheetViews>
  <sheetFormatPr baseColWidth="10" defaultRowHeight="15" x14ac:dyDescent="0.2"/>
  <cols>
    <col min="1" max="1" width="28.6640625" bestFit="1" customWidth="1"/>
    <col min="2" max="2" width="40.33203125" customWidth="1"/>
    <col min="3" max="3" width="16.33203125" customWidth="1"/>
    <col min="4" max="4" width="15.5" customWidth="1"/>
    <col min="5" max="5" width="21.33203125" customWidth="1"/>
    <col min="6" max="6" width="17.5" customWidth="1"/>
  </cols>
  <sheetData>
    <row r="1" spans="1:6" x14ac:dyDescent="0.2">
      <c r="A1" s="1" t="s">
        <v>1</v>
      </c>
      <c r="B1" s="1" t="s">
        <v>4110</v>
      </c>
      <c r="C1" s="1" t="s">
        <v>8216</v>
      </c>
      <c r="D1" s="1" t="s">
        <v>8217</v>
      </c>
      <c r="E1" s="1" t="s">
        <v>8380</v>
      </c>
      <c r="F1" s="1" t="s">
        <v>8261</v>
      </c>
    </row>
    <row r="2" spans="1:6" ht="48" x14ac:dyDescent="0.2">
      <c r="A2" t="s">
        <v>3473</v>
      </c>
      <c r="B2" s="16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8">
        <f>VLOOKUP(A2,Kickstarter!B:E,4,FALSE)</f>
        <v>2020</v>
      </c>
      <c r="E2" s="13">
        <f>VLOOKUP(A2,Kickstarter!B:P,15,FALSE)</f>
        <v>51.79</v>
      </c>
      <c r="F2">
        <f>VLOOKUP(A2,Kickstarter!B:L,11,FALSE)</f>
        <v>39</v>
      </c>
    </row>
    <row r="3" spans="1:6" ht="48" x14ac:dyDescent="0.2">
      <c r="A3" t="s">
        <v>3616</v>
      </c>
      <c r="B3" s="16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8">
        <f>VLOOKUP(A3,Kickstarter!B:E,4,FALSE)</f>
        <v>2020</v>
      </c>
      <c r="E3" s="13">
        <f>VLOOKUP(A3,Kickstarter!B:P,15,FALSE)</f>
        <v>36.07</v>
      </c>
      <c r="F3">
        <f>VLOOKUP(A3,Kickstarter!B:L,11,FALSE)</f>
        <v>56</v>
      </c>
    </row>
    <row r="4" spans="1:6" ht="48" x14ac:dyDescent="0.2">
      <c r="A4" t="s">
        <v>3178</v>
      </c>
      <c r="B4" s="16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8">
        <f>VLOOKUP(A4,Kickstarter!B:E,4,FALSE)</f>
        <v>2576</v>
      </c>
      <c r="E4" s="13">
        <f>VLOOKUP(A4,Kickstarter!B:P,15,FALSE)</f>
        <v>33.03</v>
      </c>
      <c r="F4">
        <f>VLOOKUP(A4,Kickstarter!B:L,11,FALSE)</f>
        <v>78</v>
      </c>
    </row>
    <row r="5" spans="1:6" ht="48" x14ac:dyDescent="0.2">
      <c r="A5" t="s">
        <v>3329</v>
      </c>
      <c r="B5" s="16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8">
        <f>VLOOKUP(A5,Kickstarter!B:E,4,FALSE)</f>
        <v>1168</v>
      </c>
      <c r="E5" s="13">
        <f>VLOOKUP(A5,Kickstarter!B:P,15,FALSE)</f>
        <v>44.92</v>
      </c>
      <c r="F5">
        <f>VLOOKUP(A5,Kickstarter!B:L,11,FALSE)</f>
        <v>26</v>
      </c>
    </row>
    <row r="6" spans="1:6" ht="48" x14ac:dyDescent="0.2">
      <c r="A6" t="s">
        <v>3221</v>
      </c>
      <c r="B6" s="1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8">
        <f>VLOOKUP(A6,Kickstarter!B:E,4,FALSE)</f>
        <v>4137</v>
      </c>
      <c r="E6" s="13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F156A-3784-3C47-969C-9A18A972281F}">
  <dimension ref="A1:S413"/>
  <sheetViews>
    <sheetView workbookViewId="0">
      <selection activeCell="I8" sqref="I8"/>
    </sheetView>
  </sheetViews>
  <sheetFormatPr baseColWidth="10" defaultRowHeight="15" x14ac:dyDescent="0.2"/>
  <cols>
    <col min="2" max="2" width="37.5" customWidth="1"/>
    <col min="3" max="3" width="38.33203125" customWidth="1"/>
    <col min="4" max="4" width="14.1640625" customWidth="1"/>
    <col min="5" max="5" width="14.5" customWidth="1"/>
    <col min="6" max="6" width="13" customWidth="1"/>
    <col min="9" max="9" width="14.83203125" customWidth="1"/>
    <col min="10" max="10" width="13.83203125" customWidth="1"/>
    <col min="11" max="11" width="12.6640625" customWidth="1"/>
    <col min="12" max="12" width="13.83203125" customWidth="1"/>
    <col min="13" max="13" width="14.6640625" customWidth="1"/>
    <col min="14" max="14" width="28" customWidth="1"/>
    <col min="15" max="15" width="21.1640625" customWidth="1"/>
    <col min="16" max="16" width="18.1640625" customWidth="1"/>
    <col min="17" max="17" width="12.6640625" customWidth="1"/>
    <col min="18" max="18" width="13.83203125" customWidth="1"/>
    <col min="19" max="19" width="24.5" customWidth="1"/>
    <col min="20" max="20" width="25.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8358</v>
      </c>
      <c r="S1" s="1" t="s">
        <v>8365</v>
      </c>
    </row>
    <row r="2" spans="1:19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3">
        <v>93.43</v>
      </c>
      <c r="Q2" s="10" t="s">
        <v>8315</v>
      </c>
      <c r="R2" t="s">
        <v>8316</v>
      </c>
      <c r="S2" s="14">
        <v>42646.092812499999</v>
      </c>
    </row>
    <row r="3" spans="1:19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3">
        <v>110.97</v>
      </c>
      <c r="Q3" s="10" t="s">
        <v>8315</v>
      </c>
      <c r="R3" t="s">
        <v>8316</v>
      </c>
      <c r="S3" s="14">
        <v>42430.040798611109</v>
      </c>
    </row>
    <row r="4" spans="1:19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3">
        <v>71.790000000000006</v>
      </c>
      <c r="Q4" s="10" t="s">
        <v>8315</v>
      </c>
      <c r="R4" t="s">
        <v>8316</v>
      </c>
      <c r="S4" s="14">
        <v>42238.13282407407</v>
      </c>
    </row>
    <row r="5" spans="1:19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3">
        <v>1000</v>
      </c>
      <c r="Q5" s="10" t="s">
        <v>8315</v>
      </c>
      <c r="R5" t="s">
        <v>8316</v>
      </c>
      <c r="S5" s="14">
        <v>41850.400937500002</v>
      </c>
    </row>
    <row r="6" spans="1:19" ht="64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3">
        <v>63.83</v>
      </c>
      <c r="Q6" s="10" t="s">
        <v>8315</v>
      </c>
      <c r="R6" t="s">
        <v>8316</v>
      </c>
      <c r="S6" s="14">
        <v>42753.205625000002</v>
      </c>
    </row>
    <row r="7" spans="1:19" ht="32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3">
        <v>44.33</v>
      </c>
      <c r="Q7" s="10" t="s">
        <v>8315</v>
      </c>
      <c r="R7" t="s">
        <v>8316</v>
      </c>
      <c r="S7" s="14">
        <v>42155.920219907406</v>
      </c>
    </row>
    <row r="8" spans="1:19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3">
        <v>126.55</v>
      </c>
      <c r="Q8" s="10" t="s">
        <v>8315</v>
      </c>
      <c r="R8" t="s">
        <v>8316</v>
      </c>
      <c r="S8" s="14">
        <v>42157.591064814813</v>
      </c>
    </row>
    <row r="9" spans="1:19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3">
        <v>129.03</v>
      </c>
      <c r="Q9" s="10" t="s">
        <v>8315</v>
      </c>
      <c r="R9" t="s">
        <v>8316</v>
      </c>
      <c r="S9" s="14">
        <v>42676.065150462964</v>
      </c>
    </row>
    <row r="10" spans="1:19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3">
        <v>71.239999999999995</v>
      </c>
      <c r="Q10" s="10" t="s">
        <v>8315</v>
      </c>
      <c r="R10" t="s">
        <v>8316</v>
      </c>
      <c r="S10" s="14">
        <v>42473.007037037038</v>
      </c>
    </row>
    <row r="11" spans="1:19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3">
        <v>40.85</v>
      </c>
      <c r="Q11" s="10" t="s">
        <v>8315</v>
      </c>
      <c r="R11" t="s">
        <v>8316</v>
      </c>
      <c r="S11" s="14">
        <v>42282.768414351856</v>
      </c>
    </row>
    <row r="12" spans="1:19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3">
        <v>252.02</v>
      </c>
      <c r="Q12" s="10" t="s">
        <v>8315</v>
      </c>
      <c r="R12" t="s">
        <v>8316</v>
      </c>
      <c r="S12" s="14">
        <v>42473.794710648144</v>
      </c>
    </row>
    <row r="13" spans="1:19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3">
        <v>65.16</v>
      </c>
      <c r="Q13" s="10" t="s">
        <v>8315</v>
      </c>
      <c r="R13" t="s">
        <v>8316</v>
      </c>
      <c r="S13" s="14">
        <v>42712.23474537037</v>
      </c>
    </row>
    <row r="14" spans="1:19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3">
        <v>65.87</v>
      </c>
      <c r="Q14" s="10" t="s">
        <v>8315</v>
      </c>
      <c r="R14" t="s">
        <v>8316</v>
      </c>
      <c r="S14" s="14">
        <v>42561.154664351852</v>
      </c>
    </row>
    <row r="15" spans="1:19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3">
        <v>36.08</v>
      </c>
      <c r="Q15" s="10" t="s">
        <v>8315</v>
      </c>
      <c r="R15" t="s">
        <v>8316</v>
      </c>
      <c r="S15" s="14">
        <v>42709.134780092587</v>
      </c>
    </row>
    <row r="16" spans="1:19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3">
        <v>44.19</v>
      </c>
      <c r="Q16" s="10" t="s">
        <v>8315</v>
      </c>
      <c r="R16" t="s">
        <v>8316</v>
      </c>
      <c r="S16" s="14">
        <v>42086.614942129629</v>
      </c>
    </row>
    <row r="17" spans="1:19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3">
        <v>104.07</v>
      </c>
      <c r="Q17" s="10" t="s">
        <v>8315</v>
      </c>
      <c r="R17" t="s">
        <v>8316</v>
      </c>
      <c r="S17" s="14">
        <v>42064.652673611112</v>
      </c>
    </row>
    <row r="18" spans="1:19" ht="64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3">
        <v>127.79</v>
      </c>
      <c r="Q18" s="10" t="s">
        <v>8315</v>
      </c>
      <c r="R18" t="s">
        <v>8316</v>
      </c>
      <c r="S18" s="14">
        <v>42292.701053240744</v>
      </c>
    </row>
    <row r="19" spans="1:19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3">
        <v>92.04</v>
      </c>
      <c r="Q19" s="10" t="s">
        <v>8315</v>
      </c>
      <c r="R19" t="s">
        <v>8316</v>
      </c>
      <c r="S19" s="14">
        <v>42461.747199074074</v>
      </c>
    </row>
    <row r="20" spans="1:19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3">
        <v>135.63</v>
      </c>
      <c r="Q20" s="10" t="s">
        <v>8315</v>
      </c>
      <c r="R20" t="s">
        <v>8316</v>
      </c>
      <c r="S20" s="14">
        <v>42169.814340277779</v>
      </c>
    </row>
    <row r="21" spans="1:19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3">
        <v>168.75</v>
      </c>
      <c r="Q21" s="10" t="s">
        <v>8315</v>
      </c>
      <c r="R21" t="s">
        <v>8316</v>
      </c>
      <c r="S21" s="14">
        <v>42483.675208333334</v>
      </c>
    </row>
    <row r="22" spans="1:19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3">
        <v>70.86</v>
      </c>
      <c r="Q22" s="10" t="s">
        <v>8315</v>
      </c>
      <c r="R22" t="s">
        <v>8316</v>
      </c>
      <c r="S22" s="14">
        <v>42195.749745370369</v>
      </c>
    </row>
    <row r="23" spans="1:19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3">
        <v>50</v>
      </c>
      <c r="Q23" s="10" t="s">
        <v>8315</v>
      </c>
      <c r="R23" t="s">
        <v>8316</v>
      </c>
      <c r="S23" s="14">
        <v>42675.057997685188</v>
      </c>
    </row>
    <row r="24" spans="1:19" ht="48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3">
        <v>47</v>
      </c>
      <c r="Q24" s="10" t="s">
        <v>8315</v>
      </c>
      <c r="R24" t="s">
        <v>8316</v>
      </c>
      <c r="S24" s="14">
        <v>42018.94159722222</v>
      </c>
    </row>
    <row r="25" spans="1:19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3">
        <v>66.67</v>
      </c>
      <c r="Q25" s="10" t="s">
        <v>8315</v>
      </c>
      <c r="R25" t="s">
        <v>8316</v>
      </c>
      <c r="S25" s="14">
        <v>42026.924976851849</v>
      </c>
    </row>
    <row r="26" spans="1:19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3">
        <v>66.11</v>
      </c>
      <c r="Q26" s="10" t="s">
        <v>8315</v>
      </c>
      <c r="R26" t="s">
        <v>8316</v>
      </c>
      <c r="S26" s="14">
        <v>41920.787534722222</v>
      </c>
    </row>
    <row r="27" spans="1:19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3">
        <v>36.86</v>
      </c>
      <c r="Q27" s="10" t="s">
        <v>8315</v>
      </c>
      <c r="R27" t="s">
        <v>8316</v>
      </c>
      <c r="S27" s="14">
        <v>42558.189432870371</v>
      </c>
    </row>
    <row r="28" spans="1:19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3">
        <v>31.5</v>
      </c>
      <c r="Q28" s="10" t="s">
        <v>8315</v>
      </c>
      <c r="R28" t="s">
        <v>8316</v>
      </c>
      <c r="S28" s="14">
        <v>41808.198518518519</v>
      </c>
    </row>
    <row r="29" spans="1:19" ht="48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3">
        <v>102.5</v>
      </c>
      <c r="Q29" s="10" t="s">
        <v>8315</v>
      </c>
      <c r="R29" t="s">
        <v>8316</v>
      </c>
      <c r="S29" s="14">
        <v>42550.701886574068</v>
      </c>
    </row>
    <row r="30" spans="1:19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3">
        <v>126.46</v>
      </c>
      <c r="Q30" s="10" t="s">
        <v>8315</v>
      </c>
      <c r="R30" t="s">
        <v>8316</v>
      </c>
      <c r="S30" s="14">
        <v>42056.013124999998</v>
      </c>
    </row>
    <row r="31" spans="1:19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3">
        <v>47.88</v>
      </c>
      <c r="Q31" s="10" t="s">
        <v>8315</v>
      </c>
      <c r="R31" t="s">
        <v>8316</v>
      </c>
      <c r="S31" s="14">
        <v>42016.938692129625</v>
      </c>
    </row>
    <row r="32" spans="1:19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3">
        <v>73.209999999999994</v>
      </c>
      <c r="Q32" s="10" t="s">
        <v>8315</v>
      </c>
      <c r="R32" t="s">
        <v>8316</v>
      </c>
      <c r="S32" s="14">
        <v>42591.899988425925</v>
      </c>
    </row>
    <row r="33" spans="1:19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3">
        <v>89.67</v>
      </c>
      <c r="Q33" s="10" t="s">
        <v>8315</v>
      </c>
      <c r="R33" t="s">
        <v>8316</v>
      </c>
      <c r="S33" s="14">
        <v>42183.231006944443</v>
      </c>
    </row>
    <row r="34" spans="1:19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3">
        <v>36.5</v>
      </c>
      <c r="Q34" s="10" t="s">
        <v>8315</v>
      </c>
      <c r="R34" t="s">
        <v>8316</v>
      </c>
      <c r="S34" s="14">
        <v>41780.525937500002</v>
      </c>
    </row>
    <row r="35" spans="1:19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3">
        <v>90.74</v>
      </c>
      <c r="Q35" s="10" t="s">
        <v>8315</v>
      </c>
      <c r="R35" t="s">
        <v>8316</v>
      </c>
      <c r="S35" s="14">
        <v>42158.065694444449</v>
      </c>
    </row>
    <row r="36" spans="1:19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3">
        <v>67.739999999999995</v>
      </c>
      <c r="Q36" s="10" t="s">
        <v>8315</v>
      </c>
      <c r="R36" t="s">
        <v>8316</v>
      </c>
      <c r="S36" s="14">
        <v>42154.873124999998</v>
      </c>
    </row>
    <row r="37" spans="1:19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3">
        <v>65.38</v>
      </c>
      <c r="Q37" s="10" t="s">
        <v>8315</v>
      </c>
      <c r="R37" t="s">
        <v>8316</v>
      </c>
      <c r="S37" s="14">
        <v>42208.84646990741</v>
      </c>
    </row>
    <row r="38" spans="1:19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3">
        <v>121.9</v>
      </c>
      <c r="Q38" s="10" t="s">
        <v>8315</v>
      </c>
      <c r="R38" t="s">
        <v>8316</v>
      </c>
      <c r="S38" s="14">
        <v>42451.496817129635</v>
      </c>
    </row>
    <row r="39" spans="1:19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3">
        <v>47.46</v>
      </c>
      <c r="Q39" s="10" t="s">
        <v>8315</v>
      </c>
      <c r="R39" t="s">
        <v>8316</v>
      </c>
      <c r="S39" s="14">
        <v>41759.13962962963</v>
      </c>
    </row>
    <row r="40" spans="1:19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3">
        <v>37.21</v>
      </c>
      <c r="Q40" s="10" t="s">
        <v>8315</v>
      </c>
      <c r="R40" t="s">
        <v>8316</v>
      </c>
      <c r="S40" s="14">
        <v>42693.742604166662</v>
      </c>
    </row>
    <row r="41" spans="1:19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3">
        <v>103.95</v>
      </c>
      <c r="Q41" s="10" t="s">
        <v>8315</v>
      </c>
      <c r="R41" t="s">
        <v>8316</v>
      </c>
      <c r="S41" s="14">
        <v>42250.598217592589</v>
      </c>
    </row>
    <row r="42" spans="1:19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3">
        <v>63.83</v>
      </c>
      <c r="Q42" s="10" t="s">
        <v>8315</v>
      </c>
      <c r="R42" t="s">
        <v>8316</v>
      </c>
      <c r="S42" s="14">
        <v>42060.683935185181</v>
      </c>
    </row>
    <row r="43" spans="1:19" ht="48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3">
        <v>50.67</v>
      </c>
      <c r="Q43" s="10" t="s">
        <v>8315</v>
      </c>
      <c r="R43" t="s">
        <v>8316</v>
      </c>
      <c r="S43" s="14">
        <v>42136.270787037036</v>
      </c>
    </row>
    <row r="44" spans="1:19" ht="6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3">
        <v>113.42</v>
      </c>
      <c r="Q44" s="10" t="s">
        <v>8315</v>
      </c>
      <c r="R44" t="s">
        <v>8316</v>
      </c>
      <c r="S44" s="14">
        <v>42171.034861111111</v>
      </c>
    </row>
    <row r="45" spans="1:19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3">
        <v>104.57</v>
      </c>
      <c r="Q45" s="10" t="s">
        <v>8315</v>
      </c>
      <c r="R45" t="s">
        <v>8316</v>
      </c>
      <c r="S45" s="14">
        <v>42494.683634259258</v>
      </c>
    </row>
    <row r="46" spans="1:19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3">
        <v>272.73</v>
      </c>
      <c r="Q46" s="10" t="s">
        <v>8315</v>
      </c>
      <c r="R46" t="s">
        <v>8316</v>
      </c>
      <c r="S46" s="14">
        <v>41758.839675925927</v>
      </c>
    </row>
    <row r="47" spans="1:19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3">
        <v>63.85</v>
      </c>
      <c r="Q47" s="10" t="s">
        <v>8315</v>
      </c>
      <c r="R47" t="s">
        <v>8316</v>
      </c>
      <c r="S47" s="14">
        <v>42171.824884259258</v>
      </c>
    </row>
    <row r="48" spans="1:19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3">
        <v>83.51</v>
      </c>
      <c r="Q48" s="10" t="s">
        <v>8315</v>
      </c>
      <c r="R48" t="s">
        <v>8316</v>
      </c>
      <c r="S48" s="14">
        <v>42268.127696759257</v>
      </c>
    </row>
    <row r="49" spans="1:19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3">
        <v>44.09</v>
      </c>
      <c r="Q49" s="10" t="s">
        <v>8315</v>
      </c>
      <c r="R49" t="s">
        <v>8316</v>
      </c>
      <c r="S49" s="14">
        <v>42746.261782407411</v>
      </c>
    </row>
    <row r="50" spans="1:19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3">
        <v>44.54</v>
      </c>
      <c r="Q50" s="10" t="s">
        <v>8315</v>
      </c>
      <c r="R50" t="s">
        <v>8316</v>
      </c>
      <c r="S50" s="14">
        <v>41842.607592592591</v>
      </c>
    </row>
    <row r="51" spans="1:19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3">
        <v>125.81</v>
      </c>
      <c r="Q51" s="10" t="s">
        <v>8315</v>
      </c>
      <c r="R51" t="s">
        <v>8316</v>
      </c>
      <c r="S51" s="14">
        <v>41853.240208333329</v>
      </c>
    </row>
    <row r="52" spans="1:19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3">
        <v>50.75</v>
      </c>
      <c r="Q52" s="10" t="s">
        <v>8315</v>
      </c>
      <c r="R52" t="s">
        <v>8316</v>
      </c>
      <c r="S52" s="14">
        <v>42061.212488425925</v>
      </c>
    </row>
    <row r="53" spans="1:19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3">
        <v>60.9</v>
      </c>
      <c r="Q53" s="10" t="s">
        <v>8315</v>
      </c>
      <c r="R53" t="s">
        <v>8316</v>
      </c>
      <c r="S53" s="14">
        <v>42036.24428240741</v>
      </c>
    </row>
    <row r="54" spans="1:19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3">
        <v>109.03</v>
      </c>
      <c r="Q54" s="10" t="s">
        <v>8315</v>
      </c>
      <c r="R54" t="s">
        <v>8316</v>
      </c>
      <c r="S54" s="14">
        <v>42157.470185185186</v>
      </c>
    </row>
    <row r="55" spans="1:19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3">
        <v>25.69</v>
      </c>
      <c r="Q55" s="10" t="s">
        <v>8315</v>
      </c>
      <c r="R55" t="s">
        <v>8316</v>
      </c>
      <c r="S55" s="14">
        <v>41827.909942129627</v>
      </c>
    </row>
    <row r="56" spans="1:19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3">
        <v>41.92</v>
      </c>
      <c r="Q56" s="10" t="s">
        <v>8315</v>
      </c>
      <c r="R56" t="s">
        <v>8316</v>
      </c>
      <c r="S56" s="14">
        <v>42162.729548611111</v>
      </c>
    </row>
    <row r="57" spans="1:19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3">
        <v>88.77</v>
      </c>
      <c r="Q57" s="10" t="s">
        <v>8315</v>
      </c>
      <c r="R57" t="s">
        <v>8316</v>
      </c>
      <c r="S57" s="14">
        <v>42233.738564814819</v>
      </c>
    </row>
    <row r="58" spans="1:19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3">
        <v>80.23</v>
      </c>
      <c r="Q58" s="10" t="s">
        <v>8315</v>
      </c>
      <c r="R58" t="s">
        <v>8316</v>
      </c>
      <c r="S58" s="14">
        <v>42042.197824074072</v>
      </c>
    </row>
    <row r="59" spans="1:19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3">
        <v>78.94</v>
      </c>
      <c r="Q59" s="10" t="s">
        <v>8315</v>
      </c>
      <c r="R59" t="s">
        <v>8316</v>
      </c>
      <c r="S59" s="14">
        <v>42585.523842592593</v>
      </c>
    </row>
    <row r="60" spans="1:19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3">
        <v>69.89</v>
      </c>
      <c r="Q60" s="10" t="s">
        <v>8315</v>
      </c>
      <c r="R60" t="s">
        <v>8316</v>
      </c>
      <c r="S60" s="14">
        <v>41808.669571759259</v>
      </c>
    </row>
    <row r="61" spans="1:19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3">
        <v>74.53</v>
      </c>
      <c r="Q61" s="10" t="s">
        <v>8315</v>
      </c>
      <c r="R61" t="s">
        <v>8316</v>
      </c>
      <c r="S61" s="14">
        <v>41852.658310185187</v>
      </c>
    </row>
    <row r="62" spans="1:19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3">
        <v>123.94</v>
      </c>
      <c r="Q62" s="10" t="s">
        <v>8315</v>
      </c>
      <c r="R62" t="s">
        <v>8316</v>
      </c>
      <c r="S62" s="14">
        <v>42694.110185185185</v>
      </c>
    </row>
    <row r="63" spans="1:19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3">
        <v>264.85000000000002</v>
      </c>
      <c r="Q63" s="10" t="s">
        <v>8315</v>
      </c>
      <c r="R63" t="s">
        <v>8316</v>
      </c>
      <c r="S63" s="14">
        <v>42341.818379629629</v>
      </c>
    </row>
    <row r="64" spans="1:19" ht="64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3">
        <v>58.62</v>
      </c>
      <c r="Q64" s="10" t="s">
        <v>8315</v>
      </c>
      <c r="R64" t="s">
        <v>8316</v>
      </c>
      <c r="S64" s="14">
        <v>41880.061006944445</v>
      </c>
    </row>
    <row r="65" spans="1:19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3">
        <v>70.88</v>
      </c>
      <c r="Q65" s="10" t="s">
        <v>8315</v>
      </c>
      <c r="R65" t="s">
        <v>8316</v>
      </c>
      <c r="S65" s="14">
        <v>41941.683865740742</v>
      </c>
    </row>
    <row r="66" spans="1:19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3">
        <v>113.57</v>
      </c>
      <c r="Q66" s="10" t="s">
        <v>8315</v>
      </c>
      <c r="R66" t="s">
        <v>8316</v>
      </c>
      <c r="S66" s="14">
        <v>42026.88118055556</v>
      </c>
    </row>
    <row r="67" spans="1:19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3">
        <v>60.69</v>
      </c>
      <c r="Q67" s="10" t="s">
        <v>8315</v>
      </c>
      <c r="R67" t="s">
        <v>8316</v>
      </c>
      <c r="S67" s="14">
        <v>41922.640590277777</v>
      </c>
    </row>
    <row r="68" spans="1:19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3">
        <v>110.22</v>
      </c>
      <c r="Q68" s="10" t="s">
        <v>8315</v>
      </c>
      <c r="R68" t="s">
        <v>8316</v>
      </c>
      <c r="S68" s="14">
        <v>41993.824340277773</v>
      </c>
    </row>
    <row r="69" spans="1:19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3">
        <v>136.46</v>
      </c>
      <c r="Q69" s="10" t="s">
        <v>8315</v>
      </c>
      <c r="R69" t="s">
        <v>8316</v>
      </c>
      <c r="S69" s="14">
        <v>42219.915856481486</v>
      </c>
    </row>
    <row r="70" spans="1:19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3">
        <v>110.35</v>
      </c>
      <c r="Q70" s="10" t="s">
        <v>8315</v>
      </c>
      <c r="R70" t="s">
        <v>8316</v>
      </c>
      <c r="S70" s="14">
        <v>41909.969386574077</v>
      </c>
    </row>
    <row r="71" spans="1:19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3">
        <v>41.42</v>
      </c>
      <c r="Q71" s="10" t="s">
        <v>8315</v>
      </c>
      <c r="R71" t="s">
        <v>8316</v>
      </c>
      <c r="S71" s="14">
        <v>41891.665324074071</v>
      </c>
    </row>
    <row r="72" spans="1:19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3">
        <v>52</v>
      </c>
      <c r="Q72" s="10" t="s">
        <v>8315</v>
      </c>
      <c r="R72" t="s">
        <v>8316</v>
      </c>
      <c r="S72" s="14">
        <v>41226.017361111109</v>
      </c>
    </row>
    <row r="73" spans="1:19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3">
        <v>33.99</v>
      </c>
      <c r="Q73" s="10" t="s">
        <v>8315</v>
      </c>
      <c r="R73" t="s">
        <v>8316</v>
      </c>
      <c r="S73" s="14">
        <v>40478.263923611114</v>
      </c>
    </row>
    <row r="74" spans="1:19" ht="48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3">
        <v>103.35</v>
      </c>
      <c r="Q74" s="10" t="s">
        <v>8315</v>
      </c>
      <c r="R74" t="s">
        <v>8316</v>
      </c>
      <c r="S74" s="14">
        <v>41862.83997685185</v>
      </c>
    </row>
    <row r="75" spans="1:19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3">
        <v>41.77</v>
      </c>
      <c r="Q75" s="10" t="s">
        <v>8315</v>
      </c>
      <c r="R75" t="s">
        <v>8316</v>
      </c>
      <c r="S75" s="14">
        <v>40633.154363425929</v>
      </c>
    </row>
    <row r="76" spans="1:19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3">
        <v>64.27</v>
      </c>
      <c r="Q76" s="10" t="s">
        <v>8315</v>
      </c>
      <c r="R76" t="s">
        <v>8316</v>
      </c>
      <c r="S76" s="14">
        <v>40970.875671296293</v>
      </c>
    </row>
    <row r="77" spans="1:19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3">
        <v>62.92</v>
      </c>
      <c r="Q77" s="10" t="s">
        <v>8315</v>
      </c>
      <c r="R77" t="s">
        <v>8316</v>
      </c>
      <c r="S77" s="14">
        <v>41026.953055555554</v>
      </c>
    </row>
    <row r="78" spans="1:19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3">
        <v>98.54</v>
      </c>
      <c r="Q78" s="10" t="s">
        <v>8315</v>
      </c>
      <c r="R78" t="s">
        <v>8316</v>
      </c>
      <c r="S78" s="14">
        <v>41829.788252314815</v>
      </c>
    </row>
    <row r="79" spans="1:19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3">
        <v>82.61</v>
      </c>
      <c r="Q79" s="10" t="s">
        <v>8315</v>
      </c>
      <c r="R79" t="s">
        <v>8316</v>
      </c>
      <c r="S79" s="14">
        <v>41447.839722222219</v>
      </c>
    </row>
    <row r="80" spans="1:19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3">
        <v>38.5</v>
      </c>
      <c r="Q80" s="10" t="s">
        <v>8315</v>
      </c>
      <c r="R80" t="s">
        <v>8316</v>
      </c>
      <c r="S80" s="14">
        <v>40884.066678240742</v>
      </c>
    </row>
    <row r="81" spans="1:19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3">
        <v>80.16</v>
      </c>
      <c r="Q81" s="10" t="s">
        <v>8315</v>
      </c>
      <c r="R81" t="s">
        <v>8316</v>
      </c>
      <c r="S81" s="14">
        <v>41841.26489583333</v>
      </c>
    </row>
    <row r="82" spans="1:19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3">
        <v>80.73</v>
      </c>
      <c r="Q82" s="10" t="s">
        <v>8315</v>
      </c>
      <c r="R82" t="s">
        <v>8316</v>
      </c>
      <c r="S82" s="14">
        <v>41799.685902777775</v>
      </c>
    </row>
    <row r="83" spans="1:19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3">
        <v>200.69</v>
      </c>
      <c r="Q83" s="10" t="s">
        <v>8315</v>
      </c>
      <c r="R83" t="s">
        <v>8316</v>
      </c>
      <c r="S83" s="14">
        <v>41775.753761574073</v>
      </c>
    </row>
    <row r="84" spans="1:19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3">
        <v>37.590000000000003</v>
      </c>
      <c r="Q84" s="10" t="s">
        <v>8315</v>
      </c>
      <c r="R84" t="s">
        <v>8316</v>
      </c>
      <c r="S84" s="14">
        <v>41766.80572916667</v>
      </c>
    </row>
    <row r="85" spans="1:19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3">
        <v>58.1</v>
      </c>
      <c r="Q85" s="10" t="s">
        <v>8315</v>
      </c>
      <c r="R85" t="s">
        <v>8316</v>
      </c>
      <c r="S85" s="14">
        <v>40644.159259259257</v>
      </c>
    </row>
    <row r="86" spans="1:19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3">
        <v>60.3</v>
      </c>
      <c r="Q86" s="10" t="s">
        <v>8315</v>
      </c>
      <c r="R86" t="s">
        <v>8316</v>
      </c>
      <c r="S86" s="14">
        <v>41940.69158564815</v>
      </c>
    </row>
    <row r="87" spans="1:19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3">
        <v>63.36</v>
      </c>
      <c r="Q87" s="10" t="s">
        <v>8315</v>
      </c>
      <c r="R87" t="s">
        <v>8316</v>
      </c>
      <c r="S87" s="14">
        <v>41839.175706018519</v>
      </c>
    </row>
    <row r="88" spans="1:19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3">
        <v>50.9</v>
      </c>
      <c r="Q88" s="10" t="s">
        <v>8315</v>
      </c>
      <c r="R88" t="s">
        <v>8316</v>
      </c>
      <c r="S88" s="14">
        <v>41772.105937500004</v>
      </c>
    </row>
    <row r="89" spans="1:19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3">
        <v>100.5</v>
      </c>
      <c r="Q89" s="10" t="s">
        <v>8315</v>
      </c>
      <c r="R89" t="s">
        <v>8316</v>
      </c>
      <c r="S89" s="14">
        <v>41591.737974537034</v>
      </c>
    </row>
    <row r="90" spans="1:19" ht="48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3">
        <v>31.62</v>
      </c>
      <c r="Q90" s="10" t="s">
        <v>8315</v>
      </c>
      <c r="R90" t="s">
        <v>8316</v>
      </c>
      <c r="S90" s="14">
        <v>41789.080370370371</v>
      </c>
    </row>
    <row r="91" spans="1:19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3">
        <v>79.31</v>
      </c>
      <c r="Q91" s="10" t="s">
        <v>8315</v>
      </c>
      <c r="R91" t="s">
        <v>8316</v>
      </c>
      <c r="S91" s="14">
        <v>40923.729953703703</v>
      </c>
    </row>
    <row r="92" spans="1:19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3">
        <v>139.19</v>
      </c>
      <c r="Q92" s="10" t="s">
        <v>8315</v>
      </c>
      <c r="R92" t="s">
        <v>8316</v>
      </c>
      <c r="S92" s="14">
        <v>41878.878379629627</v>
      </c>
    </row>
    <row r="93" spans="1:19" ht="64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3">
        <v>131.91</v>
      </c>
      <c r="Q93" s="10" t="s">
        <v>8315</v>
      </c>
      <c r="R93" t="s">
        <v>8316</v>
      </c>
      <c r="S93" s="14">
        <v>41862.864675925928</v>
      </c>
    </row>
    <row r="94" spans="1:19" ht="64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3">
        <v>91.3</v>
      </c>
      <c r="Q94" s="10" t="s">
        <v>8315</v>
      </c>
      <c r="R94" t="s">
        <v>8316</v>
      </c>
      <c r="S94" s="14">
        <v>40531.886886574073</v>
      </c>
    </row>
    <row r="95" spans="1:19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3">
        <v>39.67</v>
      </c>
      <c r="Q95" s="10" t="s">
        <v>8315</v>
      </c>
      <c r="R95" t="s">
        <v>8316</v>
      </c>
      <c r="S95" s="14">
        <v>41477.930914351848</v>
      </c>
    </row>
    <row r="96" spans="1:19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3">
        <v>57.55</v>
      </c>
      <c r="Q96" s="10" t="s">
        <v>8315</v>
      </c>
      <c r="R96" t="s">
        <v>8316</v>
      </c>
      <c r="S96" s="14">
        <v>41781.666770833333</v>
      </c>
    </row>
    <row r="97" spans="1:19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3">
        <v>77.34</v>
      </c>
      <c r="Q97" s="10" t="s">
        <v>8315</v>
      </c>
      <c r="R97" t="s">
        <v>8316</v>
      </c>
      <c r="S97" s="14">
        <v>41375.702210648145</v>
      </c>
    </row>
    <row r="98" spans="1:19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3">
        <v>46.77</v>
      </c>
      <c r="Q98" s="10" t="s">
        <v>8315</v>
      </c>
      <c r="R98" t="s">
        <v>8316</v>
      </c>
      <c r="S98" s="14">
        <v>40883.949317129627</v>
      </c>
    </row>
    <row r="99" spans="1:19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3">
        <v>40.07</v>
      </c>
      <c r="Q99" s="10" t="s">
        <v>8315</v>
      </c>
      <c r="R99" t="s">
        <v>8316</v>
      </c>
      <c r="S99" s="14">
        <v>41491.79478009259</v>
      </c>
    </row>
    <row r="100" spans="1:19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3">
        <v>100.22</v>
      </c>
      <c r="Q100" s="10" t="s">
        <v>8315</v>
      </c>
      <c r="R100" t="s">
        <v>8316</v>
      </c>
      <c r="S100" s="14">
        <v>41791.993414351848</v>
      </c>
    </row>
    <row r="101" spans="1:19" ht="64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3">
        <v>71.489999999999995</v>
      </c>
      <c r="Q101" s="10" t="s">
        <v>8315</v>
      </c>
      <c r="R101" t="s">
        <v>8316</v>
      </c>
      <c r="S101" s="14">
        <v>41835.666354166664</v>
      </c>
    </row>
    <row r="102" spans="1:19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3">
        <v>63.11</v>
      </c>
      <c r="Q102" s="10" t="s">
        <v>8315</v>
      </c>
      <c r="R102" t="s">
        <v>8316</v>
      </c>
      <c r="S102" s="14">
        <v>41827.605057870373</v>
      </c>
    </row>
    <row r="103" spans="1:19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3">
        <v>50.16</v>
      </c>
      <c r="Q103" s="10" t="s">
        <v>8315</v>
      </c>
      <c r="R103" t="s">
        <v>8316</v>
      </c>
      <c r="S103" s="14">
        <v>41778.637245370373</v>
      </c>
    </row>
    <row r="104" spans="1:19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3">
        <v>62.88</v>
      </c>
      <c r="Q104" s="10" t="s">
        <v>8315</v>
      </c>
      <c r="R104" t="s">
        <v>8316</v>
      </c>
      <c r="S104" s="14">
        <v>41013.936562499999</v>
      </c>
    </row>
    <row r="105" spans="1:19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3">
        <v>85.53</v>
      </c>
      <c r="Q105" s="10" t="s">
        <v>8315</v>
      </c>
      <c r="R105" t="s">
        <v>8316</v>
      </c>
      <c r="S105" s="14">
        <v>41834.586574074077</v>
      </c>
    </row>
    <row r="106" spans="1:19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3">
        <v>53.72</v>
      </c>
      <c r="Q106" s="10" t="s">
        <v>8315</v>
      </c>
      <c r="R106" t="s">
        <v>8316</v>
      </c>
      <c r="S106" s="14">
        <v>41829.795729166668</v>
      </c>
    </row>
    <row r="107" spans="1:19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3">
        <v>262.11</v>
      </c>
      <c r="Q107" s="10" t="s">
        <v>8315</v>
      </c>
      <c r="R107" t="s">
        <v>8316</v>
      </c>
      <c r="S107" s="14">
        <v>42219.665173611109</v>
      </c>
    </row>
    <row r="108" spans="1:19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3">
        <v>50.2</v>
      </c>
      <c r="Q108" s="10" t="s">
        <v>8315</v>
      </c>
      <c r="R108" t="s">
        <v>8316</v>
      </c>
      <c r="S108" s="14">
        <v>42648.546111111107</v>
      </c>
    </row>
    <row r="109" spans="1:19" ht="48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3">
        <v>168.25</v>
      </c>
      <c r="Q109" s="10" t="s">
        <v>8315</v>
      </c>
      <c r="R109" t="s">
        <v>8316</v>
      </c>
      <c r="S109" s="14">
        <v>42050.983182870375</v>
      </c>
    </row>
    <row r="110" spans="1:19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3">
        <v>256.37</v>
      </c>
      <c r="Q110" s="10" t="s">
        <v>8315</v>
      </c>
      <c r="R110" t="s">
        <v>8316</v>
      </c>
      <c r="S110" s="14">
        <v>42772.833379629628</v>
      </c>
    </row>
    <row r="111" spans="1:19" ht="48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3">
        <v>37.14</v>
      </c>
      <c r="Q111" s="10" t="s">
        <v>8315</v>
      </c>
      <c r="R111" t="s">
        <v>8316</v>
      </c>
      <c r="S111" s="14">
        <v>42270.582141203704</v>
      </c>
    </row>
    <row r="112" spans="1:19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3">
        <v>45.88</v>
      </c>
      <c r="Q112" s="10" t="s">
        <v>8315</v>
      </c>
      <c r="R112" t="s">
        <v>8316</v>
      </c>
      <c r="S112" s="14">
        <v>42206.835370370376</v>
      </c>
    </row>
    <row r="113" spans="1:19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3">
        <v>141.71</v>
      </c>
      <c r="Q113" s="10" t="s">
        <v>8315</v>
      </c>
      <c r="R113" t="s">
        <v>8316</v>
      </c>
      <c r="S113" s="14">
        <v>42697.850844907407</v>
      </c>
    </row>
    <row r="114" spans="1:19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3">
        <v>52.49</v>
      </c>
      <c r="Q114" s="10" t="s">
        <v>8315</v>
      </c>
      <c r="R114" t="s">
        <v>8316</v>
      </c>
      <c r="S114" s="14">
        <v>42503.559467592597</v>
      </c>
    </row>
    <row r="115" spans="1:19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3">
        <v>193.62</v>
      </c>
      <c r="Q115" s="10" t="s">
        <v>8315</v>
      </c>
      <c r="R115" t="s">
        <v>8316</v>
      </c>
      <c r="S115" s="14">
        <v>42323.70930555556</v>
      </c>
    </row>
    <row r="116" spans="1:19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3">
        <v>106.8</v>
      </c>
      <c r="Q116" s="10" t="s">
        <v>8315</v>
      </c>
      <c r="R116" t="s">
        <v>8316</v>
      </c>
      <c r="S116" s="14">
        <v>41933.291643518518</v>
      </c>
    </row>
    <row r="117" spans="1:19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3">
        <v>77.22</v>
      </c>
      <c r="Q117" s="10" t="s">
        <v>8315</v>
      </c>
      <c r="R117" t="s">
        <v>8316</v>
      </c>
      <c r="S117" s="14">
        <v>41898.168125000004</v>
      </c>
    </row>
    <row r="118" spans="1:19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3">
        <v>57.5</v>
      </c>
      <c r="Q118" s="10" t="s">
        <v>8315</v>
      </c>
      <c r="R118" t="s">
        <v>8316</v>
      </c>
      <c r="S118" s="14">
        <v>42446.943831018521</v>
      </c>
    </row>
    <row r="119" spans="1:19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3">
        <v>50.46</v>
      </c>
      <c r="Q119" s="10" t="s">
        <v>8315</v>
      </c>
      <c r="R119" t="s">
        <v>8316</v>
      </c>
      <c r="S119" s="14">
        <v>42463.81385416667</v>
      </c>
    </row>
    <row r="120" spans="1:19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3">
        <v>97.38</v>
      </c>
      <c r="Q120" s="10" t="s">
        <v>8315</v>
      </c>
      <c r="R120" t="s">
        <v>8316</v>
      </c>
      <c r="S120" s="14">
        <v>42766.805034722223</v>
      </c>
    </row>
    <row r="121" spans="1:19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3">
        <v>85.53</v>
      </c>
      <c r="Q121" s="10" t="s">
        <v>8315</v>
      </c>
      <c r="R121" t="s">
        <v>8316</v>
      </c>
      <c r="S121" s="14">
        <v>42522.347812499997</v>
      </c>
    </row>
    <row r="122" spans="1:19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3">
        <v>182.91</v>
      </c>
      <c r="Q122" s="10" t="s">
        <v>8315</v>
      </c>
      <c r="R122" t="s">
        <v>8316</v>
      </c>
      <c r="S122" s="14">
        <v>42702.917048611111</v>
      </c>
    </row>
    <row r="123" spans="1:19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3">
        <v>131.13999999999999</v>
      </c>
      <c r="Q123" s="10" t="s">
        <v>8315</v>
      </c>
      <c r="R123" t="s">
        <v>8316</v>
      </c>
      <c r="S123" s="14">
        <v>42252.474351851852</v>
      </c>
    </row>
    <row r="124" spans="1:19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3">
        <v>58.69</v>
      </c>
      <c r="Q124" s="10" t="s">
        <v>8315</v>
      </c>
      <c r="R124" t="s">
        <v>8316</v>
      </c>
      <c r="S124" s="14">
        <v>41893.324884259258</v>
      </c>
    </row>
    <row r="125" spans="1:19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3">
        <v>69.569999999999993</v>
      </c>
      <c r="Q125" s="10" t="s">
        <v>8315</v>
      </c>
      <c r="R125" t="s">
        <v>8316</v>
      </c>
      <c r="S125" s="14">
        <v>41871.755694444444</v>
      </c>
    </row>
    <row r="126" spans="1:19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3">
        <v>115.87</v>
      </c>
      <c r="Q126" s="10" t="s">
        <v>8315</v>
      </c>
      <c r="R126" t="s">
        <v>8316</v>
      </c>
      <c r="S126" s="14">
        <v>42262.096782407403</v>
      </c>
    </row>
    <row r="127" spans="1:19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3">
        <v>81.13</v>
      </c>
      <c r="Q127" s="10" t="s">
        <v>8315</v>
      </c>
      <c r="R127" t="s">
        <v>8316</v>
      </c>
      <c r="S127" s="14">
        <v>42135.60020833333</v>
      </c>
    </row>
    <row r="128" spans="1:19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3">
        <v>57.63</v>
      </c>
      <c r="Q128" s="10" t="s">
        <v>8315</v>
      </c>
      <c r="R128" t="s">
        <v>8316</v>
      </c>
      <c r="S128" s="14">
        <v>42230.472222222219</v>
      </c>
    </row>
    <row r="129" spans="1:19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3">
        <v>60.48</v>
      </c>
      <c r="Q129" s="10" t="s">
        <v>8315</v>
      </c>
      <c r="R129" t="s">
        <v>8316</v>
      </c>
      <c r="S129" s="14">
        <v>42068.888391203705</v>
      </c>
    </row>
    <row r="130" spans="1:19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3">
        <v>65.58</v>
      </c>
      <c r="Q130" s="10" t="s">
        <v>8315</v>
      </c>
      <c r="R130" t="s">
        <v>8316</v>
      </c>
      <c r="S130" s="14">
        <v>42145.746689814812</v>
      </c>
    </row>
    <row r="131" spans="1:19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3">
        <v>119.19</v>
      </c>
      <c r="Q131" s="10" t="s">
        <v>8315</v>
      </c>
      <c r="R131" t="s">
        <v>8316</v>
      </c>
      <c r="S131" s="14">
        <v>41918.742175925923</v>
      </c>
    </row>
    <row r="132" spans="1:19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3">
        <v>83.05</v>
      </c>
      <c r="Q132" s="10" t="s">
        <v>8315</v>
      </c>
      <c r="R132" t="s">
        <v>8316</v>
      </c>
      <c r="S132" s="14">
        <v>42146.731087962966</v>
      </c>
    </row>
    <row r="133" spans="1:19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3">
        <v>177.09</v>
      </c>
      <c r="Q133" s="10" t="s">
        <v>8315</v>
      </c>
      <c r="R133" t="s">
        <v>8316</v>
      </c>
      <c r="S133" s="14">
        <v>42602.576712962968</v>
      </c>
    </row>
    <row r="134" spans="1:19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3">
        <v>72.760000000000005</v>
      </c>
      <c r="Q134" s="10" t="s">
        <v>8315</v>
      </c>
      <c r="R134" t="s">
        <v>8316</v>
      </c>
      <c r="S134" s="14">
        <v>42144.573807870373</v>
      </c>
    </row>
    <row r="135" spans="1:19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3">
        <v>98.2</v>
      </c>
      <c r="Q135" s="10" t="s">
        <v>8315</v>
      </c>
      <c r="R135" t="s">
        <v>8316</v>
      </c>
      <c r="S135" s="14">
        <v>41982.887280092589</v>
      </c>
    </row>
    <row r="136" spans="1:19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3">
        <v>251.74</v>
      </c>
      <c r="Q136" s="10" t="s">
        <v>8315</v>
      </c>
      <c r="R136" t="s">
        <v>8316</v>
      </c>
      <c r="S136" s="14">
        <v>42614.760937500003</v>
      </c>
    </row>
    <row r="137" spans="1:19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3">
        <v>74.819999999999993</v>
      </c>
      <c r="Q137" s="10" t="s">
        <v>8315</v>
      </c>
      <c r="R137" t="s">
        <v>8316</v>
      </c>
      <c r="S137" s="14">
        <v>42303.672662037032</v>
      </c>
    </row>
    <row r="138" spans="1:19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3">
        <v>67.650000000000006</v>
      </c>
      <c r="Q138" s="10" t="s">
        <v>8315</v>
      </c>
      <c r="R138" t="s">
        <v>8316</v>
      </c>
      <c r="S138" s="14">
        <v>42171.725416666668</v>
      </c>
    </row>
    <row r="139" spans="1:19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3">
        <v>93.81</v>
      </c>
      <c r="Q139" s="10" t="s">
        <v>8315</v>
      </c>
      <c r="R139" t="s">
        <v>8316</v>
      </c>
      <c r="S139" s="14">
        <v>41964.315532407403</v>
      </c>
    </row>
    <row r="140" spans="1:19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3">
        <v>41.24</v>
      </c>
      <c r="Q140" s="10" t="s">
        <v>8315</v>
      </c>
      <c r="R140" t="s">
        <v>8316</v>
      </c>
      <c r="S140" s="14">
        <v>42284.516064814816</v>
      </c>
    </row>
    <row r="141" spans="1:19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3">
        <v>52.55</v>
      </c>
      <c r="Q141" s="10" t="s">
        <v>8315</v>
      </c>
      <c r="R141" t="s">
        <v>8316</v>
      </c>
      <c r="S141" s="14">
        <v>42016.800208333334</v>
      </c>
    </row>
    <row r="142" spans="1:19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3">
        <v>48.33</v>
      </c>
      <c r="Q142" s="10" t="s">
        <v>8315</v>
      </c>
      <c r="R142" t="s">
        <v>8316</v>
      </c>
      <c r="S142" s="14">
        <v>42136.536134259266</v>
      </c>
    </row>
    <row r="143" spans="1:19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3">
        <v>53.18</v>
      </c>
      <c r="Q143" s="10" t="s">
        <v>8315</v>
      </c>
      <c r="R143" t="s">
        <v>8316</v>
      </c>
      <c r="S143" s="14">
        <v>42172.757638888885</v>
      </c>
    </row>
    <row r="144" spans="1:19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3">
        <v>60.95</v>
      </c>
      <c r="Q144" s="10" t="s">
        <v>8315</v>
      </c>
      <c r="R144" t="s">
        <v>8316</v>
      </c>
      <c r="S144" s="14">
        <v>42590.90425925926</v>
      </c>
    </row>
    <row r="145" spans="1:19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3">
        <v>106.5</v>
      </c>
      <c r="Q145" s="10" t="s">
        <v>8315</v>
      </c>
      <c r="R145" t="s">
        <v>8316</v>
      </c>
      <c r="S145" s="14">
        <v>42284.500104166669</v>
      </c>
    </row>
    <row r="146" spans="1:19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3">
        <v>204.57</v>
      </c>
      <c r="Q146" s="10" t="s">
        <v>8315</v>
      </c>
      <c r="R146" t="s">
        <v>8316</v>
      </c>
      <c r="S146" s="14">
        <v>42611.801412037035</v>
      </c>
    </row>
    <row r="147" spans="1:19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3">
        <v>54.91</v>
      </c>
      <c r="Q147" s="10" t="s">
        <v>8315</v>
      </c>
      <c r="R147" t="s">
        <v>8316</v>
      </c>
      <c r="S147" s="14">
        <v>42400.704537037032</v>
      </c>
    </row>
    <row r="148" spans="1:19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3">
        <v>150.41999999999999</v>
      </c>
      <c r="Q148" s="10" t="s">
        <v>8315</v>
      </c>
      <c r="R148" t="s">
        <v>8316</v>
      </c>
      <c r="S148" s="14">
        <v>42017.88045138889</v>
      </c>
    </row>
    <row r="149" spans="1:19" ht="6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3">
        <v>105.21</v>
      </c>
      <c r="Q149" s="10" t="s">
        <v>8315</v>
      </c>
      <c r="R149" t="s">
        <v>8316</v>
      </c>
      <c r="S149" s="14">
        <v>42431.102534722217</v>
      </c>
    </row>
    <row r="150" spans="1:19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3">
        <v>68.67</v>
      </c>
      <c r="Q150" s="10" t="s">
        <v>8315</v>
      </c>
      <c r="R150" t="s">
        <v>8316</v>
      </c>
      <c r="S150" s="14">
        <v>42121.756921296299</v>
      </c>
    </row>
    <row r="151" spans="1:19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3">
        <v>129.36000000000001</v>
      </c>
      <c r="Q151" s="10" t="s">
        <v>8315</v>
      </c>
      <c r="R151" t="s">
        <v>8316</v>
      </c>
      <c r="S151" s="14">
        <v>42219.019733796296</v>
      </c>
    </row>
    <row r="152" spans="1:19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3">
        <v>134.26</v>
      </c>
      <c r="Q152" s="10" t="s">
        <v>8315</v>
      </c>
      <c r="R152" t="s">
        <v>8316</v>
      </c>
      <c r="S152" s="14">
        <v>42445.19430555556</v>
      </c>
    </row>
    <row r="153" spans="1:19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3">
        <v>203.2</v>
      </c>
      <c r="Q153" s="10" t="s">
        <v>8315</v>
      </c>
      <c r="R153" t="s">
        <v>8316</v>
      </c>
      <c r="S153" s="14">
        <v>42380.884872685187</v>
      </c>
    </row>
    <row r="154" spans="1:19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3">
        <v>69.19</v>
      </c>
      <c r="Q154" s="10" t="s">
        <v>8315</v>
      </c>
      <c r="R154" t="s">
        <v>8316</v>
      </c>
      <c r="S154" s="14">
        <v>42762.942430555559</v>
      </c>
    </row>
    <row r="155" spans="1:19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3">
        <v>125.12</v>
      </c>
      <c r="Q155" s="10" t="s">
        <v>8315</v>
      </c>
      <c r="R155" t="s">
        <v>8316</v>
      </c>
      <c r="S155" s="14">
        <v>42567.840069444443</v>
      </c>
    </row>
    <row r="156" spans="1:19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3">
        <v>40.71</v>
      </c>
      <c r="Q156" s="10" t="s">
        <v>8315</v>
      </c>
      <c r="R156" t="s">
        <v>8316</v>
      </c>
      <c r="S156" s="14">
        <v>42232.702546296292</v>
      </c>
    </row>
    <row r="157" spans="1:19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3">
        <v>141.29</v>
      </c>
      <c r="Q157" s="10" t="s">
        <v>8315</v>
      </c>
      <c r="R157" t="s">
        <v>8316</v>
      </c>
      <c r="S157" s="14">
        <v>42239.957962962959</v>
      </c>
    </row>
    <row r="158" spans="1:19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3">
        <v>55.33</v>
      </c>
      <c r="Q158" s="10" t="s">
        <v>8315</v>
      </c>
      <c r="R158" t="s">
        <v>8316</v>
      </c>
      <c r="S158" s="14">
        <v>42261.917395833334</v>
      </c>
    </row>
    <row r="159" spans="1:19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3">
        <v>46.42</v>
      </c>
      <c r="Q159" s="10" t="s">
        <v>8315</v>
      </c>
      <c r="R159" t="s">
        <v>8316</v>
      </c>
      <c r="S159" s="14">
        <v>42102.743773148148</v>
      </c>
    </row>
    <row r="160" spans="1:19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3">
        <v>57.2</v>
      </c>
      <c r="Q160" s="10" t="s">
        <v>8315</v>
      </c>
      <c r="R160" t="s">
        <v>8316</v>
      </c>
      <c r="S160" s="14">
        <v>42538.73583333334</v>
      </c>
    </row>
    <row r="161" spans="1:19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3">
        <v>59.6</v>
      </c>
      <c r="Q161" s="10" t="s">
        <v>8315</v>
      </c>
      <c r="R161" t="s">
        <v>8316</v>
      </c>
      <c r="S161" s="14">
        <v>42056.65143518518</v>
      </c>
    </row>
    <row r="162" spans="1:19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3">
        <v>89.59</v>
      </c>
      <c r="Q162" s="10" t="s">
        <v>8315</v>
      </c>
      <c r="R162" t="s">
        <v>8316</v>
      </c>
      <c r="S162" s="14">
        <v>42696.624444444446</v>
      </c>
    </row>
    <row r="163" spans="1:19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3">
        <v>204.05</v>
      </c>
      <c r="Q163" s="10" t="s">
        <v>8315</v>
      </c>
      <c r="R163" t="s">
        <v>8316</v>
      </c>
      <c r="S163" s="14">
        <v>42186.855879629627</v>
      </c>
    </row>
    <row r="164" spans="1:19" ht="6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3">
        <v>48.7</v>
      </c>
      <c r="Q164" s="10" t="s">
        <v>8315</v>
      </c>
      <c r="R164" t="s">
        <v>8316</v>
      </c>
      <c r="S164" s="14">
        <v>42493.219236111108</v>
      </c>
    </row>
    <row r="165" spans="1:19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3">
        <v>53.34</v>
      </c>
      <c r="Q165" s="10" t="s">
        <v>8315</v>
      </c>
      <c r="R165" t="s">
        <v>8316</v>
      </c>
      <c r="S165" s="14">
        <v>42475.057164351849</v>
      </c>
    </row>
    <row r="166" spans="1:19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3">
        <v>75.09</v>
      </c>
      <c r="Q166" s="10" t="s">
        <v>8315</v>
      </c>
      <c r="R166" t="s">
        <v>8316</v>
      </c>
      <c r="S166" s="14">
        <v>42452.876909722225</v>
      </c>
    </row>
    <row r="167" spans="1:19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3">
        <v>209.84</v>
      </c>
      <c r="Q167" s="10" t="s">
        <v>8315</v>
      </c>
      <c r="R167" t="s">
        <v>8316</v>
      </c>
      <c r="S167" s="14">
        <v>42253.928530092591</v>
      </c>
    </row>
    <row r="168" spans="1:19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3">
        <v>61.02</v>
      </c>
      <c r="Q168" s="10" t="s">
        <v>8315</v>
      </c>
      <c r="R168" t="s">
        <v>8316</v>
      </c>
      <c r="S168" s="14">
        <v>42264.29178240741</v>
      </c>
    </row>
    <row r="169" spans="1:19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3">
        <v>61</v>
      </c>
      <c r="Q169" s="10" t="s">
        <v>8315</v>
      </c>
      <c r="R169" t="s">
        <v>8316</v>
      </c>
      <c r="S169" s="14">
        <v>42664.809560185182</v>
      </c>
    </row>
    <row r="170" spans="1:19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3">
        <v>80.03</v>
      </c>
      <c r="Q170" s="10" t="s">
        <v>8315</v>
      </c>
      <c r="R170" t="s">
        <v>8316</v>
      </c>
      <c r="S170" s="14">
        <v>42382.244409722218</v>
      </c>
    </row>
    <row r="171" spans="1:19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3">
        <v>93.98</v>
      </c>
      <c r="Q171" s="10" t="s">
        <v>8315</v>
      </c>
      <c r="R171" t="s">
        <v>8316</v>
      </c>
      <c r="S171" s="14">
        <v>41826.871238425927</v>
      </c>
    </row>
    <row r="172" spans="1:19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3">
        <v>61.94</v>
      </c>
      <c r="Q172" s="10" t="s">
        <v>8315</v>
      </c>
      <c r="R172" t="s">
        <v>8316</v>
      </c>
      <c r="S172" s="14">
        <v>42499.039629629624</v>
      </c>
    </row>
    <row r="173" spans="1:19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3">
        <v>66.45</v>
      </c>
      <c r="Q173" s="10" t="s">
        <v>8315</v>
      </c>
      <c r="R173" t="s">
        <v>8316</v>
      </c>
      <c r="S173" s="14">
        <v>42513.045798611114</v>
      </c>
    </row>
    <row r="174" spans="1:19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3">
        <v>35.799999999999997</v>
      </c>
      <c r="Q174" s="10" t="s">
        <v>8315</v>
      </c>
      <c r="R174" t="s">
        <v>8316</v>
      </c>
      <c r="S174" s="14">
        <v>41914.100289351853</v>
      </c>
    </row>
    <row r="175" spans="1:19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3">
        <v>145.65</v>
      </c>
      <c r="Q175" s="10" t="s">
        <v>8315</v>
      </c>
      <c r="R175" t="s">
        <v>8316</v>
      </c>
      <c r="S175" s="14">
        <v>42521.010370370372</v>
      </c>
    </row>
    <row r="176" spans="1:19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3">
        <v>142.28</v>
      </c>
      <c r="Q176" s="10" t="s">
        <v>8315</v>
      </c>
      <c r="R176" t="s">
        <v>8316</v>
      </c>
      <c r="S176" s="14">
        <v>42041.714178240742</v>
      </c>
    </row>
    <row r="177" spans="1:19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3">
        <v>292.77999999999997</v>
      </c>
      <c r="Q177" s="10" t="s">
        <v>8315</v>
      </c>
      <c r="R177" t="s">
        <v>8316</v>
      </c>
      <c r="S177" s="14">
        <v>41822.57503472222</v>
      </c>
    </row>
    <row r="178" spans="1:19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3">
        <v>80.400000000000006</v>
      </c>
      <c r="Q178" s="10" t="s">
        <v>8315</v>
      </c>
      <c r="R178" t="s">
        <v>8316</v>
      </c>
      <c r="S178" s="14">
        <v>42248.697754629626</v>
      </c>
    </row>
    <row r="179" spans="1:19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3">
        <v>72.290000000000006</v>
      </c>
      <c r="Q179" s="10" t="s">
        <v>8315</v>
      </c>
      <c r="R179" t="s">
        <v>8316</v>
      </c>
      <c r="S179" s="14">
        <v>41809.860300925924</v>
      </c>
    </row>
    <row r="180" spans="1:19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3">
        <v>32.97</v>
      </c>
      <c r="Q180" s="10" t="s">
        <v>8315</v>
      </c>
      <c r="R180" t="s">
        <v>8316</v>
      </c>
      <c r="S180" s="14">
        <v>42148.676851851851</v>
      </c>
    </row>
    <row r="181" spans="1:19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3">
        <v>116.65</v>
      </c>
      <c r="Q181" s="10" t="s">
        <v>8315</v>
      </c>
      <c r="R181" t="s">
        <v>8316</v>
      </c>
      <c r="S181" s="14">
        <v>42185.521087962959</v>
      </c>
    </row>
    <row r="182" spans="1:19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3">
        <v>136.85</v>
      </c>
      <c r="Q182" s="10" t="s">
        <v>8315</v>
      </c>
      <c r="R182" t="s">
        <v>8316</v>
      </c>
      <c r="S182" s="14">
        <v>42769.574999999997</v>
      </c>
    </row>
    <row r="183" spans="1:19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3">
        <v>177.62</v>
      </c>
      <c r="Q183" s="10" t="s">
        <v>8315</v>
      </c>
      <c r="R183" t="s">
        <v>8316</v>
      </c>
      <c r="S183" s="14">
        <v>42549.665717592594</v>
      </c>
    </row>
    <row r="184" spans="1:19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3">
        <v>109.08</v>
      </c>
      <c r="Q184" s="10" t="s">
        <v>8315</v>
      </c>
      <c r="R184" t="s">
        <v>8316</v>
      </c>
      <c r="S184" s="14">
        <v>42685.974004629628</v>
      </c>
    </row>
    <row r="185" spans="1:19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3">
        <v>78.209999999999994</v>
      </c>
      <c r="Q185" s="10" t="s">
        <v>8315</v>
      </c>
      <c r="R185" t="s">
        <v>8316</v>
      </c>
      <c r="S185" s="14">
        <v>42062.296412037031</v>
      </c>
    </row>
    <row r="186" spans="1:19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3">
        <v>114.13</v>
      </c>
      <c r="Q186" s="10" t="s">
        <v>8315</v>
      </c>
      <c r="R186" t="s">
        <v>8316</v>
      </c>
      <c r="S186" s="14">
        <v>41851.200150462959</v>
      </c>
    </row>
    <row r="187" spans="1:19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3">
        <v>50</v>
      </c>
      <c r="Q187" s="10" t="s">
        <v>8315</v>
      </c>
      <c r="R187" t="s">
        <v>8316</v>
      </c>
      <c r="S187" s="14">
        <v>42053.106111111112</v>
      </c>
    </row>
    <row r="188" spans="1:19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3">
        <v>91.67</v>
      </c>
      <c r="Q188" s="10" t="s">
        <v>8315</v>
      </c>
      <c r="R188" t="s">
        <v>8316</v>
      </c>
      <c r="S188" s="14">
        <v>42054.024421296301</v>
      </c>
    </row>
    <row r="189" spans="1:19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3">
        <v>69.819999999999993</v>
      </c>
      <c r="Q189" s="10" t="s">
        <v>8315</v>
      </c>
      <c r="R189" t="s">
        <v>8316</v>
      </c>
      <c r="S189" s="14">
        <v>42466.558796296296</v>
      </c>
    </row>
    <row r="190" spans="1:19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3">
        <v>109.57</v>
      </c>
      <c r="Q190" s="10" t="s">
        <v>8315</v>
      </c>
      <c r="R190" t="s">
        <v>8316</v>
      </c>
      <c r="S190" s="14">
        <v>42513.110787037032</v>
      </c>
    </row>
    <row r="191" spans="1:19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3">
        <v>55.6</v>
      </c>
      <c r="Q191" s="10" t="s">
        <v>8315</v>
      </c>
      <c r="R191" t="s">
        <v>8316</v>
      </c>
      <c r="S191" s="14">
        <v>42270.7269212963</v>
      </c>
    </row>
    <row r="192" spans="1:19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3">
        <v>63.57</v>
      </c>
      <c r="Q192" s="10" t="s">
        <v>8315</v>
      </c>
      <c r="R192" t="s">
        <v>8316</v>
      </c>
      <c r="S192" s="14">
        <v>41932.311099537037</v>
      </c>
    </row>
    <row r="193" spans="1:19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3">
        <v>184.78</v>
      </c>
      <c r="Q193" s="10" t="s">
        <v>8315</v>
      </c>
      <c r="R193" t="s">
        <v>8316</v>
      </c>
      <c r="S193" s="14">
        <v>42746.057106481487</v>
      </c>
    </row>
    <row r="194" spans="1:19" ht="64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3">
        <v>83.43</v>
      </c>
      <c r="Q194" s="10" t="s">
        <v>8315</v>
      </c>
      <c r="R194" t="s">
        <v>8316</v>
      </c>
      <c r="S194" s="14">
        <v>41866.025347222225</v>
      </c>
    </row>
    <row r="195" spans="1:19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3">
        <v>54.5</v>
      </c>
      <c r="Q195" s="10" t="s">
        <v>8315</v>
      </c>
      <c r="R195" t="s">
        <v>8316</v>
      </c>
      <c r="S195" s="14">
        <v>42056.091631944444</v>
      </c>
    </row>
    <row r="196" spans="1:19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3">
        <v>302.31</v>
      </c>
      <c r="Q196" s="10" t="s">
        <v>8315</v>
      </c>
      <c r="R196" t="s">
        <v>8316</v>
      </c>
      <c r="S196" s="14">
        <v>41851.771354166667</v>
      </c>
    </row>
    <row r="197" spans="1:19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3">
        <v>866.67</v>
      </c>
      <c r="Q197" s="10" t="s">
        <v>8315</v>
      </c>
      <c r="R197" t="s">
        <v>8316</v>
      </c>
      <c r="S197" s="14">
        <v>42321.101759259262</v>
      </c>
    </row>
    <row r="198" spans="1:19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3">
        <v>61.39</v>
      </c>
      <c r="Q198" s="10" t="s">
        <v>8315</v>
      </c>
      <c r="R198" t="s">
        <v>8316</v>
      </c>
      <c r="S198" s="14">
        <v>42107.067557870367</v>
      </c>
    </row>
    <row r="199" spans="1:19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3">
        <v>45.48</v>
      </c>
      <c r="Q199" s="10" t="s">
        <v>8315</v>
      </c>
      <c r="R199" t="s">
        <v>8316</v>
      </c>
      <c r="S199" s="14">
        <v>41969.199756944443</v>
      </c>
    </row>
    <row r="200" spans="1:19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3">
        <v>67.92</v>
      </c>
      <c r="Q200" s="10" t="s">
        <v>8315</v>
      </c>
      <c r="R200" t="s">
        <v>8316</v>
      </c>
      <c r="S200" s="14">
        <v>42690.334317129629</v>
      </c>
    </row>
    <row r="201" spans="1:19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3">
        <v>30.78</v>
      </c>
      <c r="Q201" s="10" t="s">
        <v>8315</v>
      </c>
      <c r="R201" t="s">
        <v>8316</v>
      </c>
      <c r="S201" s="14">
        <v>42312.874594907407</v>
      </c>
    </row>
    <row r="202" spans="1:19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3">
        <v>38.33</v>
      </c>
      <c r="Q202" s="10" t="s">
        <v>8315</v>
      </c>
      <c r="R202" t="s">
        <v>8316</v>
      </c>
      <c r="S202" s="14">
        <v>41855.548101851848</v>
      </c>
    </row>
    <row r="203" spans="1:19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3">
        <v>421.11</v>
      </c>
      <c r="Q203" s="10" t="s">
        <v>8315</v>
      </c>
      <c r="R203" t="s">
        <v>8316</v>
      </c>
      <c r="S203" s="14">
        <v>42059.701319444444</v>
      </c>
    </row>
    <row r="204" spans="1:19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3">
        <v>111.89</v>
      </c>
      <c r="Q204" s="10" t="s">
        <v>8315</v>
      </c>
      <c r="R204" t="s">
        <v>8316</v>
      </c>
      <c r="S204" s="14">
        <v>41937.95344907407</v>
      </c>
    </row>
    <row r="205" spans="1:19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3">
        <v>85.21</v>
      </c>
      <c r="Q205" s="10" t="s">
        <v>8315</v>
      </c>
      <c r="R205" t="s">
        <v>8316</v>
      </c>
      <c r="S205" s="14">
        <v>42044.184988425928</v>
      </c>
    </row>
    <row r="206" spans="1:19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3">
        <v>65.17</v>
      </c>
      <c r="Q206" s="10" t="s">
        <v>8315</v>
      </c>
      <c r="R206" t="s">
        <v>8316</v>
      </c>
      <c r="S206" s="14">
        <v>42524.782638888893</v>
      </c>
    </row>
    <row r="207" spans="1:19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3">
        <v>93.76</v>
      </c>
      <c r="Q207" s="10" t="s">
        <v>8315</v>
      </c>
      <c r="R207" t="s">
        <v>8316</v>
      </c>
      <c r="S207" s="14">
        <v>42292.087592592594</v>
      </c>
    </row>
    <row r="208" spans="1:19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3">
        <v>133.33000000000001</v>
      </c>
      <c r="Q208" s="10" t="s">
        <v>8315</v>
      </c>
      <c r="R208" t="s">
        <v>8316</v>
      </c>
      <c r="S208" s="14">
        <v>41953.8675</v>
      </c>
    </row>
    <row r="209" spans="1:19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3">
        <v>51.22</v>
      </c>
      <c r="Q209" s="10" t="s">
        <v>8315</v>
      </c>
      <c r="R209" t="s">
        <v>8316</v>
      </c>
      <c r="S209" s="14">
        <v>41946.644745370373</v>
      </c>
    </row>
    <row r="210" spans="1:19" ht="64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3">
        <v>100.17</v>
      </c>
      <c r="Q210" s="10" t="s">
        <v>8315</v>
      </c>
      <c r="R210" t="s">
        <v>8316</v>
      </c>
      <c r="S210" s="14">
        <v>41947.762592592589</v>
      </c>
    </row>
    <row r="211" spans="1:19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3">
        <v>184.68</v>
      </c>
      <c r="Q211" s="10" t="s">
        <v>8315</v>
      </c>
      <c r="R211" t="s">
        <v>8316</v>
      </c>
      <c r="S211" s="14">
        <v>42494.563449074078</v>
      </c>
    </row>
    <row r="212" spans="1:19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3">
        <v>69.819999999999993</v>
      </c>
      <c r="Q212" s="10" t="s">
        <v>8315</v>
      </c>
      <c r="R212" t="s">
        <v>8316</v>
      </c>
      <c r="S212" s="14">
        <v>41815.774826388886</v>
      </c>
    </row>
    <row r="213" spans="1:19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3">
        <v>61.94</v>
      </c>
      <c r="Q213" s="10" t="s">
        <v>8315</v>
      </c>
      <c r="R213" t="s">
        <v>8316</v>
      </c>
      <c r="S213" s="14">
        <v>41830.545694444445</v>
      </c>
    </row>
    <row r="214" spans="1:19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3">
        <v>36.07</v>
      </c>
      <c r="Q214" s="10" t="s">
        <v>8315</v>
      </c>
      <c r="R214" t="s">
        <v>8316</v>
      </c>
      <c r="S214" s="14">
        <v>41923.921643518523</v>
      </c>
    </row>
    <row r="215" spans="1:19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3">
        <v>55.89</v>
      </c>
      <c r="Q215" s="10" t="s">
        <v>8315</v>
      </c>
      <c r="R215" t="s">
        <v>8316</v>
      </c>
      <c r="S215" s="14">
        <v>41764.44663194444</v>
      </c>
    </row>
    <row r="216" spans="1:19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3">
        <v>68.349999999999994</v>
      </c>
      <c r="Q216" s="10" t="s">
        <v>8315</v>
      </c>
      <c r="R216" t="s">
        <v>8316</v>
      </c>
      <c r="S216" s="14">
        <v>41941.75203703704</v>
      </c>
    </row>
    <row r="217" spans="1:19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3">
        <v>118.13</v>
      </c>
      <c r="Q217" s="10" t="s">
        <v>8315</v>
      </c>
      <c r="R217" t="s">
        <v>8316</v>
      </c>
      <c r="S217" s="14">
        <v>41834.953865740739</v>
      </c>
    </row>
    <row r="218" spans="1:19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3">
        <v>99.79</v>
      </c>
      <c r="Q218" s="10" t="s">
        <v>8315</v>
      </c>
      <c r="R218" t="s">
        <v>8316</v>
      </c>
      <c r="S218" s="14">
        <v>42290.61855324074</v>
      </c>
    </row>
    <row r="219" spans="1:19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3">
        <v>203.33</v>
      </c>
      <c r="Q219" s="10" t="s">
        <v>8315</v>
      </c>
      <c r="R219" t="s">
        <v>8316</v>
      </c>
      <c r="S219" s="14">
        <v>42152.503495370373</v>
      </c>
    </row>
    <row r="220" spans="1:19" ht="48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3">
        <v>110.23</v>
      </c>
      <c r="Q220" s="10" t="s">
        <v>8315</v>
      </c>
      <c r="R220" t="s">
        <v>8316</v>
      </c>
      <c r="S220" s="14">
        <v>41791.492777777778</v>
      </c>
    </row>
    <row r="221" spans="1:19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3">
        <v>58.61</v>
      </c>
      <c r="Q221" s="10" t="s">
        <v>8315</v>
      </c>
      <c r="R221" t="s">
        <v>8316</v>
      </c>
      <c r="S221" s="14">
        <v>41808.991944444446</v>
      </c>
    </row>
    <row r="222" spans="1:19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3">
        <v>81.38</v>
      </c>
      <c r="Q222" s="10" t="s">
        <v>8315</v>
      </c>
      <c r="R222" t="s">
        <v>8316</v>
      </c>
      <c r="S222" s="14">
        <v>42500.041550925926</v>
      </c>
    </row>
    <row r="223" spans="1:19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3">
        <v>199.17</v>
      </c>
      <c r="Q223" s="10" t="s">
        <v>8315</v>
      </c>
      <c r="R223" t="s">
        <v>8316</v>
      </c>
      <c r="S223" s="14">
        <v>42265.022824074069</v>
      </c>
    </row>
    <row r="224" spans="1:19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3">
        <v>46.43</v>
      </c>
      <c r="Q224" s="10" t="s">
        <v>8315</v>
      </c>
      <c r="R224" t="s">
        <v>8316</v>
      </c>
      <c r="S224" s="14">
        <v>42053.733078703706</v>
      </c>
    </row>
    <row r="225" spans="1:19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3">
        <v>70.569999999999993</v>
      </c>
      <c r="Q225" s="10" t="s">
        <v>8315</v>
      </c>
      <c r="R225" t="s">
        <v>8316</v>
      </c>
      <c r="S225" s="14">
        <v>42675.832465277781</v>
      </c>
    </row>
    <row r="226" spans="1:19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3">
        <v>22.22</v>
      </c>
      <c r="Q226" s="10" t="s">
        <v>8315</v>
      </c>
      <c r="R226" t="s">
        <v>8316</v>
      </c>
      <c r="S226" s="14">
        <v>42467.144166666665</v>
      </c>
    </row>
    <row r="227" spans="1:19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3">
        <v>37.78</v>
      </c>
      <c r="Q227" s="10" t="s">
        <v>8315</v>
      </c>
      <c r="R227" t="s">
        <v>8316</v>
      </c>
      <c r="S227" s="14">
        <v>41894.91375</v>
      </c>
    </row>
    <row r="228" spans="1:19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3">
        <v>72.05</v>
      </c>
      <c r="Q228" s="10" t="s">
        <v>8315</v>
      </c>
      <c r="R228" t="s">
        <v>8316</v>
      </c>
      <c r="S228" s="14">
        <v>41752.83457175926</v>
      </c>
    </row>
    <row r="229" spans="1:19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3">
        <v>103.21</v>
      </c>
      <c r="Q229" s="10" t="s">
        <v>8315</v>
      </c>
      <c r="R229" t="s">
        <v>8316</v>
      </c>
      <c r="S229" s="14">
        <v>42037.791238425925</v>
      </c>
    </row>
    <row r="230" spans="1:19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3">
        <v>35</v>
      </c>
      <c r="Q230" s="10" t="s">
        <v>8315</v>
      </c>
      <c r="R230" t="s">
        <v>8316</v>
      </c>
      <c r="S230" s="14">
        <v>42088.911354166667</v>
      </c>
    </row>
    <row r="231" spans="1:19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3">
        <v>81.78</v>
      </c>
      <c r="Q231" s="10" t="s">
        <v>8315</v>
      </c>
      <c r="R231" t="s">
        <v>8316</v>
      </c>
      <c r="S231" s="14">
        <v>42018.676898148144</v>
      </c>
    </row>
    <row r="232" spans="1:19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3">
        <v>297.02999999999997</v>
      </c>
      <c r="Q232" s="10" t="s">
        <v>8315</v>
      </c>
      <c r="R232" t="s">
        <v>8316</v>
      </c>
      <c r="S232" s="14">
        <v>41884.617314814815</v>
      </c>
    </row>
    <row r="233" spans="1:19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3">
        <v>46.61</v>
      </c>
      <c r="Q233" s="10" t="s">
        <v>8315</v>
      </c>
      <c r="R233" t="s">
        <v>8316</v>
      </c>
      <c r="S233" s="14">
        <v>41884.056747685187</v>
      </c>
    </row>
    <row r="234" spans="1:19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3">
        <v>95.24</v>
      </c>
      <c r="Q234" s="10" t="s">
        <v>8315</v>
      </c>
      <c r="R234" t="s">
        <v>8316</v>
      </c>
      <c r="S234" s="14">
        <v>41839.730937500004</v>
      </c>
    </row>
    <row r="235" spans="1:19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3">
        <v>52.21</v>
      </c>
      <c r="Q235" s="10" t="s">
        <v>8315</v>
      </c>
      <c r="R235" t="s">
        <v>8316</v>
      </c>
      <c r="S235" s="14">
        <v>42380.581180555557</v>
      </c>
    </row>
    <row r="236" spans="1:19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3">
        <v>134.15</v>
      </c>
      <c r="Q236" s="10" t="s">
        <v>8315</v>
      </c>
      <c r="R236" t="s">
        <v>8316</v>
      </c>
      <c r="S236" s="14">
        <v>41776.063136574077</v>
      </c>
    </row>
    <row r="237" spans="1:19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3">
        <v>62.83</v>
      </c>
      <c r="Q237" s="10" t="s">
        <v>8315</v>
      </c>
      <c r="R237" t="s">
        <v>8316</v>
      </c>
      <c r="S237" s="14">
        <v>41800.380428240744</v>
      </c>
    </row>
    <row r="238" spans="1:19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3">
        <v>58.95</v>
      </c>
      <c r="Q238" s="10" t="s">
        <v>8315</v>
      </c>
      <c r="R238" t="s">
        <v>8316</v>
      </c>
      <c r="S238" s="14">
        <v>42572.61681712963</v>
      </c>
    </row>
    <row r="239" spans="1:19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3">
        <v>143.11000000000001</v>
      </c>
      <c r="Q239" s="10" t="s">
        <v>8315</v>
      </c>
      <c r="R239" t="s">
        <v>8316</v>
      </c>
      <c r="S239" s="14">
        <v>41851.541585648149</v>
      </c>
    </row>
    <row r="240" spans="1:19" ht="64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3">
        <v>84.17</v>
      </c>
      <c r="Q240" s="10" t="s">
        <v>8315</v>
      </c>
      <c r="R240" t="s">
        <v>8316</v>
      </c>
      <c r="S240" s="14">
        <v>42205.710879629631</v>
      </c>
    </row>
    <row r="241" spans="1:19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3">
        <v>89.79</v>
      </c>
      <c r="Q241" s="10" t="s">
        <v>8315</v>
      </c>
      <c r="R241" t="s">
        <v>8316</v>
      </c>
      <c r="S241" s="14">
        <v>42374.911226851851</v>
      </c>
    </row>
    <row r="242" spans="1:19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3">
        <v>64.16</v>
      </c>
      <c r="Q242" s="10" t="s">
        <v>8315</v>
      </c>
      <c r="R242" t="s">
        <v>8316</v>
      </c>
      <c r="S242" s="14">
        <v>41809.12300925926</v>
      </c>
    </row>
    <row r="243" spans="1:19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3">
        <v>59.65</v>
      </c>
      <c r="Q243" s="10" t="s">
        <v>8315</v>
      </c>
      <c r="R243" t="s">
        <v>8316</v>
      </c>
      <c r="S243" s="14">
        <v>42294.429641203707</v>
      </c>
    </row>
    <row r="244" spans="1:19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3">
        <v>31.25</v>
      </c>
      <c r="Q244" s="10" t="s">
        <v>8315</v>
      </c>
      <c r="R244" t="s">
        <v>8316</v>
      </c>
      <c r="S244" s="14">
        <v>42124.841111111105</v>
      </c>
    </row>
    <row r="245" spans="1:19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3">
        <v>41.22</v>
      </c>
      <c r="Q245" s="10" t="s">
        <v>8315</v>
      </c>
      <c r="R245" t="s">
        <v>8316</v>
      </c>
      <c r="S245" s="14">
        <v>41861.524837962963</v>
      </c>
    </row>
    <row r="246" spans="1:19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3">
        <v>77</v>
      </c>
      <c r="Q246" s="10" t="s">
        <v>8315</v>
      </c>
      <c r="R246" t="s">
        <v>8316</v>
      </c>
      <c r="S246" s="14">
        <v>42402.889027777783</v>
      </c>
    </row>
    <row r="247" spans="1:19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3">
        <v>51.22</v>
      </c>
      <c r="Q247" s="10" t="s">
        <v>8315</v>
      </c>
      <c r="R247" t="s">
        <v>8316</v>
      </c>
      <c r="S247" s="14">
        <v>41960.119085648148</v>
      </c>
    </row>
    <row r="248" spans="1:19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3">
        <v>68.25</v>
      </c>
      <c r="Q248" s="10" t="s">
        <v>8315</v>
      </c>
      <c r="R248" t="s">
        <v>8316</v>
      </c>
      <c r="S248" s="14">
        <v>42532.052523148144</v>
      </c>
    </row>
    <row r="249" spans="1:19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3">
        <v>41.13</v>
      </c>
      <c r="Q249" s="10" t="s">
        <v>8315</v>
      </c>
      <c r="R249" t="s">
        <v>8316</v>
      </c>
      <c r="S249" s="14">
        <v>42088.723692129628</v>
      </c>
    </row>
    <row r="250" spans="1:19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3">
        <v>41.41</v>
      </c>
      <c r="Q250" s="10" t="s">
        <v>8315</v>
      </c>
      <c r="R250" t="s">
        <v>8316</v>
      </c>
      <c r="S250" s="14">
        <v>41820.639189814814</v>
      </c>
    </row>
    <row r="251" spans="1:19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3">
        <v>145.87</v>
      </c>
      <c r="Q251" s="10" t="s">
        <v>8315</v>
      </c>
      <c r="R251" t="s">
        <v>8316</v>
      </c>
      <c r="S251" s="14">
        <v>42626.7503125</v>
      </c>
    </row>
    <row r="252" spans="1:19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3">
        <v>358.69</v>
      </c>
      <c r="Q252" s="10" t="s">
        <v>8315</v>
      </c>
      <c r="R252" t="s">
        <v>8316</v>
      </c>
      <c r="S252" s="14">
        <v>41821.205636574072</v>
      </c>
    </row>
    <row r="253" spans="1:19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3">
        <v>50.98</v>
      </c>
      <c r="Q253" s="10" t="s">
        <v>8315</v>
      </c>
      <c r="R253" t="s">
        <v>8316</v>
      </c>
      <c r="S253" s="14">
        <v>42016.706678240742</v>
      </c>
    </row>
    <row r="254" spans="1:19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3">
        <v>45.04</v>
      </c>
      <c r="Q254" s="10" t="s">
        <v>8315</v>
      </c>
      <c r="R254" t="s">
        <v>8316</v>
      </c>
      <c r="S254" s="14">
        <v>42011.202581018515</v>
      </c>
    </row>
    <row r="255" spans="1:19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3">
        <v>57.92</v>
      </c>
      <c r="Q255" s="10" t="s">
        <v>8315</v>
      </c>
      <c r="R255" t="s">
        <v>8316</v>
      </c>
      <c r="S255" s="14">
        <v>42643.632858796293</v>
      </c>
    </row>
    <row r="256" spans="1:19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3">
        <v>29.71</v>
      </c>
      <c r="Q256" s="10" t="s">
        <v>8315</v>
      </c>
      <c r="R256" t="s">
        <v>8316</v>
      </c>
      <c r="S256" s="14">
        <v>42179.898472222223</v>
      </c>
    </row>
    <row r="257" spans="1:19" ht="6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3">
        <v>55.01</v>
      </c>
      <c r="Q257" s="10" t="s">
        <v>8315</v>
      </c>
      <c r="R257" t="s">
        <v>8316</v>
      </c>
      <c r="S257" s="14">
        <v>42575.130057870367</v>
      </c>
    </row>
    <row r="258" spans="1:19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3">
        <v>72.95</v>
      </c>
      <c r="Q258" s="10" t="s">
        <v>8315</v>
      </c>
      <c r="R258" t="s">
        <v>8316</v>
      </c>
      <c r="S258" s="14">
        <v>42420.019097222219</v>
      </c>
    </row>
    <row r="259" spans="1:19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3">
        <v>64.47</v>
      </c>
      <c r="Q259" s="10" t="s">
        <v>8315</v>
      </c>
      <c r="R259" t="s">
        <v>8316</v>
      </c>
      <c r="S259" s="14">
        <v>42053.671666666662</v>
      </c>
    </row>
    <row r="260" spans="1:19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3">
        <v>716.35</v>
      </c>
      <c r="Q260" s="10" t="s">
        <v>8315</v>
      </c>
      <c r="R260" t="s">
        <v>8316</v>
      </c>
      <c r="S260" s="14">
        <v>42605.765381944439</v>
      </c>
    </row>
    <row r="261" spans="1:19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3">
        <v>50.4</v>
      </c>
      <c r="Q261" s="10" t="s">
        <v>8315</v>
      </c>
      <c r="R261" t="s">
        <v>8316</v>
      </c>
      <c r="S261" s="14">
        <v>42458.641724537039</v>
      </c>
    </row>
    <row r="262" spans="1:19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3">
        <v>41.67</v>
      </c>
      <c r="Q262" s="10" t="s">
        <v>8315</v>
      </c>
      <c r="R262" t="s">
        <v>8316</v>
      </c>
      <c r="S262" s="14">
        <v>42529.022013888884</v>
      </c>
    </row>
    <row r="263" spans="1:19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3">
        <v>88.74</v>
      </c>
      <c r="Q263" s="10" t="s">
        <v>8315</v>
      </c>
      <c r="R263" t="s">
        <v>8316</v>
      </c>
      <c r="S263" s="14">
        <v>41928.170497685183</v>
      </c>
    </row>
    <row r="264" spans="1:19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3">
        <v>148.47999999999999</v>
      </c>
      <c r="Q264" s="10" t="s">
        <v>8315</v>
      </c>
      <c r="R264" t="s">
        <v>8316</v>
      </c>
      <c r="S264" s="14">
        <v>42062.834444444445</v>
      </c>
    </row>
    <row r="265" spans="1:19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3">
        <v>52</v>
      </c>
      <c r="Q265" s="10" t="s">
        <v>8315</v>
      </c>
      <c r="R265" t="s">
        <v>8316</v>
      </c>
      <c r="S265" s="14">
        <v>41921.279976851853</v>
      </c>
    </row>
    <row r="266" spans="1:19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3">
        <v>53.23</v>
      </c>
      <c r="Q266" s="10" t="s">
        <v>8315</v>
      </c>
      <c r="R266" t="s">
        <v>8316</v>
      </c>
      <c r="S266" s="14">
        <v>42128.736608796295</v>
      </c>
    </row>
    <row r="267" spans="1:19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3">
        <v>39.6</v>
      </c>
      <c r="Q267" s="10" t="s">
        <v>8315</v>
      </c>
      <c r="R267" t="s">
        <v>8316</v>
      </c>
      <c r="S267" s="14">
        <v>42053.916921296302</v>
      </c>
    </row>
    <row r="268" spans="1:19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3">
        <v>164.62</v>
      </c>
      <c r="Q268" s="10" t="s">
        <v>8315</v>
      </c>
      <c r="R268" t="s">
        <v>8316</v>
      </c>
      <c r="S268" s="14">
        <v>42171.317442129628</v>
      </c>
    </row>
    <row r="269" spans="1:19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3">
        <v>40.29</v>
      </c>
      <c r="Q269" s="10" t="s">
        <v>8315</v>
      </c>
      <c r="R269" t="s">
        <v>8316</v>
      </c>
      <c r="S269" s="14">
        <v>41793.668761574074</v>
      </c>
    </row>
    <row r="270" spans="1:19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3">
        <v>64.91</v>
      </c>
      <c r="Q270" s="10" t="s">
        <v>8315</v>
      </c>
      <c r="R270" t="s">
        <v>8316</v>
      </c>
      <c r="S270" s="14">
        <v>42506.760405092587</v>
      </c>
    </row>
    <row r="271" spans="1:19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3">
        <v>55.33</v>
      </c>
      <c r="Q271" s="10" t="s">
        <v>8315</v>
      </c>
      <c r="R271" t="s">
        <v>8316</v>
      </c>
      <c r="S271" s="14">
        <v>42372.693055555559</v>
      </c>
    </row>
    <row r="272" spans="1:19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3">
        <v>83.14</v>
      </c>
      <c r="Q272" s="10" t="s">
        <v>8315</v>
      </c>
      <c r="R272" t="s">
        <v>8316</v>
      </c>
      <c r="S272" s="14">
        <v>42126.87501157407</v>
      </c>
    </row>
    <row r="273" spans="1:19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3">
        <v>125.38</v>
      </c>
      <c r="Q273" s="10" t="s">
        <v>8315</v>
      </c>
      <c r="R273" t="s">
        <v>8316</v>
      </c>
      <c r="S273" s="14">
        <v>42087.768055555556</v>
      </c>
    </row>
    <row r="274" spans="1:19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3">
        <v>47.22</v>
      </c>
      <c r="Q274" s="10" t="s">
        <v>8315</v>
      </c>
      <c r="R274" t="s">
        <v>8316</v>
      </c>
      <c r="S274" s="14">
        <v>42443.802361111113</v>
      </c>
    </row>
    <row r="275" spans="1:19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3">
        <v>79.099999999999994</v>
      </c>
      <c r="Q275" s="10" t="s">
        <v>8315</v>
      </c>
      <c r="R275" t="s">
        <v>8316</v>
      </c>
      <c r="S275" s="14">
        <v>42121.249814814815</v>
      </c>
    </row>
    <row r="276" spans="1:19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3">
        <v>114.29</v>
      </c>
      <c r="Q276" s="10" t="s">
        <v>8315</v>
      </c>
      <c r="R276" t="s">
        <v>8316</v>
      </c>
      <c r="S276" s="14">
        <v>42268.009224537032</v>
      </c>
    </row>
    <row r="277" spans="1:19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3">
        <v>51.72</v>
      </c>
      <c r="Q277" s="10" t="s">
        <v>8315</v>
      </c>
      <c r="R277" t="s">
        <v>8316</v>
      </c>
      <c r="S277" s="14">
        <v>41848.866157407407</v>
      </c>
    </row>
    <row r="278" spans="1:19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3">
        <v>30.77</v>
      </c>
      <c r="Q278" s="10" t="s">
        <v>8315</v>
      </c>
      <c r="R278" t="s">
        <v>8316</v>
      </c>
      <c r="S278" s="14">
        <v>42689.214988425927</v>
      </c>
    </row>
    <row r="279" spans="1:19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3">
        <v>47.85</v>
      </c>
      <c r="Q279" s="10" t="s">
        <v>8315</v>
      </c>
      <c r="R279" t="s">
        <v>8316</v>
      </c>
      <c r="S279" s="14">
        <v>42584.846828703703</v>
      </c>
    </row>
    <row r="280" spans="1:19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3">
        <v>34.409999999999997</v>
      </c>
      <c r="Q280" s="10" t="s">
        <v>8315</v>
      </c>
      <c r="R280" t="s">
        <v>8316</v>
      </c>
      <c r="S280" s="14">
        <v>42511.741944444439</v>
      </c>
    </row>
    <row r="281" spans="1:19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3">
        <v>60.29</v>
      </c>
      <c r="Q281" s="10" t="s">
        <v>8315</v>
      </c>
      <c r="R281" t="s">
        <v>8316</v>
      </c>
      <c r="S281" s="14">
        <v>42132.036168981482</v>
      </c>
    </row>
    <row r="282" spans="1:19" ht="64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3">
        <v>25.31</v>
      </c>
      <c r="Q282" s="10" t="s">
        <v>8315</v>
      </c>
      <c r="R282" t="s">
        <v>8316</v>
      </c>
      <c r="S282" s="14">
        <v>42419.91942129629</v>
      </c>
    </row>
    <row r="283" spans="1:19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3">
        <v>136</v>
      </c>
      <c r="Q283" s="10" t="s">
        <v>8315</v>
      </c>
      <c r="R283" t="s">
        <v>8316</v>
      </c>
      <c r="S283" s="14">
        <v>42430.839398148149</v>
      </c>
    </row>
    <row r="284" spans="1:19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3">
        <v>125</v>
      </c>
      <c r="Q284" s="10" t="s">
        <v>8315</v>
      </c>
      <c r="R284" t="s">
        <v>8316</v>
      </c>
      <c r="S284" s="14">
        <v>42297.748738425929</v>
      </c>
    </row>
    <row r="285" spans="1:19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3">
        <v>66.510000000000005</v>
      </c>
      <c r="Q285" s="10" t="s">
        <v>8315</v>
      </c>
      <c r="R285" t="s">
        <v>8316</v>
      </c>
      <c r="S285" s="14">
        <v>41760.935706018521</v>
      </c>
    </row>
    <row r="286" spans="1:19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3">
        <v>105</v>
      </c>
      <c r="Q286" s="10" t="s">
        <v>8315</v>
      </c>
      <c r="R286" t="s">
        <v>8316</v>
      </c>
      <c r="S286" s="14">
        <v>41829.734259259261</v>
      </c>
    </row>
    <row r="287" spans="1:19" ht="48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3">
        <v>145</v>
      </c>
      <c r="Q287" s="10" t="s">
        <v>8315</v>
      </c>
      <c r="R287" t="s">
        <v>8316</v>
      </c>
      <c r="S287" s="14">
        <v>42491.92288194444</v>
      </c>
    </row>
    <row r="288" spans="1:19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3">
        <v>96.67</v>
      </c>
      <c r="Q288" s="10" t="s">
        <v>8315</v>
      </c>
      <c r="R288" t="s">
        <v>8316</v>
      </c>
      <c r="S288" s="14">
        <v>41950.859560185185</v>
      </c>
    </row>
    <row r="289" spans="1:19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3">
        <v>60.33</v>
      </c>
      <c r="Q289" s="10" t="s">
        <v>8315</v>
      </c>
      <c r="R289" t="s">
        <v>8316</v>
      </c>
      <c r="S289" s="14">
        <v>41802.62090277778</v>
      </c>
    </row>
    <row r="290" spans="1:19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3">
        <v>75.34</v>
      </c>
      <c r="Q290" s="10" t="s">
        <v>8315</v>
      </c>
      <c r="R290" t="s">
        <v>8316</v>
      </c>
      <c r="S290" s="14">
        <v>41781.096203703702</v>
      </c>
    </row>
    <row r="291" spans="1:19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3">
        <v>55</v>
      </c>
      <c r="Q291" s="10" t="s">
        <v>8315</v>
      </c>
      <c r="R291" t="s">
        <v>8316</v>
      </c>
      <c r="S291" s="14">
        <v>42020.846666666665</v>
      </c>
    </row>
    <row r="292" spans="1:19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3">
        <v>66.959999999999994</v>
      </c>
      <c r="Q292" s="10" t="s">
        <v>8315</v>
      </c>
      <c r="R292" t="s">
        <v>8316</v>
      </c>
      <c r="S292" s="14">
        <v>42125.772812499999</v>
      </c>
    </row>
    <row r="293" spans="1:19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3">
        <v>227.27</v>
      </c>
      <c r="Q293" s="10" t="s">
        <v>8315</v>
      </c>
      <c r="R293" t="s">
        <v>8316</v>
      </c>
      <c r="S293" s="14">
        <v>41856.010069444441</v>
      </c>
    </row>
    <row r="294" spans="1:19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3">
        <v>50.02</v>
      </c>
      <c r="Q294" s="10" t="s">
        <v>8315</v>
      </c>
      <c r="R294" t="s">
        <v>8316</v>
      </c>
      <c r="S294" s="14">
        <v>41893.783553240741</v>
      </c>
    </row>
    <row r="295" spans="1:19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3">
        <v>45.62</v>
      </c>
      <c r="Q295" s="10" t="s">
        <v>8315</v>
      </c>
      <c r="R295" t="s">
        <v>8316</v>
      </c>
      <c r="S295" s="14">
        <v>41881.361342592594</v>
      </c>
    </row>
    <row r="296" spans="1:19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3">
        <v>137.24</v>
      </c>
      <c r="Q296" s="10" t="s">
        <v>8315</v>
      </c>
      <c r="R296" t="s">
        <v>8316</v>
      </c>
      <c r="S296" s="14">
        <v>41880.76357638889</v>
      </c>
    </row>
    <row r="297" spans="1:19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3">
        <v>75.709999999999994</v>
      </c>
      <c r="Q297" s="10" t="s">
        <v>8315</v>
      </c>
      <c r="R297" t="s">
        <v>8316</v>
      </c>
      <c r="S297" s="14">
        <v>42214.6956712963</v>
      </c>
    </row>
    <row r="298" spans="1:19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3">
        <v>99</v>
      </c>
      <c r="Q298" s="10" t="s">
        <v>8315</v>
      </c>
      <c r="R298" t="s">
        <v>8316</v>
      </c>
      <c r="S298" s="14">
        <v>42460.335312499999</v>
      </c>
    </row>
    <row r="299" spans="1:19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3">
        <v>81.569999999999993</v>
      </c>
      <c r="Q299" s="10" t="s">
        <v>8315</v>
      </c>
      <c r="R299" t="s">
        <v>8316</v>
      </c>
      <c r="S299" s="14">
        <v>42167.023206018523</v>
      </c>
    </row>
    <row r="300" spans="1:19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3">
        <v>36.67</v>
      </c>
      <c r="Q300" s="10" t="s">
        <v>8315</v>
      </c>
      <c r="R300" t="s">
        <v>8316</v>
      </c>
      <c r="S300" s="14">
        <v>42177.761782407411</v>
      </c>
    </row>
    <row r="301" spans="1:19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3">
        <v>49.23</v>
      </c>
      <c r="Q301" s="10" t="s">
        <v>8315</v>
      </c>
      <c r="R301" t="s">
        <v>8316</v>
      </c>
      <c r="S301" s="14">
        <v>42521.654328703706</v>
      </c>
    </row>
    <row r="302" spans="1:19" ht="6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3">
        <v>42.3</v>
      </c>
      <c r="Q302" s="10" t="s">
        <v>8315</v>
      </c>
      <c r="R302" t="s">
        <v>8316</v>
      </c>
      <c r="S302" s="14">
        <v>41884.599849537037</v>
      </c>
    </row>
    <row r="303" spans="1:19" ht="64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3">
        <v>78.88</v>
      </c>
      <c r="Q303" s="10" t="s">
        <v>8315</v>
      </c>
      <c r="R303" t="s">
        <v>8316</v>
      </c>
      <c r="S303" s="14">
        <v>42289.761192129634</v>
      </c>
    </row>
    <row r="304" spans="1:19" ht="48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3">
        <v>38.28</v>
      </c>
      <c r="Q304" s="10" t="s">
        <v>8315</v>
      </c>
      <c r="R304" t="s">
        <v>8316</v>
      </c>
      <c r="S304" s="14">
        <v>42243.6252662037</v>
      </c>
    </row>
    <row r="305" spans="1:19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3">
        <v>55.23</v>
      </c>
      <c r="Q305" s="10" t="s">
        <v>8315</v>
      </c>
      <c r="R305" t="s">
        <v>8316</v>
      </c>
      <c r="S305" s="14">
        <v>42600.756041666667</v>
      </c>
    </row>
    <row r="306" spans="1:19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3">
        <v>66.150000000000006</v>
      </c>
      <c r="Q306" s="10" t="s">
        <v>8315</v>
      </c>
      <c r="R306" t="s">
        <v>8316</v>
      </c>
      <c r="S306" s="14">
        <v>41829.599791666667</v>
      </c>
    </row>
    <row r="307" spans="1:19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3">
        <v>104.17</v>
      </c>
      <c r="Q307" s="10" t="s">
        <v>8315</v>
      </c>
      <c r="R307" t="s">
        <v>8316</v>
      </c>
      <c r="S307" s="14">
        <v>42040.831678240742</v>
      </c>
    </row>
    <row r="308" spans="1:19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3">
        <v>31.38</v>
      </c>
      <c r="Q308" s="10" t="s">
        <v>8315</v>
      </c>
      <c r="R308" t="s">
        <v>8316</v>
      </c>
      <c r="S308" s="14">
        <v>42075.807395833333</v>
      </c>
    </row>
    <row r="309" spans="1:19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3">
        <v>59.21</v>
      </c>
      <c r="Q309" s="10" t="s">
        <v>8315</v>
      </c>
      <c r="R309" t="s">
        <v>8316</v>
      </c>
      <c r="S309" s="14">
        <v>42073.660694444443</v>
      </c>
    </row>
    <row r="310" spans="1:19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3">
        <v>119.18</v>
      </c>
      <c r="Q310" s="10" t="s">
        <v>8315</v>
      </c>
      <c r="R310" t="s">
        <v>8316</v>
      </c>
      <c r="S310" s="14">
        <v>42480.078715277778</v>
      </c>
    </row>
    <row r="311" spans="1:19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3">
        <v>164.62</v>
      </c>
      <c r="Q311" s="10" t="s">
        <v>8315</v>
      </c>
      <c r="R311" t="s">
        <v>8316</v>
      </c>
      <c r="S311" s="14">
        <v>42411.942291666666</v>
      </c>
    </row>
    <row r="312" spans="1:19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3">
        <v>61.1</v>
      </c>
      <c r="Q312" s="10" t="s">
        <v>8315</v>
      </c>
      <c r="R312" t="s">
        <v>8316</v>
      </c>
      <c r="S312" s="14">
        <v>41753.515856481477</v>
      </c>
    </row>
    <row r="313" spans="1:19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3">
        <v>56.2</v>
      </c>
      <c r="Q313" s="10" t="s">
        <v>8315</v>
      </c>
      <c r="R313" t="s">
        <v>8316</v>
      </c>
      <c r="S313" s="14">
        <v>42196.028703703705</v>
      </c>
    </row>
    <row r="314" spans="1:19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3">
        <v>107</v>
      </c>
      <c r="Q314" s="10" t="s">
        <v>8315</v>
      </c>
      <c r="R314" t="s">
        <v>8316</v>
      </c>
      <c r="S314" s="14">
        <v>42016.050451388888</v>
      </c>
    </row>
    <row r="315" spans="1:19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3">
        <v>179.28</v>
      </c>
      <c r="Q315" s="10" t="s">
        <v>8315</v>
      </c>
      <c r="R315" t="s">
        <v>8316</v>
      </c>
      <c r="S315" s="14">
        <v>41730.276747685188</v>
      </c>
    </row>
    <row r="316" spans="1:19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3">
        <v>47.41</v>
      </c>
      <c r="Q316" s="10" t="s">
        <v>8315</v>
      </c>
      <c r="R316" t="s">
        <v>8316</v>
      </c>
      <c r="S316" s="14">
        <v>42203.680300925931</v>
      </c>
    </row>
    <row r="317" spans="1:19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3">
        <v>97.92</v>
      </c>
      <c r="Q317" s="10" t="s">
        <v>8315</v>
      </c>
      <c r="R317" t="s">
        <v>8316</v>
      </c>
      <c r="S317" s="14">
        <v>41974.743148148147</v>
      </c>
    </row>
    <row r="318" spans="1:19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3">
        <v>58.42</v>
      </c>
      <c r="Q318" s="10" t="s">
        <v>8315</v>
      </c>
      <c r="R318" t="s">
        <v>8316</v>
      </c>
      <c r="S318" s="14">
        <v>41869.740671296298</v>
      </c>
    </row>
    <row r="319" spans="1:19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3">
        <v>122.54</v>
      </c>
      <c r="Q319" s="10" t="s">
        <v>8315</v>
      </c>
      <c r="R319" t="s">
        <v>8316</v>
      </c>
      <c r="S319" s="14">
        <v>41982.688611111109</v>
      </c>
    </row>
    <row r="320" spans="1:19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3">
        <v>87.96</v>
      </c>
      <c r="Q320" s="10" t="s">
        <v>8315</v>
      </c>
      <c r="R320" t="s">
        <v>8316</v>
      </c>
      <c r="S320" s="14">
        <v>41976.331979166673</v>
      </c>
    </row>
    <row r="321" spans="1:19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3">
        <v>136.78</v>
      </c>
      <c r="Q321" s="10" t="s">
        <v>8315</v>
      </c>
      <c r="R321" t="s">
        <v>8316</v>
      </c>
      <c r="S321" s="14">
        <v>41926.942685185182</v>
      </c>
    </row>
    <row r="322" spans="1:19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3">
        <v>99.34</v>
      </c>
      <c r="Q322" s="10" t="s">
        <v>8315</v>
      </c>
      <c r="R322" t="s">
        <v>8316</v>
      </c>
      <c r="S322" s="14">
        <v>42561.783877314811</v>
      </c>
    </row>
    <row r="323" spans="1:19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3">
        <v>20</v>
      </c>
      <c r="Q323" s="10" t="s">
        <v>8315</v>
      </c>
      <c r="R323" t="s">
        <v>8316</v>
      </c>
      <c r="S323" s="14">
        <v>42649.54923611111</v>
      </c>
    </row>
    <row r="324" spans="1:19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3">
        <v>28.89</v>
      </c>
      <c r="Q324" s="10" t="s">
        <v>8315</v>
      </c>
      <c r="R324" t="s">
        <v>8316</v>
      </c>
      <c r="S324" s="14">
        <v>42093.786840277782</v>
      </c>
    </row>
    <row r="325" spans="1:19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3">
        <v>37.96</v>
      </c>
      <c r="Q325" s="10" t="s">
        <v>8315</v>
      </c>
      <c r="R325" t="s">
        <v>8316</v>
      </c>
      <c r="S325" s="14">
        <v>42026.176180555558</v>
      </c>
    </row>
    <row r="326" spans="1:19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3">
        <v>58.57</v>
      </c>
      <c r="Q326" s="10" t="s">
        <v>8315</v>
      </c>
      <c r="R326" t="s">
        <v>8316</v>
      </c>
      <c r="S326" s="14">
        <v>42451.095856481479</v>
      </c>
    </row>
    <row r="327" spans="1:19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3">
        <v>135.63</v>
      </c>
      <c r="Q327" s="10" t="s">
        <v>8315</v>
      </c>
      <c r="R327" t="s">
        <v>8316</v>
      </c>
      <c r="S327" s="14">
        <v>42418.425983796296</v>
      </c>
    </row>
    <row r="328" spans="1:19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3">
        <v>176.09</v>
      </c>
      <c r="Q328" s="10" t="s">
        <v>8315</v>
      </c>
      <c r="R328" t="s">
        <v>8316</v>
      </c>
      <c r="S328" s="14">
        <v>41964.716319444444</v>
      </c>
    </row>
    <row r="329" spans="1:19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3">
        <v>151.97999999999999</v>
      </c>
      <c r="Q329" s="10" t="s">
        <v>8315</v>
      </c>
      <c r="R329" t="s">
        <v>8316</v>
      </c>
      <c r="S329" s="14">
        <v>42576.697569444441</v>
      </c>
    </row>
    <row r="330" spans="1:19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3">
        <v>82.26</v>
      </c>
      <c r="Q330" s="10" t="s">
        <v>8315</v>
      </c>
      <c r="R330" t="s">
        <v>8316</v>
      </c>
      <c r="S330" s="14">
        <v>42125.647534722222</v>
      </c>
    </row>
    <row r="331" spans="1:19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3">
        <v>68.06</v>
      </c>
      <c r="Q331" s="10" t="s">
        <v>8315</v>
      </c>
      <c r="R331" t="s">
        <v>8316</v>
      </c>
      <c r="S331" s="14">
        <v>42003.948425925926</v>
      </c>
    </row>
    <row r="332" spans="1:19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3">
        <v>72.709999999999994</v>
      </c>
      <c r="Q332" s="10" t="s">
        <v>8315</v>
      </c>
      <c r="R332" t="s">
        <v>8316</v>
      </c>
      <c r="S332" s="14">
        <v>41988.829942129625</v>
      </c>
    </row>
    <row r="333" spans="1:19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3">
        <v>77.19</v>
      </c>
      <c r="Q333" s="10" t="s">
        <v>8315</v>
      </c>
      <c r="R333" t="s">
        <v>8316</v>
      </c>
      <c r="S333" s="14">
        <v>41974.898599537039</v>
      </c>
    </row>
    <row r="334" spans="1:19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3">
        <v>55.97</v>
      </c>
      <c r="Q334" s="10" t="s">
        <v>8315</v>
      </c>
      <c r="R334" t="s">
        <v>8316</v>
      </c>
      <c r="S334" s="14">
        <v>42592.066921296297</v>
      </c>
    </row>
    <row r="335" spans="1:19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3">
        <v>49.69</v>
      </c>
      <c r="Q335" s="10" t="s">
        <v>8315</v>
      </c>
      <c r="R335" t="s">
        <v>8316</v>
      </c>
      <c r="S335" s="14">
        <v>42050.008368055554</v>
      </c>
    </row>
    <row r="336" spans="1:19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3">
        <v>77.73</v>
      </c>
      <c r="Q336" s="10" t="s">
        <v>8315</v>
      </c>
      <c r="R336" t="s">
        <v>8316</v>
      </c>
      <c r="S336" s="14">
        <v>42417.585532407407</v>
      </c>
    </row>
    <row r="337" spans="1:19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3">
        <v>40.78</v>
      </c>
      <c r="Q337" s="10" t="s">
        <v>8315</v>
      </c>
      <c r="R337" t="s">
        <v>8316</v>
      </c>
      <c r="S337" s="14">
        <v>41866.79886574074</v>
      </c>
    </row>
    <row r="338" spans="1:19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3">
        <v>59.41</v>
      </c>
      <c r="Q338" s="10" t="s">
        <v>8315</v>
      </c>
      <c r="R338" t="s">
        <v>8316</v>
      </c>
      <c r="S338" s="14">
        <v>42220.79487268519</v>
      </c>
    </row>
    <row r="339" spans="1:19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3">
        <v>3.25</v>
      </c>
      <c r="Q339" s="10" t="s">
        <v>8315</v>
      </c>
      <c r="R339" t="s">
        <v>8316</v>
      </c>
      <c r="S339" s="14">
        <v>42628.849120370374</v>
      </c>
    </row>
    <row r="340" spans="1:19" ht="64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3">
        <v>81.67</v>
      </c>
      <c r="Q340" s="10" t="s">
        <v>8315</v>
      </c>
      <c r="R340" t="s">
        <v>8316</v>
      </c>
      <c r="S340" s="14">
        <v>42447.894432870366</v>
      </c>
    </row>
    <row r="341" spans="1:19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3">
        <v>44.91</v>
      </c>
      <c r="Q341" s="10" t="s">
        <v>8315</v>
      </c>
      <c r="R341" t="s">
        <v>8316</v>
      </c>
      <c r="S341" s="14">
        <v>42283.864351851851</v>
      </c>
    </row>
    <row r="342" spans="1:19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3">
        <v>49.06</v>
      </c>
      <c r="Q342" s="10" t="s">
        <v>8315</v>
      </c>
      <c r="R342" t="s">
        <v>8316</v>
      </c>
      <c r="S342" s="14">
        <v>42483.015694444446</v>
      </c>
    </row>
    <row r="343" spans="1:19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3">
        <v>62.5</v>
      </c>
      <c r="Q343" s="10" t="s">
        <v>8315</v>
      </c>
      <c r="R343" t="s">
        <v>8316</v>
      </c>
      <c r="S343" s="14">
        <v>41788.58997685185</v>
      </c>
    </row>
    <row r="344" spans="1:19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3">
        <v>35.49</v>
      </c>
      <c r="Q344" s="10" t="s">
        <v>8315</v>
      </c>
      <c r="R344" t="s">
        <v>8316</v>
      </c>
      <c r="S344" s="14">
        <v>42144.041851851856</v>
      </c>
    </row>
    <row r="345" spans="1:19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3">
        <v>66.47</v>
      </c>
      <c r="Q345" s="10" t="s">
        <v>8315</v>
      </c>
      <c r="R345" t="s">
        <v>8316</v>
      </c>
      <c r="S345" s="14">
        <v>42661.132245370376</v>
      </c>
    </row>
    <row r="346" spans="1:19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3">
        <v>56.07</v>
      </c>
      <c r="Q346" s="10" t="s">
        <v>8315</v>
      </c>
      <c r="R346" t="s">
        <v>8316</v>
      </c>
      <c r="S346" s="14">
        <v>42037.938206018516</v>
      </c>
    </row>
    <row r="347" spans="1:19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3">
        <v>47.03</v>
      </c>
      <c r="Q347" s="10" t="s">
        <v>8315</v>
      </c>
      <c r="R347" t="s">
        <v>8316</v>
      </c>
      <c r="S347" s="14">
        <v>42619.935694444444</v>
      </c>
    </row>
    <row r="348" spans="1:19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3">
        <v>47.67</v>
      </c>
      <c r="Q348" s="10" t="s">
        <v>8315</v>
      </c>
      <c r="R348" t="s">
        <v>8316</v>
      </c>
      <c r="S348" s="14">
        <v>41877.221886574072</v>
      </c>
    </row>
    <row r="349" spans="1:19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3">
        <v>88.24</v>
      </c>
      <c r="Q349" s="10" t="s">
        <v>8315</v>
      </c>
      <c r="R349" t="s">
        <v>8316</v>
      </c>
      <c r="S349" s="14">
        <v>41828.736921296295</v>
      </c>
    </row>
    <row r="350" spans="1:19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3">
        <v>80.72</v>
      </c>
      <c r="Q350" s="10" t="s">
        <v>8315</v>
      </c>
      <c r="R350" t="s">
        <v>8316</v>
      </c>
      <c r="S350" s="14">
        <v>42545.774189814809</v>
      </c>
    </row>
    <row r="351" spans="1:19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3">
        <v>68.97</v>
      </c>
      <c r="Q351" s="10" t="s">
        <v>8315</v>
      </c>
      <c r="R351" t="s">
        <v>8316</v>
      </c>
      <c r="S351" s="14">
        <v>42460.741747685184</v>
      </c>
    </row>
    <row r="352" spans="1:19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3">
        <v>550.04</v>
      </c>
      <c r="Q352" s="10" t="s">
        <v>8315</v>
      </c>
      <c r="R352" t="s">
        <v>8316</v>
      </c>
      <c r="S352" s="14">
        <v>41887.292187500003</v>
      </c>
    </row>
    <row r="353" spans="1:19" ht="48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3">
        <v>57.78</v>
      </c>
      <c r="Q353" s="10" t="s">
        <v>8315</v>
      </c>
      <c r="R353" t="s">
        <v>8316</v>
      </c>
      <c r="S353" s="14">
        <v>41828.646319444444</v>
      </c>
    </row>
    <row r="354" spans="1:19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3">
        <v>73.58</v>
      </c>
      <c r="Q354" s="10" t="s">
        <v>8315</v>
      </c>
      <c r="R354" t="s">
        <v>8316</v>
      </c>
      <c r="S354" s="14">
        <v>42173.803217592591</v>
      </c>
    </row>
    <row r="355" spans="1:19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3">
        <v>75.5</v>
      </c>
      <c r="Q355" s="10" t="s">
        <v>8315</v>
      </c>
      <c r="R355" t="s">
        <v>8316</v>
      </c>
      <c r="S355" s="14">
        <v>41775.858564814815</v>
      </c>
    </row>
    <row r="356" spans="1:19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3">
        <v>235.46</v>
      </c>
      <c r="Q356" s="10" t="s">
        <v>8315</v>
      </c>
      <c r="R356" t="s">
        <v>8316</v>
      </c>
      <c r="S356" s="14">
        <v>42055.277199074073</v>
      </c>
    </row>
    <row r="357" spans="1:19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3">
        <v>92.5</v>
      </c>
      <c r="Q357" s="10" t="s">
        <v>8315</v>
      </c>
      <c r="R357" t="s">
        <v>8316</v>
      </c>
      <c r="S357" s="14">
        <v>42447.896666666667</v>
      </c>
    </row>
    <row r="358" spans="1:19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3">
        <v>46.05</v>
      </c>
      <c r="Q358" s="10" t="s">
        <v>8315</v>
      </c>
      <c r="R358" t="s">
        <v>8316</v>
      </c>
      <c r="S358" s="14">
        <v>42523.248715277776</v>
      </c>
    </row>
    <row r="359" spans="1:19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3">
        <v>31.58</v>
      </c>
      <c r="Q359" s="10" t="s">
        <v>8315</v>
      </c>
      <c r="R359" t="s">
        <v>8316</v>
      </c>
      <c r="S359" s="14">
        <v>41822.90488425926</v>
      </c>
    </row>
    <row r="360" spans="1:19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3">
        <v>36.96</v>
      </c>
      <c r="Q360" s="10" t="s">
        <v>8315</v>
      </c>
      <c r="R360" t="s">
        <v>8316</v>
      </c>
      <c r="S360" s="14">
        <v>42185.556157407409</v>
      </c>
    </row>
    <row r="361" spans="1:19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3">
        <v>88.25</v>
      </c>
      <c r="Q361" s="10" t="s">
        <v>8315</v>
      </c>
      <c r="R361" t="s">
        <v>8316</v>
      </c>
      <c r="S361" s="14">
        <v>41820.62809027778</v>
      </c>
    </row>
    <row r="362" spans="1:19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3">
        <v>64.38</v>
      </c>
      <c r="Q362" s="10" t="s">
        <v>8315</v>
      </c>
      <c r="R362" t="s">
        <v>8316</v>
      </c>
      <c r="S362" s="14">
        <v>41876.815787037034</v>
      </c>
    </row>
    <row r="363" spans="1:19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3">
        <v>62.05</v>
      </c>
      <c r="Q363" s="10" t="s">
        <v>8315</v>
      </c>
      <c r="R363" t="s">
        <v>8316</v>
      </c>
      <c r="S363" s="14">
        <v>41802.574282407404</v>
      </c>
    </row>
    <row r="364" spans="1:19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3">
        <v>73.400000000000006</v>
      </c>
      <c r="Q364" s="10" t="s">
        <v>8315</v>
      </c>
      <c r="R364" t="s">
        <v>8316</v>
      </c>
      <c r="S364" s="14">
        <v>41786.761354166665</v>
      </c>
    </row>
    <row r="365" spans="1:19" ht="48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3">
        <v>99.5</v>
      </c>
      <c r="Q365" s="10" t="s">
        <v>8315</v>
      </c>
      <c r="R365" t="s">
        <v>8316</v>
      </c>
      <c r="S365" s="14">
        <v>42627.454097222217</v>
      </c>
    </row>
    <row r="366" spans="1:19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3">
        <v>62.17</v>
      </c>
      <c r="Q366" s="10" t="s">
        <v>8315</v>
      </c>
      <c r="R366" t="s">
        <v>8316</v>
      </c>
      <c r="S366" s="14">
        <v>42374.651504629626</v>
      </c>
    </row>
    <row r="367" spans="1:19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3">
        <v>62.33</v>
      </c>
      <c r="Q367" s="10" t="s">
        <v>8315</v>
      </c>
      <c r="R367" t="s">
        <v>8316</v>
      </c>
      <c r="S367" s="14">
        <v>41772.685393518521</v>
      </c>
    </row>
    <row r="368" spans="1:19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3">
        <v>58.79</v>
      </c>
      <c r="Q368" s="10" t="s">
        <v>8315</v>
      </c>
      <c r="R368" t="s">
        <v>8316</v>
      </c>
      <c r="S368" s="14">
        <v>42633.116851851853</v>
      </c>
    </row>
    <row r="369" spans="1:19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3">
        <v>45.35</v>
      </c>
      <c r="Q369" s="10" t="s">
        <v>8315</v>
      </c>
      <c r="R369" t="s">
        <v>8316</v>
      </c>
      <c r="S369" s="14">
        <v>42219.180393518516</v>
      </c>
    </row>
    <row r="370" spans="1:19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3">
        <v>41.94</v>
      </c>
      <c r="Q370" s="10" t="s">
        <v>8315</v>
      </c>
      <c r="R370" t="s">
        <v>8316</v>
      </c>
      <c r="S370" s="14">
        <v>41753.593275462961</v>
      </c>
    </row>
    <row r="371" spans="1:19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3">
        <v>59.17</v>
      </c>
      <c r="Q371" s="10" t="s">
        <v>8315</v>
      </c>
      <c r="R371" t="s">
        <v>8316</v>
      </c>
      <c r="S371" s="14">
        <v>42230.662731481483</v>
      </c>
    </row>
    <row r="372" spans="1:19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3">
        <v>200.49</v>
      </c>
      <c r="Q372" s="10" t="s">
        <v>8315</v>
      </c>
      <c r="R372" t="s">
        <v>8316</v>
      </c>
      <c r="S372" s="14">
        <v>41787.218229166669</v>
      </c>
    </row>
    <row r="373" spans="1:19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3">
        <v>57.26</v>
      </c>
      <c r="Q373" s="10" t="s">
        <v>8315</v>
      </c>
      <c r="R373" t="s">
        <v>8316</v>
      </c>
      <c r="S373" s="14">
        <v>42147.826840277776</v>
      </c>
    </row>
    <row r="374" spans="1:19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3">
        <v>58.06</v>
      </c>
      <c r="Q374" s="10" t="s">
        <v>8315</v>
      </c>
      <c r="R374" t="s">
        <v>8316</v>
      </c>
      <c r="S374" s="14">
        <v>41940.598182870373</v>
      </c>
    </row>
    <row r="375" spans="1:19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3">
        <v>186.8</v>
      </c>
      <c r="Q375" s="10" t="s">
        <v>8315</v>
      </c>
      <c r="R375" t="s">
        <v>8316</v>
      </c>
      <c r="S375" s="14">
        <v>42020.700567129628</v>
      </c>
    </row>
    <row r="376" spans="1:19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3">
        <v>74.12</v>
      </c>
      <c r="Q376" s="10" t="s">
        <v>8315</v>
      </c>
      <c r="R376" t="s">
        <v>8316</v>
      </c>
      <c r="S376" s="14">
        <v>41891.96503472222</v>
      </c>
    </row>
    <row r="377" spans="1:19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3">
        <v>62.67</v>
      </c>
      <c r="Q377" s="10" t="s">
        <v>8315</v>
      </c>
      <c r="R377" t="s">
        <v>8316</v>
      </c>
      <c r="S377" s="14">
        <v>42490.133877314816</v>
      </c>
    </row>
    <row r="378" spans="1:19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3">
        <v>121.36</v>
      </c>
      <c r="Q378" s="10" t="s">
        <v>8315</v>
      </c>
      <c r="R378" t="s">
        <v>8316</v>
      </c>
      <c r="S378" s="14">
        <v>41995.870486111111</v>
      </c>
    </row>
    <row r="379" spans="1:19" ht="48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3">
        <v>40.630000000000003</v>
      </c>
      <c r="Q379" s="10" t="s">
        <v>8315</v>
      </c>
      <c r="R379" t="s">
        <v>8316</v>
      </c>
      <c r="S379" s="14">
        <v>42401.806562500002</v>
      </c>
    </row>
    <row r="380" spans="1:19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3">
        <v>63</v>
      </c>
      <c r="Q380" s="10" t="s">
        <v>8315</v>
      </c>
      <c r="R380" t="s">
        <v>8316</v>
      </c>
      <c r="S380" s="14">
        <v>41897.602037037039</v>
      </c>
    </row>
    <row r="381" spans="1:19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3">
        <v>33.67</v>
      </c>
      <c r="Q381" s="10" t="s">
        <v>8315</v>
      </c>
      <c r="R381" t="s">
        <v>8316</v>
      </c>
      <c r="S381" s="14">
        <v>41882.585648148146</v>
      </c>
    </row>
    <row r="382" spans="1:19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3">
        <v>43.2</v>
      </c>
      <c r="Q382" s="10" t="s">
        <v>8315</v>
      </c>
      <c r="R382" t="s">
        <v>8316</v>
      </c>
      <c r="S382" s="14">
        <v>42556.504490740743</v>
      </c>
    </row>
    <row r="383" spans="1:19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3">
        <v>83.57</v>
      </c>
      <c r="Q383" s="10" t="s">
        <v>8315</v>
      </c>
      <c r="R383" t="s">
        <v>8316</v>
      </c>
      <c r="S383" s="14">
        <v>41792.542986111112</v>
      </c>
    </row>
    <row r="384" spans="1:19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3">
        <v>140</v>
      </c>
      <c r="Q384" s="10" t="s">
        <v>8315</v>
      </c>
      <c r="R384" t="s">
        <v>8316</v>
      </c>
      <c r="S384" s="14">
        <v>41879.913761574076</v>
      </c>
    </row>
    <row r="385" spans="1:19" ht="48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3">
        <v>80.87</v>
      </c>
      <c r="Q385" s="10" t="s">
        <v>8315</v>
      </c>
      <c r="R385" t="s">
        <v>8316</v>
      </c>
      <c r="S385" s="14">
        <v>42552.048356481479</v>
      </c>
    </row>
    <row r="386" spans="1:19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3">
        <v>53.85</v>
      </c>
      <c r="Q386" s="10" t="s">
        <v>8315</v>
      </c>
      <c r="R386" t="s">
        <v>8316</v>
      </c>
      <c r="S386" s="14">
        <v>41810.142199074071</v>
      </c>
    </row>
    <row r="387" spans="1:19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3">
        <v>67.959999999999994</v>
      </c>
      <c r="Q387" s="10" t="s">
        <v>8315</v>
      </c>
      <c r="R387" t="s">
        <v>8316</v>
      </c>
      <c r="S387" s="14">
        <v>42072.576249999998</v>
      </c>
    </row>
    <row r="388" spans="1:19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3">
        <v>27.14</v>
      </c>
      <c r="Q388" s="10" t="s">
        <v>8315</v>
      </c>
      <c r="R388" t="s">
        <v>8316</v>
      </c>
      <c r="S388" s="14">
        <v>41779.724224537036</v>
      </c>
    </row>
    <row r="389" spans="1:19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3">
        <v>110.87</v>
      </c>
      <c r="Q389" s="10" t="s">
        <v>8315</v>
      </c>
      <c r="R389" t="s">
        <v>8316</v>
      </c>
      <c r="S389" s="14">
        <v>42134.172071759262</v>
      </c>
    </row>
    <row r="390" spans="1:19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3">
        <v>106.84</v>
      </c>
      <c r="Q390" s="10" t="s">
        <v>8315</v>
      </c>
      <c r="R390" t="s">
        <v>8316</v>
      </c>
      <c r="S390" s="14">
        <v>42505.738032407404</v>
      </c>
    </row>
    <row r="391" spans="1:19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3">
        <v>105.52</v>
      </c>
      <c r="Q391" s="10" t="s">
        <v>8315</v>
      </c>
      <c r="R391" t="s">
        <v>8316</v>
      </c>
      <c r="S391" s="14">
        <v>42118.556331018524</v>
      </c>
    </row>
    <row r="392" spans="1:19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3">
        <v>51.92</v>
      </c>
      <c r="Q392" s="10" t="s">
        <v>8315</v>
      </c>
      <c r="R392" t="s">
        <v>8316</v>
      </c>
      <c r="S392" s="14">
        <v>42360.887835648144</v>
      </c>
    </row>
    <row r="393" spans="1:19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3">
        <v>86.23</v>
      </c>
      <c r="Q393" s="10" t="s">
        <v>8315</v>
      </c>
      <c r="R393" t="s">
        <v>8316</v>
      </c>
      <c r="S393" s="14">
        <v>42165.993125000001</v>
      </c>
    </row>
    <row r="394" spans="1:19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3">
        <v>114.55</v>
      </c>
      <c r="Q394" s="10" t="s">
        <v>8315</v>
      </c>
      <c r="R394" t="s">
        <v>8316</v>
      </c>
      <c r="S394" s="14">
        <v>41927.936157407406</v>
      </c>
    </row>
    <row r="395" spans="1:19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3">
        <v>62.59</v>
      </c>
      <c r="Q395" s="10" t="s">
        <v>8315</v>
      </c>
      <c r="R395" t="s">
        <v>8316</v>
      </c>
      <c r="S395" s="14">
        <v>42462.140868055561</v>
      </c>
    </row>
    <row r="396" spans="1:19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3">
        <v>61.06</v>
      </c>
      <c r="Q396" s="10" t="s">
        <v>8315</v>
      </c>
      <c r="R396" t="s">
        <v>8316</v>
      </c>
      <c r="S396" s="14">
        <v>42632.348310185189</v>
      </c>
    </row>
    <row r="397" spans="1:19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3">
        <v>70.23</v>
      </c>
      <c r="Q397" s="10" t="s">
        <v>8315</v>
      </c>
      <c r="R397" t="s">
        <v>8316</v>
      </c>
      <c r="S397" s="14">
        <v>42054.849050925928</v>
      </c>
    </row>
    <row r="398" spans="1:19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3">
        <v>78.52</v>
      </c>
      <c r="Q398" s="10" t="s">
        <v>8315</v>
      </c>
      <c r="R398" t="s">
        <v>8316</v>
      </c>
      <c r="S398" s="14">
        <v>42497.275706018518</v>
      </c>
    </row>
    <row r="399" spans="1:19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3">
        <v>61.82</v>
      </c>
      <c r="Q399" s="10" t="s">
        <v>8315</v>
      </c>
      <c r="R399" t="s">
        <v>8316</v>
      </c>
      <c r="S399" s="14">
        <v>42058.904074074075</v>
      </c>
    </row>
    <row r="400" spans="1:19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3">
        <v>48.34</v>
      </c>
      <c r="Q400" s="10" t="s">
        <v>8315</v>
      </c>
      <c r="R400" t="s">
        <v>8316</v>
      </c>
      <c r="S400" s="14">
        <v>41807.690081018518</v>
      </c>
    </row>
    <row r="401" spans="1:19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3">
        <v>107.25</v>
      </c>
      <c r="Q401" s="10" t="s">
        <v>8315</v>
      </c>
      <c r="R401" t="s">
        <v>8316</v>
      </c>
      <c r="S401" s="14">
        <v>42284.69694444444</v>
      </c>
    </row>
    <row r="402" spans="1:19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3">
        <v>57</v>
      </c>
      <c r="Q402" s="10" t="s">
        <v>8315</v>
      </c>
      <c r="R402" t="s">
        <v>8316</v>
      </c>
      <c r="S402" s="14">
        <v>42045.84238425926</v>
      </c>
    </row>
    <row r="403" spans="1:19" ht="48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3">
        <v>40.92</v>
      </c>
      <c r="Q403" s="10" t="s">
        <v>8315</v>
      </c>
      <c r="R403" t="s">
        <v>8316</v>
      </c>
      <c r="S403" s="14">
        <v>42184.209537037037</v>
      </c>
    </row>
    <row r="404" spans="1:19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3">
        <v>79.540000000000006</v>
      </c>
      <c r="Q404" s="10" t="s">
        <v>8315</v>
      </c>
      <c r="R404" t="s">
        <v>8316</v>
      </c>
      <c r="S404" s="14">
        <v>42341.180636574078</v>
      </c>
    </row>
    <row r="405" spans="1:19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3">
        <v>64.63</v>
      </c>
      <c r="Q405" s="10" t="s">
        <v>8315</v>
      </c>
      <c r="R405" t="s">
        <v>8316</v>
      </c>
      <c r="S405" s="14">
        <v>42170.910231481481</v>
      </c>
    </row>
    <row r="406" spans="1:19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3">
        <v>107.57</v>
      </c>
      <c r="Q406" s="10" t="s">
        <v>8315</v>
      </c>
      <c r="R406" t="s">
        <v>8316</v>
      </c>
      <c r="S406" s="14">
        <v>42151.069606481484</v>
      </c>
    </row>
    <row r="407" spans="1:19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3">
        <v>178.57</v>
      </c>
      <c r="Q407" s="10" t="s">
        <v>8315</v>
      </c>
      <c r="R407" t="s">
        <v>8316</v>
      </c>
      <c r="S407" s="14">
        <v>41944.527627314819</v>
      </c>
    </row>
    <row r="408" spans="1:19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3">
        <v>62.63</v>
      </c>
      <c r="Q408" s="10" t="s">
        <v>8315</v>
      </c>
      <c r="R408" t="s">
        <v>8316</v>
      </c>
      <c r="S408" s="14">
        <v>42593.865405092598</v>
      </c>
    </row>
    <row r="409" spans="1:19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3">
        <v>75</v>
      </c>
      <c r="Q409" s="10" t="s">
        <v>8315</v>
      </c>
      <c r="R409" t="s">
        <v>8316</v>
      </c>
      <c r="S409" s="14">
        <v>42503.740868055553</v>
      </c>
    </row>
    <row r="410" spans="1:19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3">
        <v>58.9</v>
      </c>
      <c r="Q410" s="10" t="s">
        <v>8315</v>
      </c>
      <c r="R410" t="s">
        <v>8316</v>
      </c>
      <c r="S410" s="14">
        <v>41927.848900462966</v>
      </c>
    </row>
    <row r="411" spans="1:19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3">
        <v>139.56</v>
      </c>
      <c r="Q411" s="10" t="s">
        <v>8315</v>
      </c>
      <c r="R411" t="s">
        <v>8316</v>
      </c>
      <c r="S411" s="14">
        <v>42375.114988425921</v>
      </c>
    </row>
    <row r="412" spans="1:19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3">
        <v>64.290000000000006</v>
      </c>
      <c r="Q412" s="10" t="s">
        <v>8315</v>
      </c>
      <c r="R412" t="s">
        <v>8316</v>
      </c>
      <c r="S412" s="14">
        <v>42553.926527777774</v>
      </c>
    </row>
    <row r="413" spans="1:19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3">
        <v>63.28</v>
      </c>
      <c r="Q413" s="10" t="s">
        <v>8315</v>
      </c>
      <c r="R413" t="s">
        <v>8316</v>
      </c>
      <c r="S413" s="14">
        <v>42155.142638888887</v>
      </c>
    </row>
  </sheetData>
  <conditionalFormatting sqref="O1:O413">
    <cfRule type="colorScale" priority="5">
      <colorScale>
        <cfvo type="min"/>
        <cfvo type="max"/>
        <color rgb="FFFF0000"/>
        <color rgb="FF0070C0"/>
      </colorScale>
    </cfRule>
  </conditionalFormatting>
  <conditionalFormatting sqref="F1:F413">
    <cfRule type="containsText" dxfId="7" priority="1" operator="containsText" text="canceled">
      <formula>NOT(ISERROR(SEARCH("canceled",F1)))</formula>
    </cfRule>
    <cfRule type="containsText" dxfId="6" priority="2" operator="containsText" text="failed">
      <formula>NOT(ISERROR(SEARCH("failed",F1)))</formula>
    </cfRule>
    <cfRule type="containsText" dxfId="5" priority="3" operator="containsText" text="successful">
      <formula>NOT(ISERROR(SEARCH("successful",F1)))</formula>
    </cfRule>
    <cfRule type="containsText" dxfId="4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44217-8E7A-FB43-B5BF-18E3C4D8026E}">
  <dimension ref="A1:T251"/>
  <sheetViews>
    <sheetView workbookViewId="0">
      <selection activeCell="C9" sqref="C9"/>
    </sheetView>
  </sheetViews>
  <sheetFormatPr baseColWidth="10" defaultRowHeight="15" x14ac:dyDescent="0.2"/>
  <cols>
    <col min="2" max="2" width="38.5" customWidth="1"/>
    <col min="3" max="3" width="40.33203125" customWidth="1"/>
    <col min="4" max="4" width="14" customWidth="1"/>
    <col min="5" max="5" width="15.83203125" customWidth="1"/>
    <col min="6" max="6" width="12.33203125" customWidth="1"/>
    <col min="7" max="7" width="12.83203125" customWidth="1"/>
    <col min="8" max="8" width="12" customWidth="1"/>
    <col min="9" max="9" width="12.83203125" customWidth="1"/>
    <col min="10" max="10" width="12.6640625" customWidth="1"/>
    <col min="11" max="11" width="13" customWidth="1"/>
    <col min="12" max="12" width="17.33203125" customWidth="1"/>
    <col min="14" max="14" width="23.6640625" customWidth="1"/>
    <col min="15" max="15" width="19.33203125" customWidth="1"/>
    <col min="16" max="16" width="18.33203125" customWidth="1"/>
    <col min="17" max="18" width="13.83203125" customWidth="1"/>
    <col min="19" max="19" width="25.83203125" customWidth="1"/>
    <col min="20" max="20" width="21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8358</v>
      </c>
      <c r="S1" s="1" t="s">
        <v>8365</v>
      </c>
      <c r="T1" s="1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3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3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3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3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3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3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3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3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3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3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3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3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3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3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3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3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3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3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3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3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3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3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3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3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3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3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3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3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3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3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3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3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3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3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3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3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3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3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3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3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3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3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3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3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3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3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3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3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3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3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3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3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3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3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3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3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3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3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3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3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3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3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3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3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3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3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3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3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3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3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3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3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3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3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3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3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3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3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3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3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3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3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3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3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3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3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3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3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3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3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3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3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3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3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3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3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3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3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3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3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3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3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3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3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3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3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3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3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3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3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3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3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3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3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3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3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3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3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3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3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3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3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3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3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3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3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3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3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3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3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3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3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3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3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3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3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3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3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3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3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3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3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3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3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3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3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3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3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3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3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3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3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3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3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3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3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3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3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3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3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3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3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3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3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3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3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3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3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3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3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3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3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3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3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3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3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3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3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3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3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3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3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3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3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3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3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3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3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3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3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3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3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3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3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3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3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3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3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3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3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3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3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3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3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3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3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3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3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3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3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3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3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3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3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3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3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3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3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3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3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3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3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3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3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3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O1:O251">
    <cfRule type="colorScale" priority="5">
      <colorScale>
        <cfvo type="min"/>
        <cfvo type="max"/>
        <color rgb="FFFF0000"/>
        <color rgb="FF0070C0"/>
      </colorScale>
    </cfRule>
  </conditionalFormatting>
  <conditionalFormatting sqref="F1:F251">
    <cfRule type="containsText" dxfId="3" priority="1" operator="containsText" text="canceled">
      <formula>NOT(ISERROR(SEARCH("canceled",F1)))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B0DFD-C5ED-B94E-8614-2BC0427AFC23}">
  <dimension ref="A1:C14"/>
  <sheetViews>
    <sheetView workbookViewId="0">
      <selection activeCell="G31" sqref="G31"/>
    </sheetView>
  </sheetViews>
  <sheetFormatPr baseColWidth="10" defaultRowHeight="15" x14ac:dyDescent="0.2"/>
  <cols>
    <col min="1" max="1" width="20.66406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8381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8382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8387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8388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t="s">
        <v>8389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t="s">
        <v>8390</v>
      </c>
      <c r="B7" s="17">
        <f>B5-B6</f>
        <v>3500</v>
      </c>
      <c r="C7" s="17">
        <f>C5-C6</f>
        <v>8000</v>
      </c>
    </row>
    <row r="9" spans="1:3" x14ac:dyDescent="0.2">
      <c r="A9" t="s">
        <v>8383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8384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8391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8392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t="s">
        <v>8393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t="s">
        <v>8394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2021-06-08T21:42:07Z</dcterms:modified>
</cp:coreProperties>
</file>