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Write up\"/>
    </mc:Choice>
  </mc:AlternateContent>
  <xr:revisionPtr revIDLastSave="0" documentId="13_ncr:1_{1B54CDDD-0D6E-406F-9349-AAB14D490FFC}" xr6:coauthVersionLast="47" xr6:coauthVersionMax="47" xr10:uidLastSave="{00000000-0000-0000-0000-000000000000}"/>
  <bookViews>
    <workbookView xWindow="-108" yWindow="-108" windowWidth="23256" windowHeight="12576" tabRatio="766" firstSheet="3" activeTab="4" xr2:uid="{0E90B39A-0A43-4036-9AD4-5826A0E24FA6}"/>
  </bookViews>
  <sheets>
    <sheet name="Table 1" sheetId="1" r:id="rId1"/>
    <sheet name="Table 2" sheetId="2" r:id="rId2"/>
    <sheet name="Table 3" sheetId="5" r:id="rId3"/>
    <sheet name="table 3_v2" sheetId="10" r:id="rId4"/>
    <sheet name="effect_sizes" sheetId="16" r:id="rId5"/>
    <sheet name="Table 4" sheetId="6" r:id="rId6"/>
    <sheet name="Table S1" sheetId="3" r:id="rId7"/>
    <sheet name="Table S2 - CCI bands" sheetId="4" r:id="rId8"/>
    <sheet name="Tables S3_S5" sheetId="7" r:id="rId9"/>
    <sheet name="Tables S6_S8" sheetId="8" r:id="rId10"/>
    <sheet name="Tables S9_S11" sheetId="9" r:id="rId11"/>
    <sheet name="Tables S12_S14" sheetId="11" r:id="rId12"/>
    <sheet name="Tables S15_S17" sheetId="12" r:id="rId13"/>
    <sheet name="Tables S18_S20" sheetId="13" r:id="rId14"/>
    <sheet name="Largest_effects" sheetId="15" r:id="rId15"/>
    <sheet name="Table S21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6" l="1"/>
  <c r="J17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8" i="10"/>
  <c r="J19" i="10"/>
  <c r="J20" i="10"/>
  <c r="J21" i="10"/>
  <c r="J22" i="10"/>
  <c r="J23" i="10"/>
  <c r="J24" i="10"/>
  <c r="J25" i="10"/>
  <c r="J26" i="10"/>
  <c r="J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8" i="10"/>
  <c r="D19" i="10"/>
  <c r="D20" i="10"/>
  <c r="D21" i="10"/>
  <c r="D22" i="10"/>
  <c r="D23" i="10"/>
  <c r="D24" i="10"/>
  <c r="D25" i="10"/>
  <c r="D26" i="10"/>
  <c r="D4" i="10"/>
  <c r="G37" i="5"/>
</calcChain>
</file>

<file path=xl/sharedStrings.xml><?xml version="1.0" encoding="utf-8"?>
<sst xmlns="http://schemas.openxmlformats.org/spreadsheetml/2006/main" count="1826" uniqueCount="355">
  <si>
    <t>Predictor variable</t>
  </si>
  <si>
    <t>Source</t>
  </si>
  <si>
    <t>Units</t>
  </si>
  <si>
    <t>Resolution</t>
  </si>
  <si>
    <t>Economy</t>
  </si>
  <si>
    <t>Details</t>
  </si>
  <si>
    <t>Billions USD</t>
  </si>
  <si>
    <t>%</t>
  </si>
  <si>
    <t>Foreign Direct Investment</t>
  </si>
  <si>
    <t>Millions USD</t>
  </si>
  <si>
    <t>World Bank</t>
  </si>
  <si>
    <t>UNCTAD</t>
  </si>
  <si>
    <t>National</t>
  </si>
  <si>
    <t>Agricultural sector value of GDP</t>
  </si>
  <si>
    <t>CNIS</t>
  </si>
  <si>
    <t>Development flows to agriculture</t>
  </si>
  <si>
    <t>FAO</t>
  </si>
  <si>
    <t xml:space="preserve">GDP per capita </t>
  </si>
  <si>
    <t>Inward and outward flows and stock</t>
  </si>
  <si>
    <t>Constant 2010 rates</t>
  </si>
  <si>
    <t>Donor development investment flows, other official flows, and private donor flows at constant 2016 prices to all agriculture and forestry sub-sectors</t>
  </si>
  <si>
    <t>Donor development investment flows, other official flows, and private donor flows at constant 2016 prices to general environment protection</t>
  </si>
  <si>
    <t>Population density</t>
  </si>
  <si>
    <t>pax/km2</t>
  </si>
  <si>
    <t>Commodity prices</t>
  </si>
  <si>
    <t>Index</t>
  </si>
  <si>
    <t>Global</t>
  </si>
  <si>
    <t>Relative level of the aggregate volume of agricultural production for each year in comparison with the base period 2004-2006</t>
  </si>
  <si>
    <t xml:space="preserve">Non-food agricultural production </t>
  </si>
  <si>
    <t xml:space="preserve">Crop Production </t>
  </si>
  <si>
    <t>Relative level of the aggregate volume of non-food agricultural production for each year in comparison with the base period 2004-2006</t>
  </si>
  <si>
    <t>Forestry production</t>
  </si>
  <si>
    <t>m3</t>
  </si>
  <si>
    <t>Total production values for industrial roundwood, non-coniferous tropical wood, other industrial roundwood, sawlogs and veneer logs (coniferous and non-coniferous), and sawnwood (coniferous and non-coniferous</t>
  </si>
  <si>
    <t>Proportion of national GDP</t>
  </si>
  <si>
    <t>Development flows to environment</t>
  </si>
  <si>
    <t>Price of rice</t>
  </si>
  <si>
    <t>Price of corn</t>
  </si>
  <si>
    <t>Price of rubber</t>
  </si>
  <si>
    <t>Price of sugar</t>
  </si>
  <si>
    <t>USD/ton</t>
  </si>
  <si>
    <t>Median annual global market price of rice</t>
  </si>
  <si>
    <t>Annual global market price of corn</t>
  </si>
  <si>
    <t>Regional</t>
  </si>
  <si>
    <t>RASCE</t>
  </si>
  <si>
    <t>Monthly regional market value of rubber on the Singapore Exchange</t>
  </si>
  <si>
    <t>Annual global market price of sugar</t>
  </si>
  <si>
    <t>Producer prices</t>
  </si>
  <si>
    <t>Producer price of rubber</t>
  </si>
  <si>
    <t>Producer price of cassava</t>
  </si>
  <si>
    <t>Producer price of corn</t>
  </si>
  <si>
    <t>Producer price of sugar</t>
  </si>
  <si>
    <t>Producer price of Rice</t>
  </si>
  <si>
    <t>Farmgate prices for Cambodian producers</t>
  </si>
  <si>
    <t>Set</t>
  </si>
  <si>
    <t>Variable</t>
  </si>
  <si>
    <t>Demographics</t>
  </si>
  <si>
    <t>Total population</t>
  </si>
  <si>
    <t>Number indigenous</t>
  </si>
  <si>
    <t>Proportion of total population</t>
  </si>
  <si>
    <t>Education</t>
  </si>
  <si>
    <t>Transformation for analysis</t>
  </si>
  <si>
    <t>Males aged 6 - 24 in school</t>
  </si>
  <si>
    <t>Proportion of total number of males aged 6 - 24</t>
  </si>
  <si>
    <t>Employment</t>
  </si>
  <si>
    <t>Number of adults employed in primary sector</t>
  </si>
  <si>
    <t>Number of adults employed in secondary sector</t>
  </si>
  <si>
    <t>Proportion of total adult population</t>
  </si>
  <si>
    <t>Total number of people who are indigneous/ethnic minority</t>
  </si>
  <si>
    <t>Economic security</t>
  </si>
  <si>
    <t>Proportion of total number of families</t>
  </si>
  <si>
    <t>Number of families who keep pigs</t>
  </si>
  <si>
    <t>Access to services</t>
  </si>
  <si>
    <t>Distance to nearest school</t>
  </si>
  <si>
    <t>Median distance from any village in the commune to the nearest school (primary or secondary)</t>
  </si>
  <si>
    <t>Number of families with access to waste collection</t>
  </si>
  <si>
    <t>Distance to the Commune Office</t>
  </si>
  <si>
    <t>Median distance from any village in the commune to the Commune Office (government administration office)</t>
  </si>
  <si>
    <t>Social justice</t>
  </si>
  <si>
    <t>Number of criminal cases</t>
  </si>
  <si>
    <t>Criminal cases per capita</t>
  </si>
  <si>
    <t>Includes murder, theft, and other criminal cases</t>
  </si>
  <si>
    <t>Number of land conflict cases</t>
  </si>
  <si>
    <t>In the previous 12 months</t>
  </si>
  <si>
    <t>Migration</t>
  </si>
  <si>
    <t>Number of in-migrants</t>
  </si>
  <si>
    <t>Number of out-migrants</t>
  </si>
  <si>
    <t>Migration into the commune</t>
  </si>
  <si>
    <t>Migration out of the commune</t>
  </si>
  <si>
    <t>Mean elevation (masl)</t>
  </si>
  <si>
    <t>Mean elevation for the commune</t>
  </si>
  <si>
    <t>Control</t>
  </si>
  <si>
    <t>Distance to international border (km)</t>
  </si>
  <si>
    <t>Distance from the centre of the commune to the nearest international border</t>
  </si>
  <si>
    <t>Distance to Provincial Capital (km)</t>
  </si>
  <si>
    <t>Distance from the centre of the commune to the centre of the provincial capital (town or city)</t>
  </si>
  <si>
    <t>Presence of economic land concessions</t>
  </si>
  <si>
    <t>Binary. 1 = part or all of an economic land concession falls within the boundary of the commune, 0 = no economic land concession falls within the commune boundary</t>
  </si>
  <si>
    <t>Protected area category</t>
  </si>
  <si>
    <t>Presence of Protected area</t>
  </si>
  <si>
    <t>Binary. 1 = part or all of an protected area falls within the boundary of the commune, 0 = no protected area falls within the commune boundary. "Protected area" includes Wildlife Sanctuary, National Park, Protected Landscapes, Multiple-use areas, RAMSAR sites</t>
  </si>
  <si>
    <t>None = no protected area falls within commune, MULTI = more than one category of protected area falls within commune, WS = wildlife sanctuary, NP = national park, PL = protected landscape, MUA = multiple-use area, RMS = RAMSAR</t>
  </si>
  <si>
    <t>Includes women, men, and children of all ages</t>
  </si>
  <si>
    <t>The primary sector includes agriculture (rice and other crop farming), fishing, livestock farming, forestry, and non-timber forest product collection (Kenessey 1987)</t>
  </si>
  <si>
    <t>The secondary sector includes wood-based production (e.g. furniture), metal- and glass-based production, foodstuff production, plastic- and rubber-based production, textiles production (Kenessey 1987)</t>
  </si>
  <si>
    <t>GPD growth</t>
  </si>
  <si>
    <t xml:space="preserve">USD </t>
  </si>
  <si>
    <t>GNI per capita</t>
  </si>
  <si>
    <t>Gross National Income per capita. Calculated as gross national income divded by the mid-year population at current USD rates</t>
  </si>
  <si>
    <t>Industrial sector value of GDP</t>
  </si>
  <si>
    <t>IMF</t>
  </si>
  <si>
    <t>Price index for global agricultural raw materials including timber, cotton, wool, rubber, and hides</t>
  </si>
  <si>
    <t xml:space="preserve">Agricultural Raw Materials </t>
  </si>
  <si>
    <t>Forest remaining</t>
  </si>
  <si>
    <t>km2</t>
  </si>
  <si>
    <t>ESACCI</t>
  </si>
  <si>
    <t>Total forested area</t>
  </si>
  <si>
    <t>Value</t>
  </si>
  <si>
    <t>Label</t>
  </si>
  <si>
    <t>No data</t>
  </si>
  <si>
    <t>Cropland, rainfed</t>
  </si>
  <si>
    <t>Herbaceous cover</t>
  </si>
  <si>
    <t>Tree or shrub cover</t>
  </si>
  <si>
    <t>Cropland, irrigated or post-flooding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</si>
  <si>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</si>
  <si>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</si>
  <si>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cosed to open (&gt;15%)</t>
  </si>
  <si>
    <t>Tree cover, broadleaved, deciduous, closed to open (&gt;15%)</t>
  </si>
  <si>
    <t>Tree cover, broadleaves, decisuous, closed (&gt;40%)</t>
  </si>
  <si>
    <t>Tree cover, needleleaved, deciduous, closed to open (&gt;15%)</t>
  </si>
  <si>
    <t>Tree cover, needleleaved, evergreen, closed to open (&gt;15%)</t>
  </si>
  <si>
    <t>Tree cover, broadleaves, deciduous, open (15 - 40%)</t>
  </si>
  <si>
    <t>Tree cover, needleleaved, evergreen, closed (&gt;40%)</t>
  </si>
  <si>
    <t>Tree cover, needleleaved, evergreen, open (15 - 40%)</t>
  </si>
  <si>
    <t>Tree cover, needleleaved, deciduous, closed (&gt;40%)</t>
  </si>
  <si>
    <t>Tree cover, needleleaved, deciduous, open (15 - 40%)</t>
  </si>
  <si>
    <t>Tree cover, mixed leaf type (broadleaved and needleleaved)</t>
  </si>
  <si>
    <t>Mosaic tree and shrub (&gt;50%) / herbaceous cover (&lt;50%)</t>
  </si>
  <si>
    <t>Mosaic herbaceous cover (&gt;50%) / tree and shrub (&lt;50%)</t>
  </si>
  <si>
    <t>Shrubland</t>
  </si>
  <si>
    <t>Evergreen shrubland</t>
  </si>
  <si>
    <t>Deciduous shrubland</t>
  </si>
  <si>
    <t>Grassland</t>
  </si>
  <si>
    <t>Lichens and mosses</t>
  </si>
  <si>
    <t>Sparse vegetation (tree, shrub, herbaceous cover) (&lt;15%)</t>
  </si>
  <si>
    <t>Sparse shrub (&lt;15%)</t>
  </si>
  <si>
    <t>Sparse herbaceous cover (&lt;15%)</t>
  </si>
  <si>
    <t>Tree cover, flooded, fresh or brakish water</t>
  </si>
  <si>
    <t>Number of families with &lt;1ha rice land (including no rice land)</t>
  </si>
  <si>
    <t>Province-level class</t>
  </si>
  <si>
    <t>Categorical</t>
  </si>
  <si>
    <t>NA</t>
  </si>
  <si>
    <t>People per km2</t>
  </si>
  <si>
    <t>GDP</t>
  </si>
  <si>
    <t>Agricultural proportion of GDP</t>
  </si>
  <si>
    <t>Development flows - environment</t>
  </si>
  <si>
    <t>Foreign direct investment</t>
  </si>
  <si>
    <t xml:space="preserve">Macroeconomic </t>
  </si>
  <si>
    <t>Coefficient</t>
  </si>
  <si>
    <t>SE</t>
  </si>
  <si>
    <t>Commodity / production</t>
  </si>
  <si>
    <t>Random effects</t>
  </si>
  <si>
    <t>Fixed effects</t>
  </si>
  <si>
    <t>Variance</t>
  </si>
  <si>
    <t>Std.Dev</t>
  </si>
  <si>
    <t>Mean elevation</t>
  </si>
  <si>
    <t>Distance to In'tl border</t>
  </si>
  <si>
    <t>Distance to Provincial capital</t>
  </si>
  <si>
    <t>ELC presence</t>
  </si>
  <si>
    <t>PA presence</t>
  </si>
  <si>
    <t>Commune (intercept)</t>
  </si>
  <si>
    <t>Province (intercept)</t>
  </si>
  <si>
    <t>Year/Commune (slope)</t>
  </si>
  <si>
    <t>Year/Province (slope)</t>
  </si>
  <si>
    <t>Lag (years)</t>
  </si>
  <si>
    <t>Forest remaining*</t>
  </si>
  <si>
    <t>* estimates from full average (model averaging)</t>
  </si>
  <si>
    <t>GDP*</t>
  </si>
  <si>
    <t>Population density*</t>
  </si>
  <si>
    <t>Agricultural proportion of GDP*</t>
  </si>
  <si>
    <t>Development flows - environment*</t>
  </si>
  <si>
    <t>Foreign direct investment*</t>
  </si>
  <si>
    <t>Development flows - agriculture*</t>
  </si>
  <si>
    <t>Change in median market price - corn</t>
  </si>
  <si>
    <t>Change in median market price - rice</t>
  </si>
  <si>
    <t>Change in median market price - rubber</t>
  </si>
  <si>
    <t>Change in median market price - sugar</t>
  </si>
  <si>
    <t>Non-food agricultural production index</t>
  </si>
  <si>
    <t>Change in median market price - corn*</t>
  </si>
  <si>
    <t>Change in median market price - sugar*</t>
  </si>
  <si>
    <t>Non-food agricultural production index*</t>
  </si>
  <si>
    <t>Change in median market price - rice*</t>
  </si>
  <si>
    <t>Change in median market price - rubber*</t>
  </si>
  <si>
    <t>Total production from forestry*</t>
  </si>
  <si>
    <t>Crop production index*</t>
  </si>
  <si>
    <t>Producer price of rice</t>
  </si>
  <si>
    <t>Producer price of corn*</t>
  </si>
  <si>
    <t>Producer price of rice*</t>
  </si>
  <si>
    <t>Producer price of rubber*</t>
  </si>
  <si>
    <t>Producer price of sugar*</t>
  </si>
  <si>
    <t>Producer price of cassava*</t>
  </si>
  <si>
    <t>Economic predictors</t>
  </si>
  <si>
    <t>Model</t>
  </si>
  <si>
    <t>Macroeconomic models with ELC response</t>
  </si>
  <si>
    <t>Agricultural proportion GDP</t>
  </si>
  <si>
    <t>Time</t>
  </si>
  <si>
    <t>m.econ.top</t>
  </si>
  <si>
    <t>m.econ.lag1.top</t>
  </si>
  <si>
    <t>Development flows - agriculture</t>
  </si>
  <si>
    <t>Model weight</t>
  </si>
  <si>
    <t>Table Sx. Model coefficients from the top economic model with a 1 year time lag. Coefficeints are on the link (log) scale</t>
  </si>
  <si>
    <t>Table Sx. Model coefficients from the top economic model with no time lag. Coefficeints are on the link (log) scale</t>
  </si>
  <si>
    <t>Model averaged coefficients</t>
  </si>
  <si>
    <t>Commodity predictors</t>
  </si>
  <si>
    <t>Table Sx. Model coefficients from the top commodity model with no time lag. Coefficeints are on the link (log) scale</t>
  </si>
  <si>
    <t>m.com.topa</t>
  </si>
  <si>
    <t>Median corn price</t>
  </si>
  <si>
    <t>Non-food production index</t>
  </si>
  <si>
    <t>Median rice price</t>
  </si>
  <si>
    <t>Median rubber price</t>
  </si>
  <si>
    <t>Median sugar price</t>
  </si>
  <si>
    <t>Intercept</t>
  </si>
  <si>
    <t>Forest production</t>
  </si>
  <si>
    <t>Crop production index</t>
  </si>
  <si>
    <t>(Intercept)</t>
  </si>
  <si>
    <t>Producer price predictors</t>
  </si>
  <si>
    <t>Producer price cassava</t>
  </si>
  <si>
    <t>Producer price corn</t>
  </si>
  <si>
    <t>Producer price rice</t>
  </si>
  <si>
    <t>Producer price rubber</t>
  </si>
  <si>
    <t>Producer price sugar</t>
  </si>
  <si>
    <t>No time lag</t>
  </si>
  <si>
    <t>1 year time lag</t>
  </si>
  <si>
    <t>2 year time lag</t>
  </si>
  <si>
    <t>Macroeconomic models with Forest Cover response</t>
  </si>
  <si>
    <t>Table Sx. Raw model coefficients and full average coefficients from the top producer price models (dAIC &lt;6) with no time lag. Coefficeints are on the link (log) scale</t>
  </si>
  <si>
    <t>Table Sx. Raw model coefficients and full average coefficients from the top producer price models (dAIC &lt;6) with 1 year time lag. Coefficeints are on the link (log) scale</t>
  </si>
  <si>
    <t>Table Sx. Raw model coefficients and full average coefficients from the top producer price models (dAIC &lt;6) with 2 year time lag. Coefficeints are on the link (log) scale</t>
  </si>
  <si>
    <t>Table Sx. Raw model coefficients and full average coefficients from the top commodity models (dAIC &lt;6) with 1 year time lag. Coefficeints are on the link (log) scale</t>
  </si>
  <si>
    <t>Table Sx. Raw model coefficients and full average coefficients from the top commodity models (dAIC &lt;6) with 2 year time lag. Coefficeints are on the link (log) scale</t>
  </si>
  <si>
    <t>Table Sx. Raw model coefficients and full averaged coefficients from the top economic models (dAIC &lt;6) with a 2 year time lag. Coefficeints are on the link (log) scale</t>
  </si>
  <si>
    <t>GDP growth</t>
  </si>
  <si>
    <t>Table Sx. Raw model coefficients and full averaged coefficients from the top commodity models (dAIC &lt; 6) with no time lag. Coefficeints are on the link (log) scale</t>
  </si>
  <si>
    <t>Table Sx. Raw model coefficients and full averaged coefficients from the top commodity models (dAIC &lt; 6) with 1 year time lag. Coefficeints are on the link (log) scale</t>
  </si>
  <si>
    <t>Table Sx. Raw model coefficients and full averaged coefficients from the top commodity models (dAIC &lt; 6) with 2 year time lag. Coefficeints are on the link (log) scale</t>
  </si>
  <si>
    <t>Producer predictors</t>
  </si>
  <si>
    <t>Table Sx. Raw model coefficients and full averaged coefficients from the top producer price models (dAIC &lt; 6) with no time lag. Coefficeints are on the link (log) scale</t>
  </si>
  <si>
    <t>Table Sx. Raw model coefficients and full averaged coefficients from the top producer price models (dAIC &lt; 6) with 1 year time lag. Coefficeints are on the link (log) scale</t>
  </si>
  <si>
    <t>Table Sx. Raw model coefficients and full averaged coefficients from the top producer price models (dAIC &lt; 6) with 2 year time lag. Coefficeints are on the link (log) scale</t>
  </si>
  <si>
    <t>Commune-level final model</t>
  </si>
  <si>
    <t>Province-level final model</t>
  </si>
  <si>
    <t>Table 4. Model outputs from the top models (selected via information theory) for the commune-level analysis and the province-level analysis.</t>
  </si>
  <si>
    <t>For the province-level analysis the predictor variables were converted to categorical ("high"/"low") variables. All reported values are on the link (log) scale.</t>
  </si>
  <si>
    <t>Number of males aged 6 - 24 in full time education</t>
  </si>
  <si>
    <t>Males in school (low)</t>
  </si>
  <si>
    <t>Distance to school (low)</t>
  </si>
  <si>
    <t>Mean elevation (low)</t>
  </si>
  <si>
    <t>Distance to border (low)</t>
  </si>
  <si>
    <t>Distance to Prov capital (low)</t>
  </si>
  <si>
    <t>Presence of economic concessions (1)</t>
  </si>
  <si>
    <t>Presence of PAs (1)</t>
  </si>
  <si>
    <t xml:space="preserve">Commune-level </t>
  </si>
  <si>
    <t>Set-specific models</t>
  </si>
  <si>
    <t>Population demographics</t>
  </si>
  <si>
    <t>popdem.m1</t>
  </si>
  <si>
    <t xml:space="preserve">Proportion indigenous </t>
  </si>
  <si>
    <t>popdem.m2</t>
  </si>
  <si>
    <t>edu.m1</t>
  </si>
  <si>
    <t>Proportion males in school</t>
  </si>
  <si>
    <t>emp.m1</t>
  </si>
  <si>
    <t>emp.m2</t>
  </si>
  <si>
    <t>Proportion primary sector</t>
  </si>
  <si>
    <t>Proportion secondary sector</t>
  </si>
  <si>
    <t>econ.m1</t>
  </si>
  <si>
    <t>econ.m2</t>
  </si>
  <si>
    <t>Proportion no farmland</t>
  </si>
  <si>
    <t>Proportion with pigs</t>
  </si>
  <si>
    <t>acc.m1</t>
  </si>
  <si>
    <t>acc.m2</t>
  </si>
  <si>
    <t>acc.m3</t>
  </si>
  <si>
    <t>Distance to school</t>
  </si>
  <si>
    <t>Access to waste collection</t>
  </si>
  <si>
    <t>Distance to commune office</t>
  </si>
  <si>
    <t>Social Justice</t>
  </si>
  <si>
    <t>jus.m1</t>
  </si>
  <si>
    <t>jus.m2</t>
  </si>
  <si>
    <t>Criminal cases</t>
  </si>
  <si>
    <t>Land conflicts</t>
  </si>
  <si>
    <t>mig.m1</t>
  </si>
  <si>
    <t>mig.m2</t>
  </si>
  <si>
    <t>In-migration</t>
  </si>
  <si>
    <t>Out-migration</t>
  </si>
  <si>
    <t>In-migration *</t>
  </si>
  <si>
    <t xml:space="preserve"> ** all models included offset</t>
  </si>
  <si>
    <t>* represents an interaction</t>
  </si>
  <si>
    <t xml:space="preserve">In-migration </t>
  </si>
  <si>
    <t>mig.m3</t>
  </si>
  <si>
    <t>mig.m4</t>
  </si>
  <si>
    <t>env.m1</t>
  </si>
  <si>
    <t>Elevation</t>
  </si>
  <si>
    <t>hum.m1</t>
  </si>
  <si>
    <t>hum.m2</t>
  </si>
  <si>
    <t>Distance to Int'l border</t>
  </si>
  <si>
    <t>Distance to provincial capital</t>
  </si>
  <si>
    <t>Presence of ELC</t>
  </si>
  <si>
    <t>Presence of PA</t>
  </si>
  <si>
    <t>PA category</t>
  </si>
  <si>
    <t>Final candidate model set</t>
  </si>
  <si>
    <t>Variables</t>
  </si>
  <si>
    <t>m1</t>
  </si>
  <si>
    <t>m2</t>
  </si>
  <si>
    <t>m4</t>
  </si>
  <si>
    <t>m5</t>
  </si>
  <si>
    <t>m6</t>
  </si>
  <si>
    <t>m7</t>
  </si>
  <si>
    <t>m8</t>
  </si>
  <si>
    <t>distance to school</t>
  </si>
  <si>
    <t>m9</t>
  </si>
  <si>
    <t>Propotion primary sector</t>
  </si>
  <si>
    <t>m10</t>
  </si>
  <si>
    <t>Province level (categorical)</t>
  </si>
  <si>
    <t>Males in school</t>
  </si>
  <si>
    <t>Primary sector</t>
  </si>
  <si>
    <t>Pig ownership</t>
  </si>
  <si>
    <t>popden.mcat</t>
  </si>
  <si>
    <t>socjus.mcat</t>
  </si>
  <si>
    <t>mig.mcat</t>
  </si>
  <si>
    <t>edu.mcat</t>
  </si>
  <si>
    <t>emp.mcat</t>
  </si>
  <si>
    <t>Secondary sector</t>
  </si>
  <si>
    <t>econ.mcat</t>
  </si>
  <si>
    <t>No farmland</t>
  </si>
  <si>
    <t>Owns pigs</t>
  </si>
  <si>
    <t>acc.mcat</t>
  </si>
  <si>
    <t>elev.mcat</t>
  </si>
  <si>
    <t>hum.mcat</t>
  </si>
  <si>
    <t>areas.mcat</t>
  </si>
  <si>
    <t>Presence of PAs</t>
  </si>
  <si>
    <t>Forest cover respsonse</t>
  </si>
  <si>
    <t>Econ no lag</t>
  </si>
  <si>
    <t>econ 1 year lag</t>
  </si>
  <si>
    <t>econ 2 year lag</t>
  </si>
  <si>
    <t>commodity no lag</t>
  </si>
  <si>
    <t>commodity 1 year lag</t>
  </si>
  <si>
    <t>commodity 2 year lag</t>
  </si>
  <si>
    <t>producer no lag</t>
  </si>
  <si>
    <t>producer 1 year lag</t>
  </si>
  <si>
    <t>producer 2 year lag</t>
  </si>
  <si>
    <t xml:space="preserve">Table Sx. Raw model coefficients and full averaged coefficients from the top economic models (dAIC &lt; 6) with no time lag. </t>
  </si>
  <si>
    <t xml:space="preserve">Table Sx. Raw model coefficients and full averaged coefficients from the top economic models (dAIC &lt; 6) with 1 year time lag. </t>
  </si>
  <si>
    <t xml:space="preserve">Table Sx. Raw model coefficients and full averaged coefficients from the top economic models (dAIC &lt; 6) with 2 year time lag. </t>
  </si>
  <si>
    <t>Rate ratio</t>
  </si>
  <si>
    <t>No lag</t>
  </si>
  <si>
    <t>1 yr lag</t>
  </si>
  <si>
    <t>2 yr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</si>
</sst>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0"/>
    <numFmt numFmtId="166" formatCode="0.00000"/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quotePrefix="1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0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quotePrefix="1" applyNumberFormat="1"/>
    <xf numFmtId="166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wrapText="1"/>
    </xf>
    <xf numFmtId="0" fontId="6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1" fillId="0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168" fontId="0" fillId="0" borderId="6" xfId="0" applyNumberFormat="1" applyBorder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CE8D-180E-4CEC-92B5-D81875E97DBC}">
  <dimension ref="A1:E22"/>
  <sheetViews>
    <sheetView workbookViewId="0">
      <selection activeCell="A3" sqref="A3"/>
    </sheetView>
  </sheetViews>
  <sheetFormatPr defaultRowHeight="14.4" x14ac:dyDescent="0.3"/>
  <cols>
    <col min="1" max="1" width="31.88671875" customWidth="1"/>
    <col min="2" max="2" width="13" customWidth="1"/>
    <col min="3" max="3" width="9.88671875" customWidth="1"/>
    <col min="4" max="4" width="11.21875" customWidth="1"/>
    <col min="5" max="5" width="61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8</v>
      </c>
      <c r="B4" t="s">
        <v>9</v>
      </c>
      <c r="C4" t="s">
        <v>12</v>
      </c>
      <c r="D4" t="s">
        <v>11</v>
      </c>
      <c r="E4" t="s">
        <v>18</v>
      </c>
    </row>
    <row r="5" spans="1:5" x14ac:dyDescent="0.3">
      <c r="A5" t="s">
        <v>13</v>
      </c>
      <c r="B5" t="s">
        <v>7</v>
      </c>
      <c r="C5" t="s">
        <v>12</v>
      </c>
      <c r="D5" t="s">
        <v>14</v>
      </c>
      <c r="E5" t="s">
        <v>34</v>
      </c>
    </row>
    <row r="6" spans="1:5" ht="43.2" x14ac:dyDescent="0.3">
      <c r="A6" t="s">
        <v>15</v>
      </c>
      <c r="B6" t="s">
        <v>9</v>
      </c>
      <c r="C6" t="s">
        <v>12</v>
      </c>
      <c r="D6" t="s">
        <v>16</v>
      </c>
      <c r="E6" s="2" t="s">
        <v>20</v>
      </c>
    </row>
    <row r="7" spans="1:5" ht="43.2" x14ac:dyDescent="0.3">
      <c r="A7" t="s">
        <v>35</v>
      </c>
      <c r="B7" t="s">
        <v>9</v>
      </c>
      <c r="C7" t="s">
        <v>12</v>
      </c>
      <c r="D7" t="s">
        <v>16</v>
      </c>
      <c r="E7" s="2" t="s">
        <v>21</v>
      </c>
    </row>
    <row r="8" spans="1:5" x14ac:dyDescent="0.3">
      <c r="A8" t="s">
        <v>22</v>
      </c>
      <c r="B8" t="s">
        <v>23</v>
      </c>
      <c r="C8" t="s">
        <v>12</v>
      </c>
      <c r="D8" t="s">
        <v>16</v>
      </c>
      <c r="E8" t="s">
        <v>152</v>
      </c>
    </row>
    <row r="9" spans="1:5" x14ac:dyDescent="0.3">
      <c r="A9" s="1" t="s">
        <v>24</v>
      </c>
    </row>
    <row r="10" spans="1:5" ht="28.8" x14ac:dyDescent="0.3">
      <c r="A10" t="s">
        <v>29</v>
      </c>
      <c r="B10" t="s">
        <v>25</v>
      </c>
      <c r="C10" t="s">
        <v>12</v>
      </c>
      <c r="D10" t="s">
        <v>16</v>
      </c>
      <c r="E10" s="2" t="s">
        <v>27</v>
      </c>
    </row>
    <row r="11" spans="1:5" ht="28.8" x14ac:dyDescent="0.3">
      <c r="A11" t="s">
        <v>28</v>
      </c>
      <c r="B11" t="s">
        <v>25</v>
      </c>
      <c r="C11" t="s">
        <v>12</v>
      </c>
      <c r="D11" t="s">
        <v>16</v>
      </c>
      <c r="E11" s="2" t="s">
        <v>30</v>
      </c>
    </row>
    <row r="12" spans="1:5" ht="57.6" x14ac:dyDescent="0.3">
      <c r="A12" t="s">
        <v>31</v>
      </c>
      <c r="B12" t="s">
        <v>32</v>
      </c>
      <c r="C12" t="s">
        <v>12</v>
      </c>
      <c r="D12" t="s">
        <v>16</v>
      </c>
      <c r="E12" s="2" t="s">
        <v>33</v>
      </c>
    </row>
    <row r="13" spans="1:5" x14ac:dyDescent="0.3">
      <c r="A13" t="s">
        <v>36</v>
      </c>
      <c r="B13" t="s">
        <v>40</v>
      </c>
      <c r="C13" t="s">
        <v>26</v>
      </c>
      <c r="D13" t="s">
        <v>10</v>
      </c>
      <c r="E13" s="2" t="s">
        <v>41</v>
      </c>
    </row>
    <row r="14" spans="1:5" x14ac:dyDescent="0.3">
      <c r="A14" t="s">
        <v>37</v>
      </c>
      <c r="B14" t="s">
        <v>40</v>
      </c>
      <c r="C14" t="s">
        <v>26</v>
      </c>
      <c r="D14" t="s">
        <v>10</v>
      </c>
      <c r="E14" s="2" t="s">
        <v>42</v>
      </c>
    </row>
    <row r="15" spans="1:5" x14ac:dyDescent="0.3">
      <c r="A15" t="s">
        <v>38</v>
      </c>
      <c r="B15" t="s">
        <v>40</v>
      </c>
      <c r="C15" t="s">
        <v>43</v>
      </c>
      <c r="D15" t="s">
        <v>44</v>
      </c>
      <c r="E15" s="2" t="s">
        <v>45</v>
      </c>
    </row>
    <row r="16" spans="1:5" x14ac:dyDescent="0.3">
      <c r="A16" t="s">
        <v>39</v>
      </c>
      <c r="B16" t="s">
        <v>40</v>
      </c>
      <c r="C16" t="s">
        <v>26</v>
      </c>
      <c r="D16" t="s">
        <v>10</v>
      </c>
      <c r="E16" s="2" t="s">
        <v>46</v>
      </c>
    </row>
    <row r="17" spans="1:5" x14ac:dyDescent="0.3">
      <c r="A17" s="1" t="s">
        <v>47</v>
      </c>
    </row>
    <row r="18" spans="1:5" x14ac:dyDescent="0.3">
      <c r="A18" s="4" t="s">
        <v>52</v>
      </c>
      <c r="B18" t="s">
        <v>40</v>
      </c>
      <c r="C18" t="s">
        <v>12</v>
      </c>
      <c r="D18" t="s">
        <v>16</v>
      </c>
      <c r="E18" s="2" t="s">
        <v>53</v>
      </c>
    </row>
    <row r="19" spans="1:5" x14ac:dyDescent="0.3">
      <c r="A19" t="s">
        <v>48</v>
      </c>
      <c r="B19" t="s">
        <v>40</v>
      </c>
      <c r="C19" t="s">
        <v>12</v>
      </c>
      <c r="D19" t="s">
        <v>16</v>
      </c>
      <c r="E19" s="2" t="s">
        <v>53</v>
      </c>
    </row>
    <row r="20" spans="1:5" x14ac:dyDescent="0.3">
      <c r="A20" t="s">
        <v>49</v>
      </c>
      <c r="B20" t="s">
        <v>40</v>
      </c>
      <c r="C20" t="s">
        <v>12</v>
      </c>
      <c r="D20" t="s">
        <v>16</v>
      </c>
      <c r="E20" s="2" t="s">
        <v>53</v>
      </c>
    </row>
    <row r="21" spans="1:5" x14ac:dyDescent="0.3">
      <c r="A21" t="s">
        <v>50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51</v>
      </c>
      <c r="B22" t="s">
        <v>40</v>
      </c>
      <c r="C22" t="s">
        <v>12</v>
      </c>
      <c r="D22" t="s">
        <v>16</v>
      </c>
      <c r="E22" s="2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8554-EE5E-4148-B92D-3C63A1452433}">
  <dimension ref="A1:L50"/>
  <sheetViews>
    <sheetView topLeftCell="A10" workbookViewId="0">
      <selection activeCell="D7" sqref="D7"/>
    </sheetView>
  </sheetViews>
  <sheetFormatPr defaultRowHeight="14.4" x14ac:dyDescent="0.3"/>
  <cols>
    <col min="1" max="1" width="14.33203125" customWidth="1"/>
    <col min="2" max="2" width="11.33203125" customWidth="1"/>
    <col min="3" max="3" width="18.5546875" customWidth="1"/>
    <col min="4" max="4" width="15.6640625" customWidth="1"/>
    <col min="5" max="5" width="16.33203125" customWidth="1"/>
    <col min="6" max="6" width="15" customWidth="1"/>
    <col min="7" max="7" width="14.77734375" customWidth="1"/>
    <col min="8" max="8" width="14" customWidth="1"/>
    <col min="9" max="9" width="13.77734375" customWidth="1"/>
    <col min="10" max="10" width="13.33203125" customWidth="1"/>
  </cols>
  <sheetData>
    <row r="1" spans="1:12" ht="18" x14ac:dyDescent="0.35">
      <c r="A1" s="9" t="s">
        <v>203</v>
      </c>
    </row>
    <row r="3" spans="1:12" ht="15.6" x14ac:dyDescent="0.3">
      <c r="A3" s="12" t="s">
        <v>213</v>
      </c>
    </row>
    <row r="6" spans="1:12" x14ac:dyDescent="0.3">
      <c r="A6" s="3" t="s">
        <v>214</v>
      </c>
    </row>
    <row r="7" spans="1:12" ht="43.2" x14ac:dyDescent="0.3">
      <c r="A7" s="3"/>
      <c r="B7" t="s">
        <v>221</v>
      </c>
      <c r="C7" s="2" t="s">
        <v>216</v>
      </c>
      <c r="D7" s="2" t="s">
        <v>217</v>
      </c>
      <c r="E7" t="s">
        <v>218</v>
      </c>
      <c r="F7" s="2" t="s">
        <v>219</v>
      </c>
      <c r="G7" s="2" t="s">
        <v>220</v>
      </c>
      <c r="H7" s="2" t="s">
        <v>113</v>
      </c>
      <c r="I7" s="2" t="s">
        <v>205</v>
      </c>
    </row>
    <row r="8" spans="1:12" x14ac:dyDescent="0.3">
      <c r="A8" s="3" t="s">
        <v>202</v>
      </c>
    </row>
    <row r="9" spans="1:12" x14ac:dyDescent="0.3">
      <c r="A9" t="s">
        <v>215</v>
      </c>
      <c r="B9" s="10">
        <v>17.18</v>
      </c>
      <c r="C9" s="10">
        <v>2.5569999999999999E-2</v>
      </c>
      <c r="D9" s="10">
        <v>6.5979999999999997E-3</v>
      </c>
      <c r="E9" s="10">
        <v>-6.5440000000000003E-3</v>
      </c>
      <c r="F9" s="10">
        <v>-8.9479999999999996E-4</v>
      </c>
      <c r="G9" s="10">
        <v>1.336E-2</v>
      </c>
      <c r="H9" s="10">
        <v>-1.698</v>
      </c>
      <c r="I9" s="10">
        <v>5.0750000000000003E-4</v>
      </c>
    </row>
    <row r="12" spans="1:12" x14ac:dyDescent="0.3">
      <c r="A12" s="3" t="s">
        <v>238</v>
      </c>
    </row>
    <row r="13" spans="1:12" ht="28.8" x14ac:dyDescent="0.3">
      <c r="A13" s="3"/>
      <c r="B13" t="s">
        <v>221</v>
      </c>
      <c r="C13" t="s">
        <v>216</v>
      </c>
      <c r="D13" s="2" t="s">
        <v>223</v>
      </c>
      <c r="E13" t="s">
        <v>222</v>
      </c>
      <c r="F13" t="s">
        <v>113</v>
      </c>
      <c r="G13" s="2" t="s">
        <v>217</v>
      </c>
      <c r="H13" s="2" t="s">
        <v>218</v>
      </c>
      <c r="I13" s="2" t="s">
        <v>219</v>
      </c>
      <c r="J13" s="2" t="s">
        <v>220</v>
      </c>
      <c r="K13" t="s">
        <v>205</v>
      </c>
      <c r="L13" s="2" t="s">
        <v>209</v>
      </c>
    </row>
    <row r="14" spans="1:12" x14ac:dyDescent="0.3">
      <c r="A14" s="3" t="s">
        <v>202</v>
      </c>
    </row>
    <row r="15" spans="1:12" x14ac:dyDescent="0.3">
      <c r="A15" s="14">
        <v>186</v>
      </c>
      <c r="B15" s="11">
        <v>19.009683355491202</v>
      </c>
      <c r="C15" s="11">
        <v>1.29608290177501E-2</v>
      </c>
      <c r="D15" s="11" t="s">
        <v>151</v>
      </c>
      <c r="E15" s="11" t="s">
        <v>151</v>
      </c>
      <c r="F15" s="11">
        <v>-1.84532899937581E-4</v>
      </c>
      <c r="G15" s="11">
        <v>8.9895527555435301E-3</v>
      </c>
      <c r="H15" s="11">
        <v>-6.7625486018793599E-3</v>
      </c>
      <c r="I15" s="11" t="s">
        <v>151</v>
      </c>
      <c r="J15" s="11">
        <v>7.3849377864736903E-3</v>
      </c>
      <c r="K15" s="11" t="s">
        <v>151</v>
      </c>
      <c r="L15" s="10">
        <v>0.266233744495813</v>
      </c>
    </row>
    <row r="16" spans="1:12" x14ac:dyDescent="0.3">
      <c r="A16" s="14">
        <v>249</v>
      </c>
      <c r="B16" s="11">
        <v>17.791917474132401</v>
      </c>
      <c r="C16" s="11" t="s">
        <v>151</v>
      </c>
      <c r="D16" s="11" t="s">
        <v>151</v>
      </c>
      <c r="E16" s="11" t="s">
        <v>151</v>
      </c>
      <c r="F16" s="11">
        <v>-1.7143199173686401E-4</v>
      </c>
      <c r="G16" s="11">
        <v>4.09785003072615E-3</v>
      </c>
      <c r="H16" s="11">
        <v>-1.5871515486556901E-3</v>
      </c>
      <c r="I16" s="11">
        <v>4.39231821585213E-4</v>
      </c>
      <c r="J16" s="11">
        <v>6.72550356216593E-3</v>
      </c>
      <c r="K16" s="11" t="s">
        <v>151</v>
      </c>
      <c r="L16" s="10">
        <v>0.178477643773784</v>
      </c>
    </row>
    <row r="17" spans="1:12" x14ac:dyDescent="0.3">
      <c r="A17" s="14">
        <v>250</v>
      </c>
      <c r="B17" s="11">
        <v>18.238780266223401</v>
      </c>
      <c r="C17" s="11">
        <v>7.2257116178215302E-3</v>
      </c>
      <c r="D17" s="11" t="s">
        <v>151</v>
      </c>
      <c r="E17" s="11" t="s">
        <v>151</v>
      </c>
      <c r="F17" s="11">
        <v>-1.7614452199371801E-4</v>
      </c>
      <c r="G17" s="11">
        <v>6.7506961184131001E-3</v>
      </c>
      <c r="H17" s="11">
        <v>-4.4415916510793501E-3</v>
      </c>
      <c r="I17" s="11">
        <v>2.2030303542616499E-4</v>
      </c>
      <c r="J17" s="11">
        <v>6.8796476315811997E-3</v>
      </c>
      <c r="K17" s="11" t="s">
        <v>151</v>
      </c>
      <c r="L17" s="10">
        <v>8.1447073791342306E-2</v>
      </c>
    </row>
    <row r="18" spans="1:12" x14ac:dyDescent="0.3">
      <c r="A18" s="14">
        <v>446</v>
      </c>
      <c r="B18" s="11">
        <v>16.292790577390001</v>
      </c>
      <c r="C18" s="11">
        <v>1.09740411901045E-2</v>
      </c>
      <c r="D18" s="11" t="s">
        <v>151</v>
      </c>
      <c r="E18" s="11">
        <v>1.41862161101489E-6</v>
      </c>
      <c r="F18" s="11">
        <v>-1.5489787022817899E-4</v>
      </c>
      <c r="G18" s="11">
        <v>8.4352556606180195E-3</v>
      </c>
      <c r="H18" s="11">
        <v>-5.5961388582716001E-3</v>
      </c>
      <c r="I18" s="11" t="s">
        <v>151</v>
      </c>
      <c r="J18" s="11">
        <v>8.1371661521309306E-3</v>
      </c>
      <c r="K18" s="11">
        <v>7.0453351777090495E-4</v>
      </c>
      <c r="L18" s="10">
        <v>8.0380629516945801E-2</v>
      </c>
    </row>
    <row r="19" spans="1:12" x14ac:dyDescent="0.3">
      <c r="A19" s="14">
        <v>442</v>
      </c>
      <c r="B19" s="11">
        <v>18.933888188050801</v>
      </c>
      <c r="C19" s="11">
        <v>1.27204007729679E-2</v>
      </c>
      <c r="D19" s="11" t="s">
        <v>151</v>
      </c>
      <c r="E19" s="11" t="s">
        <v>151</v>
      </c>
      <c r="F19" s="11">
        <v>-1.83613354627066E-4</v>
      </c>
      <c r="G19" s="11">
        <v>9.2651727566647798E-3</v>
      </c>
      <c r="H19" s="11">
        <v>-6.7871509061906699E-3</v>
      </c>
      <c r="I19" s="11" t="s">
        <v>151</v>
      </c>
      <c r="J19" s="11">
        <v>7.4565847270431198E-3</v>
      </c>
      <c r="K19" s="11">
        <v>3.6907273823718299E-4</v>
      </c>
      <c r="L19" s="10">
        <v>7.3310335878910393E-2</v>
      </c>
    </row>
    <row r="20" spans="1:12" x14ac:dyDescent="0.3">
      <c r="A20" s="14">
        <v>251</v>
      </c>
      <c r="B20" s="11">
        <v>17.249397001262501</v>
      </c>
      <c r="C20" s="11" t="s">
        <v>151</v>
      </c>
      <c r="D20" s="11">
        <v>3.8451081773854799E-3</v>
      </c>
      <c r="E20" s="11" t="s">
        <v>151</v>
      </c>
      <c r="F20" s="11">
        <v>-1.6666525775224701E-4</v>
      </c>
      <c r="G20" s="11">
        <v>4.1277007854361204E-3</v>
      </c>
      <c r="H20" s="11">
        <v>-1.9347858632567899E-3</v>
      </c>
      <c r="I20" s="11">
        <v>4.0482648807792102E-4</v>
      </c>
      <c r="J20" s="11">
        <v>5.9564273387460098E-3</v>
      </c>
      <c r="K20" s="11" t="s">
        <v>151</v>
      </c>
      <c r="L20" s="10">
        <v>7.2547265918478904E-2</v>
      </c>
    </row>
    <row r="21" spans="1:12" x14ac:dyDescent="0.3">
      <c r="A21" s="14">
        <v>190</v>
      </c>
      <c r="B21" s="11">
        <v>17.891599666362001</v>
      </c>
      <c r="C21" s="11">
        <v>1.2108022021667501E-2</v>
      </c>
      <c r="D21" s="11" t="s">
        <v>151</v>
      </c>
      <c r="E21" s="11">
        <v>7.23686347282587E-7</v>
      </c>
      <c r="F21" s="11">
        <v>-1.72433083556121E-4</v>
      </c>
      <c r="G21" s="11">
        <v>8.3822834474565101E-3</v>
      </c>
      <c r="H21" s="11">
        <v>-6.0963889412872204E-3</v>
      </c>
      <c r="I21" s="11" t="s">
        <v>151</v>
      </c>
      <c r="J21" s="11">
        <v>7.6684196861511204E-3</v>
      </c>
      <c r="K21" s="11" t="s">
        <v>151</v>
      </c>
      <c r="L21" s="10">
        <v>6.9527526338365897E-2</v>
      </c>
    </row>
    <row r="22" spans="1:12" x14ac:dyDescent="0.3">
      <c r="A22" s="14">
        <v>188</v>
      </c>
      <c r="B22" s="11">
        <v>18.5920030366721</v>
      </c>
      <c r="C22" s="11">
        <v>1.2207173055958E-2</v>
      </c>
      <c r="D22" s="11">
        <v>2.0443801661234398E-3</v>
      </c>
      <c r="E22" s="11" t="s">
        <v>151</v>
      </c>
      <c r="F22" s="11">
        <v>-1.80610406572904E-4</v>
      </c>
      <c r="G22" s="11">
        <v>8.7601465733685192E-3</v>
      </c>
      <c r="H22" s="11">
        <v>-6.66542893793201E-3</v>
      </c>
      <c r="I22" s="11" t="s">
        <v>151</v>
      </c>
      <c r="J22" s="11">
        <v>7.0199032768215397E-3</v>
      </c>
      <c r="K22" s="11" t="s">
        <v>151</v>
      </c>
      <c r="L22" s="10">
        <v>4.0171754058928102E-2</v>
      </c>
    </row>
    <row r="23" spans="1:12" x14ac:dyDescent="0.3">
      <c r="A23" s="14">
        <v>218</v>
      </c>
      <c r="B23" s="11">
        <v>17.811374600908302</v>
      </c>
      <c r="C23" s="11">
        <v>-2.75211460807106E-3</v>
      </c>
      <c r="D23" s="11" t="s">
        <v>151</v>
      </c>
      <c r="E23" s="11" t="s">
        <v>151</v>
      </c>
      <c r="F23" s="11">
        <v>-1.71820579369805E-4</v>
      </c>
      <c r="G23" s="11">
        <v>2.8246973996307301E-3</v>
      </c>
      <c r="H23" s="11" t="s">
        <v>151</v>
      </c>
      <c r="I23" s="11">
        <v>5.2987624187635801E-4</v>
      </c>
      <c r="J23" s="11">
        <v>6.6093939776072199E-3</v>
      </c>
      <c r="K23" s="11" t="s">
        <v>151</v>
      </c>
      <c r="L23" s="10">
        <v>3.2169456070832797E-2</v>
      </c>
    </row>
    <row r="24" spans="1:12" x14ac:dyDescent="0.3">
      <c r="A24" s="14">
        <v>217</v>
      </c>
      <c r="B24" s="11">
        <v>17.982687422475699</v>
      </c>
      <c r="C24" s="11" t="s">
        <v>151</v>
      </c>
      <c r="D24" s="11" t="s">
        <v>151</v>
      </c>
      <c r="E24" s="11" t="s">
        <v>151</v>
      </c>
      <c r="F24" s="11">
        <v>-1.7365512747779201E-4</v>
      </c>
      <c r="G24" s="11">
        <v>3.13788101386714E-3</v>
      </c>
      <c r="H24" s="11" t="s">
        <v>151</v>
      </c>
      <c r="I24" s="11">
        <v>4.5986822953149602E-4</v>
      </c>
      <c r="J24" s="11">
        <v>6.35203075536448E-3</v>
      </c>
      <c r="K24" s="11" t="s">
        <v>151</v>
      </c>
      <c r="L24" s="10">
        <v>3.0135542544931199E-2</v>
      </c>
    </row>
    <row r="25" spans="1:12" x14ac:dyDescent="0.3">
      <c r="A25" s="14">
        <v>253</v>
      </c>
      <c r="B25" s="11">
        <v>17.3599049168132</v>
      </c>
      <c r="C25" s="11" t="s">
        <v>151</v>
      </c>
      <c r="D25" s="11" t="s">
        <v>151</v>
      </c>
      <c r="E25" s="11">
        <v>3.0202037120308401E-7</v>
      </c>
      <c r="F25" s="11">
        <v>-1.6676584263045999E-4</v>
      </c>
      <c r="G25" s="11">
        <v>3.9975876375509898E-3</v>
      </c>
      <c r="H25" s="11">
        <v>-1.45756291327818E-3</v>
      </c>
      <c r="I25" s="11">
        <v>4.22830045051132E-4</v>
      </c>
      <c r="J25" s="11">
        <v>6.90671508065428E-3</v>
      </c>
      <c r="K25" s="11" t="s">
        <v>151</v>
      </c>
      <c r="L25" s="10">
        <v>2.26474393626315E-2</v>
      </c>
    </row>
    <row r="26" spans="1:12" x14ac:dyDescent="0.3">
      <c r="A26" s="14">
        <v>505</v>
      </c>
      <c r="B26" s="11">
        <v>17.848673967184599</v>
      </c>
      <c r="C26" s="11" t="s">
        <v>151</v>
      </c>
      <c r="D26" s="11" t="s">
        <v>151</v>
      </c>
      <c r="E26" s="11" t="s">
        <v>151</v>
      </c>
      <c r="F26" s="11">
        <v>-1.7203748206080601E-4</v>
      </c>
      <c r="G26" s="11">
        <v>4.2449302038568898E-3</v>
      </c>
      <c r="H26" s="11">
        <v>-1.6423675450923201E-3</v>
      </c>
      <c r="I26" s="11">
        <v>4.30725117609008E-4</v>
      </c>
      <c r="J26" s="11">
        <v>6.8075216947054203E-3</v>
      </c>
      <c r="K26" s="11">
        <v>1.2572313639363399E-4</v>
      </c>
      <c r="L26" s="10">
        <v>2.1730668619851401E-2</v>
      </c>
    </row>
    <row r="27" spans="1:12" x14ac:dyDescent="0.3">
      <c r="A27" s="14">
        <v>221</v>
      </c>
      <c r="B27" s="11">
        <v>16.911549401152701</v>
      </c>
      <c r="C27" s="11" t="s">
        <v>151</v>
      </c>
      <c r="D27" s="11" t="s">
        <v>151</v>
      </c>
      <c r="E27" s="11">
        <v>9.5109173465066103E-7</v>
      </c>
      <c r="F27" s="11">
        <v>-1.6215742624764499E-4</v>
      </c>
      <c r="G27" s="11">
        <v>3.1039446438607802E-3</v>
      </c>
      <c r="H27" s="11" t="s">
        <v>151</v>
      </c>
      <c r="I27" s="11">
        <v>4.0263140725682801E-4</v>
      </c>
      <c r="J27" s="11">
        <v>7.0342366376967601E-3</v>
      </c>
      <c r="K27" s="11" t="s">
        <v>151</v>
      </c>
      <c r="L27" s="10">
        <v>1.6463050402586301E-2</v>
      </c>
    </row>
    <row r="28" spans="1:12" x14ac:dyDescent="0.3">
      <c r="A28" s="14">
        <v>220</v>
      </c>
      <c r="B28" s="11">
        <v>17.224218560369501</v>
      </c>
      <c r="C28" s="11">
        <v>-3.9155880576206897E-3</v>
      </c>
      <c r="D28" s="11">
        <v>4.1841045266635003E-3</v>
      </c>
      <c r="E28" s="11" t="s">
        <v>151</v>
      </c>
      <c r="F28" s="11">
        <v>-1.66687416045079E-4</v>
      </c>
      <c r="G28" s="11">
        <v>2.4886482796275598E-3</v>
      </c>
      <c r="H28" s="11" t="s">
        <v>151</v>
      </c>
      <c r="I28" s="11">
        <v>5.2644999811742998E-4</v>
      </c>
      <c r="J28" s="11">
        <v>5.7417922381403502E-3</v>
      </c>
      <c r="K28" s="11" t="s">
        <v>151</v>
      </c>
      <c r="L28" s="10">
        <v>1.47578692265985E-2</v>
      </c>
    </row>
    <row r="29" spans="1:12" ht="28.8" x14ac:dyDescent="0.3">
      <c r="A29" s="2" t="s">
        <v>212</v>
      </c>
      <c r="B29" s="10">
        <v>18.09</v>
      </c>
      <c r="C29" s="10">
        <v>7.0400000000000003E-3</v>
      </c>
      <c r="D29" s="10">
        <v>4.2279999999999998E-4</v>
      </c>
      <c r="E29" s="10">
        <v>1.8680000000000001E-7</v>
      </c>
      <c r="F29" s="10">
        <v>-1.7469999999999999E-4</v>
      </c>
      <c r="G29" s="10">
        <v>6.7219999999999997E-3</v>
      </c>
      <c r="H29" s="10">
        <v>-4.2940000000000001E-3</v>
      </c>
      <c r="I29" s="10">
        <v>1.8990000000000001E-4</v>
      </c>
      <c r="J29" s="10">
        <v>7.084E-3</v>
      </c>
      <c r="K29" s="10">
        <v>8.6420000000000003E-5</v>
      </c>
    </row>
    <row r="32" spans="1:12" x14ac:dyDescent="0.3">
      <c r="A32" s="3" t="s">
        <v>239</v>
      </c>
    </row>
    <row r="33" spans="1:12" ht="28.8" x14ac:dyDescent="0.3">
      <c r="A33" s="3"/>
      <c r="B33" t="s">
        <v>224</v>
      </c>
      <c r="C33" t="s">
        <v>216</v>
      </c>
      <c r="D33" s="2" t="s">
        <v>223</v>
      </c>
      <c r="E33" t="s">
        <v>222</v>
      </c>
      <c r="F33" t="s">
        <v>113</v>
      </c>
      <c r="G33" s="2" t="s">
        <v>217</v>
      </c>
      <c r="H33" s="2" t="s">
        <v>218</v>
      </c>
      <c r="I33" s="2" t="s">
        <v>219</v>
      </c>
      <c r="J33" s="2" t="s">
        <v>220</v>
      </c>
      <c r="K33" t="s">
        <v>205</v>
      </c>
      <c r="L33" s="2" t="s">
        <v>209</v>
      </c>
    </row>
    <row r="34" spans="1:12" x14ac:dyDescent="0.3">
      <c r="A34" s="3" t="s">
        <v>202</v>
      </c>
    </row>
    <row r="35" spans="1:12" x14ac:dyDescent="0.3">
      <c r="A35">
        <v>410</v>
      </c>
      <c r="B35" s="11">
        <v>12.2030866660689</v>
      </c>
      <c r="C35" s="11">
        <v>-6.7019935890024699E-3</v>
      </c>
      <c r="D35" s="11" t="s">
        <v>151</v>
      </c>
      <c r="E35" s="11" t="s">
        <v>151</v>
      </c>
      <c r="F35" s="11">
        <v>-1.1118693345988001E-4</v>
      </c>
      <c r="G35" s="11">
        <v>-3.6025136466945299E-3</v>
      </c>
      <c r="H35" s="11" t="s">
        <v>151</v>
      </c>
      <c r="I35" s="11" t="s">
        <v>151</v>
      </c>
      <c r="J35" s="11">
        <v>8.18196829626564E-3</v>
      </c>
      <c r="K35" s="11">
        <v>-1.1024210994762E-3</v>
      </c>
      <c r="L35">
        <v>0.290088335638363</v>
      </c>
    </row>
    <row r="36" spans="1:12" x14ac:dyDescent="0.3">
      <c r="A36">
        <v>395</v>
      </c>
      <c r="B36" s="11">
        <v>16.331518985578501</v>
      </c>
      <c r="C36" s="11" t="s">
        <v>151</v>
      </c>
      <c r="D36" s="11">
        <v>-9.2205756109065493E-3</v>
      </c>
      <c r="E36" s="11" t="s">
        <v>151</v>
      </c>
      <c r="F36" s="11">
        <v>-1.5286706634028499E-4</v>
      </c>
      <c r="G36" s="11" t="s">
        <v>151</v>
      </c>
      <c r="H36" s="11" t="s">
        <v>151</v>
      </c>
      <c r="I36" s="11" t="s">
        <v>151</v>
      </c>
      <c r="J36" s="11">
        <v>9.7018334379725905E-3</v>
      </c>
      <c r="K36" s="11">
        <v>-8.8792403223106504E-4</v>
      </c>
      <c r="L36">
        <v>0.133297053622733</v>
      </c>
    </row>
    <row r="37" spans="1:12" x14ac:dyDescent="0.3">
      <c r="A37">
        <v>459</v>
      </c>
      <c r="B37" s="11">
        <v>15.177145875226801</v>
      </c>
      <c r="C37" s="11" t="s">
        <v>151</v>
      </c>
      <c r="D37" s="11">
        <v>-6.7163087448920402E-3</v>
      </c>
      <c r="E37" s="11" t="s">
        <v>151</v>
      </c>
      <c r="F37" s="11">
        <v>-1.4083336345925901E-4</v>
      </c>
      <c r="G37" s="11" t="s">
        <v>151</v>
      </c>
      <c r="H37" s="11" t="s">
        <v>151</v>
      </c>
      <c r="I37" s="11">
        <v>-1.7429952558927801E-4</v>
      </c>
      <c r="J37" s="11">
        <v>9.6427767895367993E-3</v>
      </c>
      <c r="K37" s="11">
        <v>-8.0688455088703196E-4</v>
      </c>
      <c r="L37">
        <v>0.12458991421073499</v>
      </c>
    </row>
    <row r="38" spans="1:12" x14ac:dyDescent="0.3">
      <c r="A38">
        <v>396</v>
      </c>
      <c r="B38" s="11">
        <v>14.7796214596646</v>
      </c>
      <c r="C38" s="11">
        <v>-3.0024683268318102E-3</v>
      </c>
      <c r="D38" s="11">
        <v>-5.8202868137717401E-3</v>
      </c>
      <c r="E38" s="11" t="s">
        <v>151</v>
      </c>
      <c r="F38" s="11">
        <v>-1.3683483081216799E-4</v>
      </c>
      <c r="G38" s="11" t="s">
        <v>151</v>
      </c>
      <c r="H38" s="11" t="s">
        <v>151</v>
      </c>
      <c r="I38" s="11" t="s">
        <v>151</v>
      </c>
      <c r="J38" s="11">
        <v>9.1604464318543102E-3</v>
      </c>
      <c r="K38" s="11">
        <v>-7.9094434579269799E-4</v>
      </c>
      <c r="L38">
        <v>9.0814849494256097E-2</v>
      </c>
    </row>
    <row r="39" spans="1:12" x14ac:dyDescent="0.3">
      <c r="A39">
        <v>394</v>
      </c>
      <c r="B39" s="11">
        <v>13.4169021279987</v>
      </c>
      <c r="C39" s="11">
        <v>-4.8970846317684903E-3</v>
      </c>
      <c r="D39" s="11" t="s">
        <v>151</v>
      </c>
      <c r="E39" s="11" t="s">
        <v>151</v>
      </c>
      <c r="F39" s="11">
        <v>-1.23464167016551E-4</v>
      </c>
      <c r="G39" s="11" t="s">
        <v>151</v>
      </c>
      <c r="H39" s="11" t="s">
        <v>151</v>
      </c>
      <c r="I39" s="11" t="s">
        <v>151</v>
      </c>
      <c r="J39" s="11">
        <v>8.0177530532582197E-3</v>
      </c>
      <c r="K39" s="11">
        <v>-7.9967030200243396E-4</v>
      </c>
      <c r="L39">
        <v>8.8559745096395096E-2</v>
      </c>
    </row>
    <row r="40" spans="1:12" x14ac:dyDescent="0.3">
      <c r="A40">
        <v>457</v>
      </c>
      <c r="B40" s="11">
        <v>13.6913485165172</v>
      </c>
      <c r="C40" s="11" t="s">
        <v>151</v>
      </c>
      <c r="D40" s="11" t="s">
        <v>151</v>
      </c>
      <c r="E40" s="11" t="s">
        <v>151</v>
      </c>
      <c r="F40" s="11">
        <v>-1.26274995775291E-4</v>
      </c>
      <c r="G40" s="11" t="s">
        <v>151</v>
      </c>
      <c r="H40" s="11" t="s">
        <v>151</v>
      </c>
      <c r="I40" s="11">
        <v>-2.7754840618315701E-4</v>
      </c>
      <c r="J40" s="11">
        <v>8.5616687138373102E-3</v>
      </c>
      <c r="K40" s="11">
        <v>-8.4000287358655798E-4</v>
      </c>
      <c r="L40">
        <v>3.9086879040320002E-2</v>
      </c>
    </row>
    <row r="41" spans="1:12" x14ac:dyDescent="0.3">
      <c r="A41">
        <v>442</v>
      </c>
      <c r="B41" s="11">
        <v>12.668914949325</v>
      </c>
      <c r="C41" s="11">
        <v>-7.8816161433989708E-3</v>
      </c>
      <c r="D41" s="11" t="s">
        <v>151</v>
      </c>
      <c r="E41" s="11" t="s">
        <v>151</v>
      </c>
      <c r="F41" s="11">
        <v>-1.1614389368061701E-4</v>
      </c>
      <c r="G41" s="11">
        <v>-3.72582925220617E-3</v>
      </c>
      <c r="H41" s="11">
        <v>1.4845949725894099E-3</v>
      </c>
      <c r="I41" s="11" t="s">
        <v>151</v>
      </c>
      <c r="J41" s="11">
        <v>8.3059087769866997E-3</v>
      </c>
      <c r="K41" s="11">
        <v>-1.10556489826584E-3</v>
      </c>
      <c r="L41">
        <v>3.55257783815522E-2</v>
      </c>
    </row>
    <row r="42" spans="1:12" x14ac:dyDescent="0.3">
      <c r="A42">
        <v>414</v>
      </c>
      <c r="B42" s="11">
        <v>12.548012938183501</v>
      </c>
      <c r="C42" s="11">
        <v>-6.6835771811303499E-3</v>
      </c>
      <c r="D42" s="11" t="s">
        <v>151</v>
      </c>
      <c r="E42" s="11">
        <v>-3.4227810960955603E-7</v>
      </c>
      <c r="F42" s="11">
        <v>-1.14899608093455E-4</v>
      </c>
      <c r="G42" s="11">
        <v>-3.6521784818772502E-3</v>
      </c>
      <c r="H42" s="11" t="s">
        <v>151</v>
      </c>
      <c r="I42" s="11" t="s">
        <v>151</v>
      </c>
      <c r="J42" s="11">
        <v>7.9971310623995605E-3</v>
      </c>
      <c r="K42" s="11">
        <v>-1.2008813565588801E-3</v>
      </c>
      <c r="L42">
        <v>3.3274437595173602E-2</v>
      </c>
    </row>
    <row r="43" spans="1:12" x14ac:dyDescent="0.3">
      <c r="A43">
        <v>412</v>
      </c>
      <c r="B43" s="11">
        <v>12.8706734877037</v>
      </c>
      <c r="C43" s="11">
        <v>-5.7333571960685404E-3</v>
      </c>
      <c r="D43" s="11">
        <v>-2.0100716640069202E-3</v>
      </c>
      <c r="E43" s="11" t="s">
        <v>151</v>
      </c>
      <c r="F43" s="11">
        <v>-1.1779100757794399E-4</v>
      </c>
      <c r="G43" s="11">
        <v>-2.9951338928099099E-3</v>
      </c>
      <c r="H43" s="11" t="s">
        <v>151</v>
      </c>
      <c r="I43" s="11" t="s">
        <v>151</v>
      </c>
      <c r="J43" s="11">
        <v>8.5515852096896793E-3</v>
      </c>
      <c r="K43" s="11">
        <v>-1.0485054959573001E-3</v>
      </c>
      <c r="L43">
        <v>3.3108590822126999E-2</v>
      </c>
    </row>
    <row r="44" spans="1:12" x14ac:dyDescent="0.3">
      <c r="A44">
        <v>474</v>
      </c>
      <c r="B44" s="11">
        <v>12.203412151650101</v>
      </c>
      <c r="C44" s="11">
        <v>-6.6987750581719401E-3</v>
      </c>
      <c r="D44" s="11" t="s">
        <v>151</v>
      </c>
      <c r="E44" s="11" t="s">
        <v>151</v>
      </c>
      <c r="F44" s="11">
        <v>-1.11189944282559E-4</v>
      </c>
      <c r="G44" s="11">
        <v>-3.6011187443048798E-3</v>
      </c>
      <c r="H44" s="11" t="s">
        <v>151</v>
      </c>
      <c r="I44" s="11">
        <v>-2.1970005569780001E-7</v>
      </c>
      <c r="J44" s="11">
        <v>8.1822602798279093E-3</v>
      </c>
      <c r="K44" s="11">
        <v>-1.10227617282494E-3</v>
      </c>
      <c r="L44">
        <v>2.8861098774862599E-2</v>
      </c>
    </row>
    <row r="45" spans="1:12" x14ac:dyDescent="0.3">
      <c r="A45">
        <v>458</v>
      </c>
      <c r="B45" s="11">
        <v>13.362492790886799</v>
      </c>
      <c r="C45" s="11">
        <v>-3.2835830629038701E-3</v>
      </c>
      <c r="D45" s="11" t="s">
        <v>151</v>
      </c>
      <c r="E45" s="11" t="s">
        <v>151</v>
      </c>
      <c r="F45" s="11">
        <v>-1.22792049285E-4</v>
      </c>
      <c r="G45" s="11" t="s">
        <v>151</v>
      </c>
      <c r="H45" s="11" t="s">
        <v>151</v>
      </c>
      <c r="I45" s="11">
        <v>-1.36845196802897E-4</v>
      </c>
      <c r="J45" s="11">
        <v>8.2983232930694591E-3</v>
      </c>
      <c r="K45" s="11">
        <v>-7.8439712462329599E-4</v>
      </c>
      <c r="L45">
        <v>2.6801590006555201E-2</v>
      </c>
    </row>
    <row r="46" spans="1:12" x14ac:dyDescent="0.3">
      <c r="A46">
        <v>427</v>
      </c>
      <c r="B46" s="11">
        <v>15.712482738359499</v>
      </c>
      <c r="C46" s="11" t="s">
        <v>151</v>
      </c>
      <c r="D46" s="11">
        <v>-8.3779499907201908E-3</v>
      </c>
      <c r="E46" s="11" t="s">
        <v>151</v>
      </c>
      <c r="F46" s="11">
        <v>-1.4643067424642401E-4</v>
      </c>
      <c r="G46" s="11" t="s">
        <v>151</v>
      </c>
      <c r="H46" s="11">
        <v>-8.3198412283799598E-4</v>
      </c>
      <c r="I46" s="11" t="s">
        <v>151</v>
      </c>
      <c r="J46" s="11">
        <v>9.4998563183490703E-3</v>
      </c>
      <c r="K46" s="11">
        <v>-8.7572285577487404E-4</v>
      </c>
      <c r="L46">
        <v>2.0473486954457502E-2</v>
      </c>
    </row>
    <row r="47" spans="1:12" x14ac:dyDescent="0.3">
      <c r="A47">
        <v>399</v>
      </c>
      <c r="B47" s="11">
        <v>16.692819279833</v>
      </c>
      <c r="C47" s="11" t="s">
        <v>151</v>
      </c>
      <c r="D47" s="11">
        <v>-9.1529615648768096E-3</v>
      </c>
      <c r="E47" s="11">
        <v>-2.8587048338658701E-7</v>
      </c>
      <c r="F47" s="11">
        <v>-1.56789502445103E-4</v>
      </c>
      <c r="G47" s="11" t="s">
        <v>151</v>
      </c>
      <c r="H47" s="11" t="s">
        <v>151</v>
      </c>
      <c r="I47" s="11" t="s">
        <v>151</v>
      </c>
      <c r="J47" s="11">
        <v>9.5337004311087693E-3</v>
      </c>
      <c r="K47" s="11">
        <v>-9.7464282233480795E-4</v>
      </c>
      <c r="L47">
        <v>2.0290060899236601E-2</v>
      </c>
    </row>
    <row r="48" spans="1:12" x14ac:dyDescent="0.3">
      <c r="A48">
        <v>411</v>
      </c>
      <c r="B48" s="11">
        <v>16.364609687305101</v>
      </c>
      <c r="C48" s="11" t="s">
        <v>151</v>
      </c>
      <c r="D48" s="11">
        <v>-9.24282117747139E-3</v>
      </c>
      <c r="E48" s="11" t="s">
        <v>151</v>
      </c>
      <c r="F48" s="11">
        <v>-1.53167102547072E-4</v>
      </c>
      <c r="G48" s="11">
        <v>2.0694220439543E-4</v>
      </c>
      <c r="H48" s="11" t="s">
        <v>151</v>
      </c>
      <c r="I48" s="11" t="s">
        <v>151</v>
      </c>
      <c r="J48" s="11">
        <v>9.7054910083236405E-3</v>
      </c>
      <c r="K48" s="11">
        <v>-8.6381988833561995E-4</v>
      </c>
      <c r="L48">
        <v>1.8285093453651501E-2</v>
      </c>
    </row>
    <row r="49" spans="1:12" x14ac:dyDescent="0.3">
      <c r="A49">
        <v>460</v>
      </c>
      <c r="B49" s="11">
        <v>14.701126711804999</v>
      </c>
      <c r="C49" s="11">
        <v>-1.6307691413593099E-3</v>
      </c>
      <c r="D49" s="11">
        <v>-5.6138266669088404E-3</v>
      </c>
      <c r="E49" s="11" t="s">
        <v>151</v>
      </c>
      <c r="F49" s="11">
        <v>-1.3595817354291299E-4</v>
      </c>
      <c r="G49" s="11" t="s">
        <v>151</v>
      </c>
      <c r="H49" s="11" t="s">
        <v>151</v>
      </c>
      <c r="I49" s="11">
        <v>-1.21901158409955E-4</v>
      </c>
      <c r="J49" s="11">
        <v>9.3525931796689405E-3</v>
      </c>
      <c r="K49" s="11">
        <v>-7.7968330795068598E-4</v>
      </c>
      <c r="L49">
        <v>1.6943086009582099E-2</v>
      </c>
    </row>
    <row r="50" spans="1:12" ht="28.8" x14ac:dyDescent="0.3">
      <c r="A50" s="2" t="s">
        <v>212</v>
      </c>
      <c r="B50" s="10">
        <v>13.89</v>
      </c>
      <c r="C50" s="10">
        <v>-3.6519999999999999E-3</v>
      </c>
      <c r="D50" s="10">
        <v>-3.2820000000000002E-3</v>
      </c>
      <c r="E50" s="10">
        <v>-1.719E-8</v>
      </c>
      <c r="F50" s="10">
        <v>-1.281E-4</v>
      </c>
      <c r="G50" s="10">
        <v>-1.498E-3</v>
      </c>
      <c r="H50" s="10">
        <v>3.5710000000000002E-5</v>
      </c>
      <c r="I50" s="10">
        <v>-3.8300000000000003E-5</v>
      </c>
      <c r="J50" s="10">
        <v>8.7709999999999993E-3</v>
      </c>
      <c r="K50" s="10">
        <v>-9.477E-4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06C8-D6DD-4712-AE2C-7A06B115AEAD}">
  <dimension ref="A1:J69"/>
  <sheetViews>
    <sheetView workbookViewId="0">
      <selection activeCell="A19" sqref="A19"/>
    </sheetView>
  </sheetViews>
  <sheetFormatPr defaultRowHeight="14.4" x14ac:dyDescent="0.3"/>
  <cols>
    <col min="1" max="1" width="15.77734375" customWidth="1"/>
    <col min="3" max="3" width="15.21875" customWidth="1"/>
    <col min="4" max="4" width="14.33203125" customWidth="1"/>
    <col min="5" max="6" width="13.6640625" customWidth="1"/>
    <col min="7" max="7" width="13.44140625" customWidth="1"/>
    <col min="8" max="8" width="13.109375" customWidth="1"/>
  </cols>
  <sheetData>
    <row r="1" spans="1:10" ht="18" x14ac:dyDescent="0.35">
      <c r="A1" s="9" t="s">
        <v>203</v>
      </c>
    </row>
    <row r="3" spans="1:10" ht="15.6" x14ac:dyDescent="0.3">
      <c r="A3" s="12" t="s">
        <v>225</v>
      </c>
    </row>
    <row r="6" spans="1:10" x14ac:dyDescent="0.3">
      <c r="A6" s="3" t="s">
        <v>235</v>
      </c>
    </row>
    <row r="7" spans="1:10" ht="28.8" x14ac:dyDescent="0.3">
      <c r="A7" s="3"/>
      <c r="B7" t="s">
        <v>221</v>
      </c>
      <c r="C7" t="s">
        <v>113</v>
      </c>
      <c r="D7" s="2" t="s">
        <v>226</v>
      </c>
      <c r="E7" s="2" t="s">
        <v>227</v>
      </c>
      <c r="F7" s="2" t="s">
        <v>228</v>
      </c>
      <c r="G7" s="2" t="s">
        <v>229</v>
      </c>
      <c r="H7" s="2" t="s">
        <v>230</v>
      </c>
      <c r="I7" t="s">
        <v>205</v>
      </c>
      <c r="J7" s="2" t="s">
        <v>209</v>
      </c>
    </row>
    <row r="8" spans="1:10" x14ac:dyDescent="0.3">
      <c r="A8" s="3" t="s">
        <v>202</v>
      </c>
    </row>
    <row r="9" spans="1:10" x14ac:dyDescent="0.3">
      <c r="A9">
        <v>30</v>
      </c>
      <c r="B9" s="11">
        <v>22.529430222837401</v>
      </c>
      <c r="C9" s="11">
        <v>-2.25642951508351E-4</v>
      </c>
      <c r="D9" s="11" t="s">
        <v>151</v>
      </c>
      <c r="E9" s="11">
        <v>5.94973981431957E-3</v>
      </c>
      <c r="F9" s="11">
        <v>-2.497967527811E-2</v>
      </c>
      <c r="G9" s="11">
        <v>3.3404921076313702E-2</v>
      </c>
      <c r="H9" s="11" t="s">
        <v>151</v>
      </c>
      <c r="I9" s="11" t="s">
        <v>151</v>
      </c>
      <c r="J9" s="10">
        <v>0.42330793066960898</v>
      </c>
    </row>
    <row r="10" spans="1:10" x14ac:dyDescent="0.3">
      <c r="A10">
        <v>26</v>
      </c>
      <c r="B10" s="11">
        <v>22.695353436032601</v>
      </c>
      <c r="C10" s="11">
        <v>-2.2703915491282099E-4</v>
      </c>
      <c r="D10" s="11" t="s">
        <v>151</v>
      </c>
      <c r="E10" s="11" t="s">
        <v>151</v>
      </c>
      <c r="F10" s="11">
        <v>-2.3022730355623799E-2</v>
      </c>
      <c r="G10" s="11">
        <v>3.54660072290576E-2</v>
      </c>
      <c r="H10" s="11" t="s">
        <v>151</v>
      </c>
      <c r="I10" s="11" t="s">
        <v>151</v>
      </c>
      <c r="J10" s="10">
        <v>0.167281536831489</v>
      </c>
    </row>
    <row r="11" spans="1:10" x14ac:dyDescent="0.3">
      <c r="A11">
        <v>62</v>
      </c>
      <c r="B11" s="11">
        <v>23.027815454700999</v>
      </c>
      <c r="C11" s="11">
        <v>-2.3182879427785001E-4</v>
      </c>
      <c r="D11" s="11" t="s">
        <v>151</v>
      </c>
      <c r="E11" s="11">
        <v>6.6755826782637301E-3</v>
      </c>
      <c r="F11" s="11">
        <v>-2.6723738864183E-2</v>
      </c>
      <c r="G11" s="11">
        <v>3.5292696259384998E-2</v>
      </c>
      <c r="H11" s="11">
        <v>1.5849345123637601E-4</v>
      </c>
      <c r="I11" s="11" t="s">
        <v>151</v>
      </c>
      <c r="J11" s="10">
        <v>0.120213430108307</v>
      </c>
    </row>
    <row r="12" spans="1:10" x14ac:dyDescent="0.3">
      <c r="A12">
        <v>94</v>
      </c>
      <c r="B12" s="11">
        <v>22.7963308317781</v>
      </c>
      <c r="C12" s="11">
        <v>-2.2856187027104301E-4</v>
      </c>
      <c r="D12" s="11" t="s">
        <v>151</v>
      </c>
      <c r="E12" s="11">
        <v>6.0270782813386103E-3</v>
      </c>
      <c r="F12" s="11">
        <v>-2.4584543522833902E-2</v>
      </c>
      <c r="G12" s="11">
        <v>3.2845048878779502E-2</v>
      </c>
      <c r="H12" s="11" t="s">
        <v>151</v>
      </c>
      <c r="I12" s="11">
        <v>9.1359480779476497E-5</v>
      </c>
      <c r="J12" s="10">
        <v>6.0078557441434401E-2</v>
      </c>
    </row>
    <row r="13" spans="1:10" x14ac:dyDescent="0.3">
      <c r="A13">
        <v>32</v>
      </c>
      <c r="B13" s="11">
        <v>22.378096799812401</v>
      </c>
      <c r="C13" s="11">
        <v>-2.23875210548679E-4</v>
      </c>
      <c r="D13" s="11">
        <v>4.7307291425648199E-4</v>
      </c>
      <c r="E13" s="11">
        <v>5.7258480242376201E-3</v>
      </c>
      <c r="F13" s="11">
        <v>-2.4812975788378398E-2</v>
      </c>
      <c r="G13" s="11">
        <v>3.3128187492264198E-2</v>
      </c>
      <c r="H13" s="11" t="s">
        <v>151</v>
      </c>
      <c r="I13" s="11" t="s">
        <v>151</v>
      </c>
      <c r="J13" s="10">
        <v>5.8983474363736098E-2</v>
      </c>
    </row>
    <row r="14" spans="1:10" x14ac:dyDescent="0.3">
      <c r="A14">
        <v>28</v>
      </c>
      <c r="B14" s="11">
        <v>22.116096021569899</v>
      </c>
      <c r="C14" s="11">
        <v>-2.2033700279520301E-4</v>
      </c>
      <c r="D14" s="11">
        <v>1.93550181251715E-3</v>
      </c>
      <c r="E14" s="11" t="s">
        <v>151</v>
      </c>
      <c r="F14" s="11">
        <v>-2.2768549256564598E-2</v>
      </c>
      <c r="G14" s="11">
        <v>3.4145173209961001E-2</v>
      </c>
      <c r="H14" s="11" t="s">
        <v>151</v>
      </c>
      <c r="I14" s="11" t="s">
        <v>151</v>
      </c>
      <c r="J14" s="10">
        <v>5.1859791855298203E-2</v>
      </c>
    </row>
    <row r="15" spans="1:10" x14ac:dyDescent="0.3">
      <c r="A15">
        <v>58</v>
      </c>
      <c r="B15" s="11">
        <v>22.972477427977601</v>
      </c>
      <c r="C15" s="11">
        <v>-2.3041612307188601E-4</v>
      </c>
      <c r="D15" s="11" t="s">
        <v>151</v>
      </c>
      <c r="E15" s="11" t="s">
        <v>151</v>
      </c>
      <c r="F15" s="11">
        <v>-2.3771235396271601E-2</v>
      </c>
      <c r="G15" s="11">
        <v>3.6515260940849698E-2</v>
      </c>
      <c r="H15" s="11">
        <v>8.3890992413413503E-5</v>
      </c>
      <c r="I15" s="11" t="s">
        <v>151</v>
      </c>
      <c r="J15" s="10">
        <v>3.6145289041028802E-2</v>
      </c>
    </row>
    <row r="16" spans="1:10" x14ac:dyDescent="0.3">
      <c r="A16">
        <v>60</v>
      </c>
      <c r="B16" s="11">
        <v>22.283672438917399</v>
      </c>
      <c r="C16" s="11">
        <v>-2.22840410652701E-4</v>
      </c>
      <c r="D16" s="11">
        <v>4.3531531993807101E-3</v>
      </c>
      <c r="E16" s="11" t="s">
        <v>151</v>
      </c>
      <c r="F16" s="11">
        <v>-2.49356744158294E-2</v>
      </c>
      <c r="G16" s="11">
        <v>3.5965555698452799E-2</v>
      </c>
      <c r="H16" s="11">
        <v>2.7074240740530999E-4</v>
      </c>
      <c r="I16" s="11" t="s">
        <v>151</v>
      </c>
      <c r="J16" s="10">
        <v>2.9817682884443201E-2</v>
      </c>
    </row>
    <row r="17" spans="1:10" x14ac:dyDescent="0.3">
      <c r="A17">
        <v>90</v>
      </c>
      <c r="B17" s="11">
        <v>22.807615594229102</v>
      </c>
      <c r="C17" s="11">
        <v>-2.28266090303076E-4</v>
      </c>
      <c r="D17" s="11" t="s">
        <v>151</v>
      </c>
      <c r="E17" s="11" t="s">
        <v>151</v>
      </c>
      <c r="F17" s="11">
        <v>-2.2880335741980801E-2</v>
      </c>
      <c r="G17" s="11">
        <v>3.52667105120789E-2</v>
      </c>
      <c r="H17" s="11" t="s">
        <v>151</v>
      </c>
      <c r="I17" s="11">
        <v>3.8349154367968401E-5</v>
      </c>
      <c r="J17" s="10">
        <v>2.9300745101076001E-2</v>
      </c>
    </row>
    <row r="18" spans="1:10" x14ac:dyDescent="0.3">
      <c r="A18">
        <v>64</v>
      </c>
      <c r="B18" s="11">
        <v>22.472188222096101</v>
      </c>
      <c r="C18" s="11">
        <v>-2.2556143033944899E-4</v>
      </c>
      <c r="D18" s="11">
        <v>2.7451761118252498E-3</v>
      </c>
      <c r="E18" s="11">
        <v>5.7722754576506703E-3</v>
      </c>
      <c r="F18" s="11">
        <v>-2.6865548498842099E-2</v>
      </c>
      <c r="G18" s="11">
        <v>3.4924561281156702E-2</v>
      </c>
      <c r="H18" s="11">
        <v>2.5972097087096897E-4</v>
      </c>
      <c r="I18" s="11" t="s">
        <v>151</v>
      </c>
      <c r="J18" s="10">
        <v>2.30115617035783E-2</v>
      </c>
    </row>
    <row r="19" spans="1:10" ht="34.799999999999997" customHeight="1" x14ac:dyDescent="0.3">
      <c r="A19" s="2" t="s">
        <v>212</v>
      </c>
      <c r="B19" s="10">
        <v>16.649999999999999</v>
      </c>
      <c r="C19" s="10">
        <v>-1.585E-4</v>
      </c>
      <c r="D19" s="10">
        <v>-3.9459999999999998E-5</v>
      </c>
      <c r="E19" s="10">
        <v>9.7890000000000008E-3</v>
      </c>
      <c r="F19" s="10">
        <v>1.025E-2</v>
      </c>
      <c r="G19" s="10">
        <v>-4.4990000000000004E-3</v>
      </c>
      <c r="H19" s="10">
        <v>1.247E-4</v>
      </c>
      <c r="I19" s="10">
        <v>4.2810000000000002E-6</v>
      </c>
    </row>
    <row r="22" spans="1:10" x14ac:dyDescent="0.3">
      <c r="A22" s="3" t="s">
        <v>236</v>
      </c>
    </row>
    <row r="23" spans="1:10" ht="28.8" x14ac:dyDescent="0.3">
      <c r="A23" s="3"/>
      <c r="B23" t="s">
        <v>221</v>
      </c>
      <c r="C23" t="s">
        <v>113</v>
      </c>
      <c r="D23" s="2" t="s">
        <v>226</v>
      </c>
      <c r="E23" s="2" t="s">
        <v>227</v>
      </c>
      <c r="F23" s="2" t="s">
        <v>228</v>
      </c>
      <c r="G23" s="2" t="s">
        <v>229</v>
      </c>
      <c r="H23" s="2" t="s">
        <v>230</v>
      </c>
      <c r="I23" t="s">
        <v>205</v>
      </c>
      <c r="J23" s="2" t="s">
        <v>209</v>
      </c>
    </row>
    <row r="24" spans="1:10" x14ac:dyDescent="0.3">
      <c r="A24" s="3" t="s">
        <v>202</v>
      </c>
    </row>
    <row r="25" spans="1:10" x14ac:dyDescent="0.3">
      <c r="A25">
        <v>46</v>
      </c>
      <c r="B25" s="11">
        <v>15.7988183376078</v>
      </c>
      <c r="C25" s="11">
        <v>-1.4945117299126001E-4</v>
      </c>
      <c r="D25" s="11" t="s">
        <v>151</v>
      </c>
      <c r="E25" s="11">
        <v>1.0232397456466801E-2</v>
      </c>
      <c r="F25" s="11">
        <v>5.7689360035808801E-3</v>
      </c>
      <c r="G25" s="11" t="s">
        <v>151</v>
      </c>
      <c r="H25" s="11">
        <v>2.6760423963796801E-4</v>
      </c>
      <c r="I25" s="11" t="s">
        <v>151</v>
      </c>
      <c r="J25" s="11">
        <v>0.17602684018909701</v>
      </c>
    </row>
    <row r="26" spans="1:10" x14ac:dyDescent="0.3">
      <c r="A26">
        <v>14</v>
      </c>
      <c r="B26" s="11">
        <v>16.295324657024601</v>
      </c>
      <c r="C26" s="11">
        <v>-1.54429437800054E-4</v>
      </c>
      <c r="D26" s="11" t="s">
        <v>151</v>
      </c>
      <c r="E26" s="11">
        <v>9.7762891948363594E-3</v>
      </c>
      <c r="F26" s="11">
        <v>6.3280694098714002E-3</v>
      </c>
      <c r="G26" s="11" t="s">
        <v>151</v>
      </c>
      <c r="H26" s="11" t="s">
        <v>151</v>
      </c>
      <c r="I26" s="11" t="s">
        <v>151</v>
      </c>
      <c r="J26" s="11">
        <v>0.15950480015809401</v>
      </c>
    </row>
    <row r="27" spans="1:10" x14ac:dyDescent="0.3">
      <c r="A27">
        <v>38</v>
      </c>
      <c r="B27" s="11">
        <v>15.791635603336401</v>
      </c>
      <c r="C27" s="11">
        <v>-1.49069310830331E-4</v>
      </c>
      <c r="D27" s="11" t="s">
        <v>151</v>
      </c>
      <c r="E27" s="11">
        <v>1.26837276597249E-2</v>
      </c>
      <c r="F27" s="11" t="s">
        <v>151</v>
      </c>
      <c r="G27" s="11" t="s">
        <v>151</v>
      </c>
      <c r="H27" s="11">
        <v>2.85620426912622E-4</v>
      </c>
      <c r="I27" s="11" t="s">
        <v>151</v>
      </c>
      <c r="J27" s="11">
        <v>0.144909285132753</v>
      </c>
    </row>
    <row r="28" spans="1:10" x14ac:dyDescent="0.3">
      <c r="A28">
        <v>6</v>
      </c>
      <c r="B28" s="11">
        <v>16.468990871094</v>
      </c>
      <c r="C28" s="11">
        <v>-1.5596996135560799E-4</v>
      </c>
      <c r="D28" s="11" t="s">
        <v>151</v>
      </c>
      <c r="E28" s="11">
        <v>1.24088891374694E-2</v>
      </c>
      <c r="F28" s="11" t="s">
        <v>151</v>
      </c>
      <c r="G28" s="11" t="s">
        <v>151</v>
      </c>
      <c r="H28" s="11" t="s">
        <v>151</v>
      </c>
      <c r="I28" s="11" t="s">
        <v>151</v>
      </c>
      <c r="J28" s="11">
        <v>7.8212046815656605E-2</v>
      </c>
    </row>
    <row r="29" spans="1:10" x14ac:dyDescent="0.3">
      <c r="A29">
        <v>30</v>
      </c>
      <c r="B29" s="11">
        <v>16.941486901205501</v>
      </c>
      <c r="C29" s="11">
        <v>-1.6149196451855201E-4</v>
      </c>
      <c r="D29" s="11" t="s">
        <v>151</v>
      </c>
      <c r="E29" s="11">
        <v>9.5892612673597801E-3</v>
      </c>
      <c r="F29" s="11">
        <v>1.03773999979263E-2</v>
      </c>
      <c r="G29" s="11">
        <v>-4.3504552823489103E-3</v>
      </c>
      <c r="H29" s="11" t="s">
        <v>151</v>
      </c>
      <c r="I29" s="11" t="s">
        <v>151</v>
      </c>
      <c r="J29" s="11">
        <v>7.3108889176952893E-2</v>
      </c>
    </row>
    <row r="30" spans="1:10" x14ac:dyDescent="0.3">
      <c r="A30">
        <v>62</v>
      </c>
      <c r="B30" s="11">
        <v>16.268870793900401</v>
      </c>
      <c r="C30" s="11">
        <v>-1.5456384904356899E-4</v>
      </c>
      <c r="D30" s="11" t="s">
        <v>151</v>
      </c>
      <c r="E30" s="11">
        <v>1.00030791858345E-2</v>
      </c>
      <c r="F30" s="11">
        <v>1.00494625026119E-2</v>
      </c>
      <c r="G30" s="11">
        <v>-4.6364494245874502E-3</v>
      </c>
      <c r="H30" s="11">
        <v>2.7922245357790102E-4</v>
      </c>
      <c r="I30" s="11" t="s">
        <v>151</v>
      </c>
      <c r="J30" s="11">
        <v>6.8764645607110902E-2</v>
      </c>
    </row>
    <row r="31" spans="1:10" x14ac:dyDescent="0.3">
      <c r="A31">
        <v>40</v>
      </c>
      <c r="B31" s="11">
        <v>15.6360416675364</v>
      </c>
      <c r="C31" s="11">
        <v>-1.47428689027379E-4</v>
      </c>
      <c r="D31" s="11">
        <v>1.5333165975019701E-3</v>
      </c>
      <c r="E31" s="11">
        <v>1.24076213853908E-2</v>
      </c>
      <c r="F31" s="11" t="s">
        <v>151</v>
      </c>
      <c r="G31" s="11" t="s">
        <v>151</v>
      </c>
      <c r="H31" s="11">
        <v>3.38081665845323E-4</v>
      </c>
      <c r="I31" s="11" t="s">
        <v>151</v>
      </c>
      <c r="J31" s="11">
        <v>3.6562591489511902E-2</v>
      </c>
    </row>
    <row r="32" spans="1:10" x14ac:dyDescent="0.3">
      <c r="A32">
        <v>16</v>
      </c>
      <c r="B32" s="11">
        <v>16.311061709524999</v>
      </c>
      <c r="C32" s="11">
        <v>-1.5461049593583901E-4</v>
      </c>
      <c r="D32" s="11">
        <v>-5.6699003107720804E-4</v>
      </c>
      <c r="E32" s="11">
        <v>9.8715705824229706E-3</v>
      </c>
      <c r="F32" s="11">
        <v>6.3546358174885603E-3</v>
      </c>
      <c r="G32" s="11" t="s">
        <v>151</v>
      </c>
      <c r="H32" s="11" t="s">
        <v>151</v>
      </c>
      <c r="I32" s="11" t="s">
        <v>151</v>
      </c>
      <c r="J32" s="11">
        <v>3.08216153020331E-2</v>
      </c>
    </row>
    <row r="33" spans="1:10" x14ac:dyDescent="0.3">
      <c r="A33">
        <v>48</v>
      </c>
      <c r="B33" s="11">
        <v>15.7067735521748</v>
      </c>
      <c r="C33" s="11">
        <v>-1.48493441312301E-4</v>
      </c>
      <c r="D33" s="11">
        <v>1.1294962634885899E-3</v>
      </c>
      <c r="E33" s="11">
        <v>1.0100244458149299E-2</v>
      </c>
      <c r="F33" s="11">
        <v>5.6314930755866303E-3</v>
      </c>
      <c r="G33" s="11" t="s">
        <v>151</v>
      </c>
      <c r="H33" s="11">
        <v>3.0812469865326199E-4</v>
      </c>
      <c r="I33" s="11" t="s">
        <v>151</v>
      </c>
      <c r="J33" s="11">
        <v>3.0547745772586999E-2</v>
      </c>
    </row>
    <row r="34" spans="1:10" x14ac:dyDescent="0.3">
      <c r="A34">
        <v>102</v>
      </c>
      <c r="B34" s="11">
        <v>16.008234723945499</v>
      </c>
      <c r="C34" s="11">
        <v>-1.5151806644054299E-4</v>
      </c>
      <c r="D34" s="11" t="s">
        <v>151</v>
      </c>
      <c r="E34" s="11">
        <v>1.29126997086153E-2</v>
      </c>
      <c r="F34" s="11" t="s">
        <v>151</v>
      </c>
      <c r="G34" s="11" t="s">
        <v>151</v>
      </c>
      <c r="H34" s="11">
        <v>2.9465043195394303E-4</v>
      </c>
      <c r="I34" s="11">
        <v>1.2397428879663599E-4</v>
      </c>
      <c r="J34" s="11">
        <v>3.0312257823749401E-2</v>
      </c>
    </row>
    <row r="35" spans="1:10" x14ac:dyDescent="0.3">
      <c r="A35">
        <v>78</v>
      </c>
      <c r="B35" s="11">
        <v>16.298728384545299</v>
      </c>
      <c r="C35" s="11">
        <v>-1.54467547066221E-4</v>
      </c>
      <c r="D35" s="11" t="s">
        <v>151</v>
      </c>
      <c r="E35" s="11">
        <v>9.7821640033265694E-3</v>
      </c>
      <c r="F35" s="11">
        <v>6.3245844373523196E-3</v>
      </c>
      <c r="G35" s="11" t="s">
        <v>151</v>
      </c>
      <c r="H35" s="11" t="s">
        <v>151</v>
      </c>
      <c r="I35" s="11">
        <v>2.4315966455099301E-6</v>
      </c>
      <c r="J35" s="11">
        <v>2.9183271537245599E-2</v>
      </c>
    </row>
    <row r="36" spans="1:10" x14ac:dyDescent="0.3">
      <c r="A36">
        <v>54</v>
      </c>
      <c r="B36" s="11">
        <v>15.7167207118611</v>
      </c>
      <c r="C36" s="11">
        <v>-1.4830088506637601E-4</v>
      </c>
      <c r="D36" s="11" t="s">
        <v>151</v>
      </c>
      <c r="E36" s="11">
        <v>1.2398233733136499E-2</v>
      </c>
      <c r="F36" s="11" t="s">
        <v>151</v>
      </c>
      <c r="G36" s="11">
        <v>8.3251020467887396E-4</v>
      </c>
      <c r="H36" s="11">
        <v>2.8271493091236498E-4</v>
      </c>
      <c r="I36" s="11" t="s">
        <v>151</v>
      </c>
      <c r="J36" s="11">
        <v>2.8128270822200901E-2</v>
      </c>
    </row>
    <row r="37" spans="1:10" x14ac:dyDescent="0.3">
      <c r="A37">
        <v>110</v>
      </c>
      <c r="B37" s="11">
        <v>15.9223825523153</v>
      </c>
      <c r="C37" s="11">
        <v>-1.50848134386966E-4</v>
      </c>
      <c r="D37" s="11" t="s">
        <v>151</v>
      </c>
      <c r="E37" s="11">
        <v>1.04369972138245E-2</v>
      </c>
      <c r="F37" s="11">
        <v>5.6512841688859602E-3</v>
      </c>
      <c r="G37" s="11" t="s">
        <v>151</v>
      </c>
      <c r="H37" s="11">
        <v>2.7425010110266202E-4</v>
      </c>
      <c r="I37" s="11">
        <v>8.05310334927524E-5</v>
      </c>
      <c r="J37" s="11">
        <v>2.7088456683537002E-2</v>
      </c>
    </row>
    <row r="38" spans="1:10" x14ac:dyDescent="0.3">
      <c r="A38">
        <v>22</v>
      </c>
      <c r="B38" s="11">
        <v>16.299263307214702</v>
      </c>
      <c r="C38" s="11">
        <v>-1.54171926780008E-4</v>
      </c>
      <c r="D38" s="11" t="s">
        <v>151</v>
      </c>
      <c r="E38" s="11">
        <v>1.20440276583339E-2</v>
      </c>
      <c r="F38" s="11" t="s">
        <v>151</v>
      </c>
      <c r="G38" s="11">
        <v>1.0481492451533E-3</v>
      </c>
      <c r="H38" s="11" t="s">
        <v>151</v>
      </c>
      <c r="I38" s="11" t="s">
        <v>151</v>
      </c>
      <c r="J38" s="11">
        <v>1.9017771087288301E-2</v>
      </c>
    </row>
    <row r="39" spans="1:10" x14ac:dyDescent="0.3">
      <c r="A39">
        <v>70</v>
      </c>
      <c r="B39" s="11">
        <v>16.5497784402191</v>
      </c>
      <c r="C39" s="11">
        <v>-1.56876159437366E-4</v>
      </c>
      <c r="D39" s="11" t="s">
        <v>151</v>
      </c>
      <c r="E39" s="11">
        <v>1.2493822364298E-2</v>
      </c>
      <c r="F39" s="11" t="s">
        <v>151</v>
      </c>
      <c r="G39" s="11" t="s">
        <v>151</v>
      </c>
      <c r="H39" s="11" t="s">
        <v>151</v>
      </c>
      <c r="I39" s="11">
        <v>4.9531859870314902E-5</v>
      </c>
      <c r="J39" s="11">
        <v>1.7671666756239799E-2</v>
      </c>
    </row>
    <row r="40" spans="1:10" x14ac:dyDescent="0.3">
      <c r="A40">
        <v>8</v>
      </c>
      <c r="B40" s="11">
        <v>16.481525288069999</v>
      </c>
      <c r="C40" s="11">
        <v>-1.56113667921549E-4</v>
      </c>
      <c r="D40" s="11">
        <v>-3.2424516647268202E-4</v>
      </c>
      <c r="E40" s="11">
        <v>1.24748490400068E-2</v>
      </c>
      <c r="F40" s="11" t="s">
        <v>151</v>
      </c>
      <c r="G40" s="11" t="s">
        <v>151</v>
      </c>
      <c r="H40" s="11" t="s">
        <v>151</v>
      </c>
      <c r="I40" s="11" t="s">
        <v>151</v>
      </c>
      <c r="J40" s="11">
        <v>1.7590054416532899E-2</v>
      </c>
    </row>
    <row r="41" spans="1:10" x14ac:dyDescent="0.3">
      <c r="A41">
        <v>32</v>
      </c>
      <c r="B41" s="11">
        <v>16.996940510438499</v>
      </c>
      <c r="C41" s="11">
        <v>-1.6210612208274501E-4</v>
      </c>
      <c r="D41" s="11">
        <v>-9.5453723642426502E-4</v>
      </c>
      <c r="E41" s="11">
        <v>9.7338251148058105E-3</v>
      </c>
      <c r="F41" s="11">
        <v>1.0702642651479599E-2</v>
      </c>
      <c r="G41" s="11">
        <v>-4.67369086184164E-3</v>
      </c>
      <c r="H41" s="11" t="s">
        <v>151</v>
      </c>
      <c r="I41" s="11" t="s">
        <v>151</v>
      </c>
      <c r="J41" s="11">
        <v>1.23984650272881E-2</v>
      </c>
    </row>
    <row r="42" spans="1:10" x14ac:dyDescent="0.3">
      <c r="A42">
        <v>94</v>
      </c>
      <c r="B42" s="11">
        <v>17.054235909736501</v>
      </c>
      <c r="C42" s="11">
        <v>-1.6274997593725401E-4</v>
      </c>
      <c r="D42" s="11" t="s">
        <v>151</v>
      </c>
      <c r="E42" s="11">
        <v>9.7574600964235904E-3</v>
      </c>
      <c r="F42" s="11">
        <v>1.0401557530746701E-2</v>
      </c>
      <c r="G42" s="11">
        <v>-4.4925245987114896E-3</v>
      </c>
      <c r="H42" s="11" t="s">
        <v>151</v>
      </c>
      <c r="I42" s="11">
        <v>6.7287701533308599E-5</v>
      </c>
      <c r="J42" s="11">
        <v>1.10481246565815E-2</v>
      </c>
    </row>
    <row r="43" spans="1:10" x14ac:dyDescent="0.3">
      <c r="A43">
        <v>126</v>
      </c>
      <c r="B43" s="11">
        <v>16.5157925156586</v>
      </c>
      <c r="C43" s="11">
        <v>-1.57346351316367E-4</v>
      </c>
      <c r="D43" s="11" t="s">
        <v>151</v>
      </c>
      <c r="E43" s="11">
        <v>1.04026669345453E-2</v>
      </c>
      <c r="F43" s="11">
        <v>1.0100811942605E-2</v>
      </c>
      <c r="G43" s="11">
        <v>-4.9655108300849099E-3</v>
      </c>
      <c r="H43" s="11">
        <v>2.9218483862359003E-4</v>
      </c>
      <c r="I43" s="11">
        <v>1.5424323003713101E-4</v>
      </c>
      <c r="J43" s="11">
        <v>9.1032015455391E-3</v>
      </c>
    </row>
    <row r="44" spans="1:10" ht="28.8" x14ac:dyDescent="0.3">
      <c r="A44" s="2" t="s">
        <v>212</v>
      </c>
      <c r="B44" s="10">
        <v>16.14</v>
      </c>
      <c r="C44" s="10">
        <v>-1.529E-4</v>
      </c>
      <c r="D44" s="10">
        <v>5.5550000000000002E-5</v>
      </c>
      <c r="E44" s="10">
        <v>1.093E-2</v>
      </c>
      <c r="F44" s="10">
        <v>4.5199999999999997E-3</v>
      </c>
      <c r="G44" s="10">
        <v>-7.4629999999999998E-4</v>
      </c>
      <c r="H44" s="10">
        <v>1.5640000000000001E-4</v>
      </c>
      <c r="I44" s="10">
        <v>9.0329999999999997E-6</v>
      </c>
    </row>
    <row r="47" spans="1:10" x14ac:dyDescent="0.3">
      <c r="A47" s="3" t="s">
        <v>237</v>
      </c>
    </row>
    <row r="48" spans="1:10" ht="28.8" x14ac:dyDescent="0.3">
      <c r="A48" s="3"/>
      <c r="B48" t="s">
        <v>221</v>
      </c>
      <c r="C48" t="s">
        <v>113</v>
      </c>
      <c r="D48" s="2" t="s">
        <v>226</v>
      </c>
      <c r="E48" s="2" t="s">
        <v>227</v>
      </c>
      <c r="F48" s="2" t="s">
        <v>228</v>
      </c>
      <c r="G48" s="2" t="s">
        <v>229</v>
      </c>
      <c r="H48" s="2" t="s">
        <v>230</v>
      </c>
      <c r="I48" t="s">
        <v>205</v>
      </c>
      <c r="J48" s="2" t="s">
        <v>209</v>
      </c>
    </row>
    <row r="49" spans="1:10" x14ac:dyDescent="0.3">
      <c r="A49" s="3" t="s">
        <v>202</v>
      </c>
    </row>
    <row r="50" spans="1:10" x14ac:dyDescent="0.3">
      <c r="A50">
        <v>28</v>
      </c>
      <c r="B50" s="11">
        <v>14.7443182136569</v>
      </c>
      <c r="C50" s="11">
        <v>-1.37274034513322E-4</v>
      </c>
      <c r="D50" s="11">
        <v>-1.84361140890302E-2</v>
      </c>
      <c r="E50" s="11" t="s">
        <v>151</v>
      </c>
      <c r="F50" s="11">
        <v>1.5671537368520599E-2</v>
      </c>
      <c r="G50" s="11">
        <v>-7.5683614115269002E-3</v>
      </c>
      <c r="H50" s="11" t="s">
        <v>151</v>
      </c>
      <c r="I50" s="11" t="s">
        <v>151</v>
      </c>
      <c r="J50" s="11">
        <v>0.369842171983085</v>
      </c>
    </row>
    <row r="51" spans="1:10" x14ac:dyDescent="0.3">
      <c r="A51">
        <v>12</v>
      </c>
      <c r="B51" s="11">
        <v>13.4694468510751</v>
      </c>
      <c r="C51" s="11">
        <v>-1.2323046325894401E-4</v>
      </c>
      <c r="D51" s="11">
        <v>-1.7516759077373701E-2</v>
      </c>
      <c r="E51" s="11" t="s">
        <v>151</v>
      </c>
      <c r="F51" s="11">
        <v>8.7993244786319508E-3</v>
      </c>
      <c r="G51" s="11" t="s">
        <v>151</v>
      </c>
      <c r="H51" s="11" t="s">
        <v>151</v>
      </c>
      <c r="I51" s="11" t="s">
        <v>151</v>
      </c>
      <c r="J51" s="11">
        <v>0.23700737312240999</v>
      </c>
    </row>
    <row r="52" spans="1:10" x14ac:dyDescent="0.3">
      <c r="A52">
        <v>76</v>
      </c>
      <c r="B52" s="11">
        <v>13.292164002756399</v>
      </c>
      <c r="C52" s="11">
        <v>-1.21338710172802E-4</v>
      </c>
      <c r="D52" s="11">
        <v>-1.6581705608898201E-2</v>
      </c>
      <c r="E52" s="11" t="s">
        <v>151</v>
      </c>
      <c r="F52" s="11">
        <v>8.6530809712287004E-3</v>
      </c>
      <c r="G52" s="11" t="s">
        <v>151</v>
      </c>
      <c r="H52" s="11" t="s">
        <v>151</v>
      </c>
      <c r="I52" s="11">
        <v>-3.1383532088732501E-4</v>
      </c>
      <c r="J52" s="11">
        <v>9.8065570454940396E-2</v>
      </c>
    </row>
    <row r="53" spans="1:10" x14ac:dyDescent="0.3">
      <c r="A53">
        <v>92</v>
      </c>
      <c r="B53" s="11">
        <v>14.5141268089275</v>
      </c>
      <c r="C53" s="11">
        <v>-1.34779189444826E-4</v>
      </c>
      <c r="D53" s="11">
        <v>-1.7686506985786901E-2</v>
      </c>
      <c r="E53" s="11" t="s">
        <v>151</v>
      </c>
      <c r="F53" s="11">
        <v>1.49400894674007E-2</v>
      </c>
      <c r="G53" s="11">
        <v>-6.8906997294696003E-3</v>
      </c>
      <c r="H53" s="11" t="s">
        <v>151</v>
      </c>
      <c r="I53" s="11">
        <v>-2.20078516458574E-4</v>
      </c>
      <c r="J53" s="11">
        <v>7.5446887255479406E-2</v>
      </c>
    </row>
    <row r="54" spans="1:10" x14ac:dyDescent="0.3">
      <c r="A54">
        <v>32</v>
      </c>
      <c r="B54" s="11">
        <v>14.6879348789071</v>
      </c>
      <c r="C54" s="11">
        <v>-1.3674522645269901E-4</v>
      </c>
      <c r="D54" s="11">
        <v>-1.8841988224191499E-2</v>
      </c>
      <c r="E54" s="11">
        <v>1.34357272531766E-3</v>
      </c>
      <c r="F54" s="11">
        <v>1.4780437448615199E-2</v>
      </c>
      <c r="G54" s="11">
        <v>-7.64972617054001E-3</v>
      </c>
      <c r="H54" s="11" t="s">
        <v>151</v>
      </c>
      <c r="I54" s="11" t="s">
        <v>151</v>
      </c>
      <c r="J54" s="11">
        <v>6.6369686443649004E-2</v>
      </c>
    </row>
    <row r="55" spans="1:10" x14ac:dyDescent="0.3">
      <c r="A55">
        <v>60</v>
      </c>
      <c r="B55" s="11">
        <v>14.479376042423199</v>
      </c>
      <c r="C55" s="11">
        <v>-1.3447364925025899E-4</v>
      </c>
      <c r="D55" s="11">
        <v>-1.80085766802884E-2</v>
      </c>
      <c r="E55" s="11" t="s">
        <v>151</v>
      </c>
      <c r="F55" s="11">
        <v>1.5889160810209999E-2</v>
      </c>
      <c r="G55" s="11">
        <v>-7.9477813757034502E-3</v>
      </c>
      <c r="H55" s="11">
        <v>8.1319034282020797E-5</v>
      </c>
      <c r="I55" s="11" t="s">
        <v>151</v>
      </c>
      <c r="J55" s="11">
        <v>6.0156158102114901E-2</v>
      </c>
    </row>
    <row r="56" spans="1:10" x14ac:dyDescent="0.3">
      <c r="A56">
        <v>16</v>
      </c>
      <c r="B56" s="11">
        <v>13.417455876097801</v>
      </c>
      <c r="C56" s="11">
        <v>-1.22742160945231E-4</v>
      </c>
      <c r="D56" s="11">
        <v>-1.7854381814574799E-2</v>
      </c>
      <c r="E56" s="11">
        <v>1.09947793319063E-3</v>
      </c>
      <c r="F56" s="11">
        <v>8.0578359169980202E-3</v>
      </c>
      <c r="G56" s="11" t="s">
        <v>151</v>
      </c>
      <c r="H56" s="11" t="s">
        <v>151</v>
      </c>
      <c r="I56" s="11" t="s">
        <v>151</v>
      </c>
      <c r="J56" s="11">
        <v>4.9751067580283699E-2</v>
      </c>
    </row>
    <row r="57" spans="1:10" x14ac:dyDescent="0.3">
      <c r="A57">
        <v>44</v>
      </c>
      <c r="B57" s="11">
        <v>13.468864528914899</v>
      </c>
      <c r="C57" s="11">
        <v>-1.2322428220555299E-4</v>
      </c>
      <c r="D57" s="11">
        <v>-1.7515663020650499E-2</v>
      </c>
      <c r="E57" s="11" t="s">
        <v>151</v>
      </c>
      <c r="F57" s="11">
        <v>8.7989772008631693E-3</v>
      </c>
      <c r="G57" s="11" t="s">
        <v>151</v>
      </c>
      <c r="H57" s="11">
        <v>1.7607675785702099E-7</v>
      </c>
      <c r="I57" s="11" t="s">
        <v>151</v>
      </c>
      <c r="J57" s="11">
        <v>4.3361085058037201E-2</v>
      </c>
    </row>
    <row r="58" spans="1:10" ht="28.8" x14ac:dyDescent="0.3">
      <c r="A58" s="2" t="s">
        <v>212</v>
      </c>
      <c r="B58" s="11">
        <v>14.14</v>
      </c>
      <c r="C58" s="11">
        <v>-1.3070000000000001E-4</v>
      </c>
      <c r="D58" s="11">
        <v>-1.7909999999999999E-2</v>
      </c>
      <c r="E58" s="11">
        <v>1.439E-4</v>
      </c>
      <c r="F58" s="11">
        <v>1.2579999999999999E-2</v>
      </c>
      <c r="G58" s="11">
        <v>-4.3049999999999998E-3</v>
      </c>
      <c r="H58" s="11">
        <v>4.899E-6</v>
      </c>
      <c r="I58" s="11">
        <v>-4.7379999999999997E-5</v>
      </c>
      <c r="J58" s="11"/>
    </row>
    <row r="59" spans="1:10" x14ac:dyDescent="0.3"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3"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3"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3">
      <c r="B62" s="11"/>
      <c r="C62" s="11"/>
      <c r="D62" s="11"/>
      <c r="E62" s="11"/>
      <c r="F62" s="11"/>
      <c r="G62" s="11"/>
      <c r="H62" s="11"/>
      <c r="I62" s="11"/>
      <c r="J62" s="11"/>
    </row>
    <row r="63" spans="1:10" x14ac:dyDescent="0.3">
      <c r="B63" s="11"/>
      <c r="C63" s="11"/>
      <c r="D63" s="11"/>
      <c r="E63" s="11"/>
      <c r="F63" s="11"/>
      <c r="G63" s="11"/>
      <c r="H63" s="11"/>
      <c r="I63" s="11"/>
      <c r="J63" s="11"/>
    </row>
    <row r="64" spans="1:10" x14ac:dyDescent="0.3">
      <c r="B64" s="11"/>
      <c r="C64" s="11"/>
      <c r="D64" s="11"/>
      <c r="E64" s="11"/>
      <c r="F64" s="11"/>
      <c r="G64" s="11"/>
      <c r="H64" s="11"/>
      <c r="I64" s="11"/>
      <c r="J64" s="11"/>
    </row>
    <row r="65" spans="2:10" x14ac:dyDescent="0.3">
      <c r="B65" s="11"/>
      <c r="C65" s="11"/>
      <c r="D65" s="11"/>
      <c r="E65" s="11"/>
      <c r="F65" s="11"/>
      <c r="G65" s="11"/>
      <c r="H65" s="11"/>
      <c r="I65" s="11"/>
      <c r="J65" s="11"/>
    </row>
    <row r="66" spans="2:10" x14ac:dyDescent="0.3">
      <c r="B66" s="11"/>
      <c r="C66" s="11"/>
      <c r="D66" s="11"/>
      <c r="E66" s="11"/>
      <c r="F66" s="11"/>
      <c r="G66" s="11"/>
      <c r="H66" s="11"/>
      <c r="I66" s="11"/>
      <c r="J66" s="11"/>
    </row>
    <row r="67" spans="2:10" x14ac:dyDescent="0.3">
      <c r="B67" s="11"/>
      <c r="C67" s="11"/>
      <c r="D67" s="11"/>
      <c r="E67" s="11"/>
      <c r="F67" s="11"/>
      <c r="G67" s="11"/>
      <c r="H67" s="11"/>
      <c r="I67" s="11"/>
      <c r="J67" s="11"/>
    </row>
    <row r="68" spans="2:10" x14ac:dyDescent="0.3">
      <c r="B68" s="11"/>
      <c r="C68" s="11"/>
      <c r="D68" s="11"/>
      <c r="E68" s="11"/>
      <c r="F68" s="11"/>
      <c r="G68" s="11"/>
      <c r="H68" s="11"/>
      <c r="I68" s="11"/>
      <c r="J68" s="11"/>
    </row>
    <row r="69" spans="2:10" x14ac:dyDescent="0.3">
      <c r="B69" s="10"/>
      <c r="C69" s="10"/>
      <c r="D69" s="10"/>
      <c r="E69" s="10"/>
      <c r="F69" s="10"/>
      <c r="G69" s="10"/>
      <c r="H69" s="10"/>
      <c r="I6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C45A-A9C7-442D-AE82-61DCD6C978E2}">
  <dimension ref="A1:V47"/>
  <sheetViews>
    <sheetView topLeftCell="A16" workbookViewId="0">
      <selection activeCell="F31" sqref="F31"/>
    </sheetView>
  </sheetViews>
  <sheetFormatPr defaultRowHeight="14.4" x14ac:dyDescent="0.3"/>
  <cols>
    <col min="1" max="1" width="14" customWidth="1"/>
    <col min="2" max="2" width="10.21875" bestFit="1" customWidth="1"/>
    <col min="3" max="3" width="6.44140625" customWidth="1"/>
    <col min="4" max="4" width="15" customWidth="1"/>
    <col min="5" max="5" width="7.109375" customWidth="1"/>
    <col min="6" max="6" width="15.44140625" customWidth="1"/>
    <col min="7" max="7" width="7.77734375" customWidth="1"/>
    <col min="8" max="8" width="13.21875" customWidth="1"/>
    <col min="9" max="9" width="7.33203125" customWidth="1"/>
    <col min="10" max="10" width="12.6640625" customWidth="1"/>
    <col min="11" max="11" width="5.33203125" customWidth="1"/>
    <col min="12" max="12" width="15.21875" customWidth="1"/>
    <col min="13" max="13" width="6" customWidth="1"/>
    <col min="14" max="14" width="9" bestFit="1" customWidth="1"/>
    <col min="15" max="15" width="5.5546875" customWidth="1"/>
    <col min="16" max="16" width="13.5546875" customWidth="1"/>
    <col min="17" max="17" width="5.44140625" customWidth="1"/>
    <col min="18" max="18" width="15.77734375" customWidth="1"/>
    <col min="19" max="19" width="6.44140625" customWidth="1"/>
    <col min="20" max="20" width="12.44140625" customWidth="1"/>
    <col min="21" max="21" width="5.77734375" customWidth="1"/>
    <col min="22" max="22" width="13.21875" customWidth="1"/>
  </cols>
  <sheetData>
    <row r="1" spans="1:22" ht="18" x14ac:dyDescent="0.35">
      <c r="A1" s="9" t="s">
        <v>234</v>
      </c>
    </row>
    <row r="2" spans="1:22" ht="18" x14ac:dyDescent="0.35">
      <c r="A2" s="9"/>
    </row>
    <row r="3" spans="1:22" ht="15.6" x14ac:dyDescent="0.3">
      <c r="A3" s="12" t="s">
        <v>201</v>
      </c>
    </row>
    <row r="4" spans="1:22" ht="18" x14ac:dyDescent="0.35">
      <c r="A4" s="9"/>
    </row>
    <row r="5" spans="1:22" x14ac:dyDescent="0.3">
      <c r="A5" s="3" t="s">
        <v>348</v>
      </c>
    </row>
    <row r="6" spans="1:22" ht="43.2" x14ac:dyDescent="0.3">
      <c r="A6" s="3"/>
      <c r="B6" t="s">
        <v>224</v>
      </c>
      <c r="C6" t="s">
        <v>159</v>
      </c>
      <c r="D6" s="2" t="s">
        <v>204</v>
      </c>
      <c r="E6" t="s">
        <v>159</v>
      </c>
      <c r="F6" s="2" t="s">
        <v>208</v>
      </c>
      <c r="G6" t="s">
        <v>159</v>
      </c>
      <c r="H6" s="2" t="s">
        <v>155</v>
      </c>
      <c r="I6" t="s">
        <v>159</v>
      </c>
      <c r="J6" s="2" t="s">
        <v>8</v>
      </c>
      <c r="K6" t="s">
        <v>159</v>
      </c>
      <c r="L6" t="s">
        <v>113</v>
      </c>
      <c r="M6" t="s">
        <v>159</v>
      </c>
      <c r="N6" t="s">
        <v>153</v>
      </c>
      <c r="O6" t="s">
        <v>159</v>
      </c>
      <c r="P6" t="s">
        <v>241</v>
      </c>
      <c r="Q6" t="s">
        <v>159</v>
      </c>
      <c r="R6" t="s">
        <v>22</v>
      </c>
      <c r="S6" t="s">
        <v>159</v>
      </c>
      <c r="T6" t="s">
        <v>205</v>
      </c>
      <c r="U6" t="s">
        <v>159</v>
      </c>
      <c r="V6" t="s">
        <v>209</v>
      </c>
    </row>
    <row r="7" spans="1:22" x14ac:dyDescent="0.3">
      <c r="A7" s="3" t="s">
        <v>202</v>
      </c>
    </row>
    <row r="8" spans="1:22" x14ac:dyDescent="0.3">
      <c r="A8" s="14">
        <v>401</v>
      </c>
      <c r="B8" s="11">
        <v>-6308.3030343853698</v>
      </c>
      <c r="C8" s="11"/>
      <c r="D8" s="11" t="s">
        <v>151</v>
      </c>
      <c r="E8" s="11"/>
      <c r="F8" s="11" t="s">
        <v>151</v>
      </c>
      <c r="G8" s="11"/>
      <c r="H8" s="11" t="s">
        <v>151</v>
      </c>
      <c r="I8" s="11"/>
      <c r="J8" s="11" t="s">
        <v>151</v>
      </c>
      <c r="K8" s="11"/>
      <c r="L8" s="11">
        <v>8.4559885706867594E-2</v>
      </c>
      <c r="M8" s="11"/>
      <c r="N8" s="11" t="s">
        <v>151</v>
      </c>
      <c r="O8" s="11"/>
      <c r="P8" s="11" t="s">
        <v>151</v>
      </c>
      <c r="Q8" s="11"/>
      <c r="R8" s="11">
        <v>-599.40449984545796</v>
      </c>
      <c r="S8" s="11"/>
      <c r="T8" s="11">
        <v>1.069884203999</v>
      </c>
      <c r="U8" s="11"/>
      <c r="V8" s="11">
        <v>0.38318454094990001</v>
      </c>
    </row>
    <row r="9" spans="1:22" x14ac:dyDescent="0.3">
      <c r="A9" s="14">
        <v>403</v>
      </c>
      <c r="B9" s="11">
        <v>-6309.3054759343804</v>
      </c>
      <c r="C9" s="11"/>
      <c r="D9" s="11" t="s">
        <v>151</v>
      </c>
      <c r="E9" s="11"/>
      <c r="F9" s="11">
        <v>3.1687146317798502E-2</v>
      </c>
      <c r="G9" s="11"/>
      <c r="H9" s="11" t="s">
        <v>151</v>
      </c>
      <c r="I9" s="11"/>
      <c r="J9" s="11" t="s">
        <v>151</v>
      </c>
      <c r="K9" s="11"/>
      <c r="L9" s="11">
        <v>8.4572168725124006E-2</v>
      </c>
      <c r="M9" s="11"/>
      <c r="N9" s="11" t="s">
        <v>151</v>
      </c>
      <c r="O9" s="11"/>
      <c r="P9" s="11" t="s">
        <v>151</v>
      </c>
      <c r="Q9" s="11"/>
      <c r="R9" s="11">
        <v>-599.55993059887703</v>
      </c>
      <c r="S9" s="11"/>
      <c r="T9" s="11">
        <v>1.0663151600044301</v>
      </c>
      <c r="U9" s="11"/>
      <c r="V9" s="11">
        <v>0.10532750448926501</v>
      </c>
    </row>
    <row r="10" spans="1:22" x14ac:dyDescent="0.3">
      <c r="A10" s="14">
        <v>433</v>
      </c>
      <c r="B10" s="11">
        <v>-6415.6669186009003</v>
      </c>
      <c r="C10" s="11"/>
      <c r="D10" s="11" t="s">
        <v>151</v>
      </c>
      <c r="E10" s="11"/>
      <c r="F10" s="11" t="s">
        <v>151</v>
      </c>
      <c r="G10" s="11"/>
      <c r="H10" s="11" t="s">
        <v>151</v>
      </c>
      <c r="I10" s="11"/>
      <c r="J10" s="11" t="s">
        <v>151</v>
      </c>
      <c r="K10" s="11"/>
      <c r="L10" s="11">
        <v>8.5521342124284694E-2</v>
      </c>
      <c r="M10" s="11"/>
      <c r="N10" s="11">
        <v>0.406390633113557</v>
      </c>
      <c r="O10" s="11"/>
      <c r="P10" s="11" t="s">
        <v>151</v>
      </c>
      <c r="Q10" s="11"/>
      <c r="R10" s="11">
        <v>-595.85651814227197</v>
      </c>
      <c r="S10" s="11"/>
      <c r="T10" s="11">
        <v>1.0676859302886501</v>
      </c>
      <c r="U10" s="11"/>
      <c r="V10" s="11">
        <v>0.100650949675003</v>
      </c>
    </row>
    <row r="11" spans="1:22" x14ac:dyDescent="0.3">
      <c r="A11" s="14">
        <v>402</v>
      </c>
      <c r="B11" s="11">
        <v>-6311.9879119696097</v>
      </c>
      <c r="C11" s="11"/>
      <c r="D11" s="11">
        <v>-3.7761443316380001</v>
      </c>
      <c r="E11" s="11"/>
      <c r="F11" s="11" t="s">
        <v>151</v>
      </c>
      <c r="G11" s="11"/>
      <c r="H11" s="11" t="s">
        <v>151</v>
      </c>
      <c r="I11" s="11"/>
      <c r="J11" s="11" t="s">
        <v>151</v>
      </c>
      <c r="K11" s="11"/>
      <c r="L11" s="11">
        <v>8.4640895569966207E-2</v>
      </c>
      <c r="M11" s="11"/>
      <c r="N11" s="11" t="s">
        <v>151</v>
      </c>
      <c r="O11" s="11"/>
      <c r="P11" s="11" t="s">
        <v>151</v>
      </c>
      <c r="Q11" s="11"/>
      <c r="R11" s="11">
        <v>-605.29680317580699</v>
      </c>
      <c r="S11" s="11"/>
      <c r="T11" s="11">
        <v>1.0621905847242801</v>
      </c>
      <c r="U11" s="11"/>
      <c r="V11" s="11">
        <v>6.0672586039059402E-2</v>
      </c>
    </row>
    <row r="12" spans="1:22" x14ac:dyDescent="0.3">
      <c r="A12" s="14">
        <v>405</v>
      </c>
      <c r="B12" s="11">
        <v>-6302.7892806128002</v>
      </c>
      <c r="C12" s="11"/>
      <c r="D12" s="11" t="s">
        <v>151</v>
      </c>
      <c r="E12" s="11"/>
      <c r="F12" s="11" t="s">
        <v>151</v>
      </c>
      <c r="G12" s="11"/>
      <c r="H12" s="11">
        <v>0.18397128136112001</v>
      </c>
      <c r="I12" s="11"/>
      <c r="J12" s="11" t="s">
        <v>151</v>
      </c>
      <c r="K12" s="11"/>
      <c r="L12" s="11">
        <v>8.4467743934626596E-2</v>
      </c>
      <c r="M12" s="11"/>
      <c r="N12" s="11" t="s">
        <v>151</v>
      </c>
      <c r="O12" s="11"/>
      <c r="P12" s="11" t="s">
        <v>151</v>
      </c>
      <c r="Q12" s="11"/>
      <c r="R12" s="11">
        <v>-597.45033186743001</v>
      </c>
      <c r="S12" s="11"/>
      <c r="T12" s="11">
        <v>1.0708287089774899</v>
      </c>
      <c r="U12" s="11"/>
      <c r="V12" s="11">
        <v>5.6946570890238503E-2</v>
      </c>
    </row>
    <row r="13" spans="1:22" x14ac:dyDescent="0.3">
      <c r="A13" s="14">
        <v>465</v>
      </c>
      <c r="B13" s="11">
        <v>-6299.4243811653696</v>
      </c>
      <c r="C13" s="11"/>
      <c r="D13" s="11" t="s">
        <v>151</v>
      </c>
      <c r="E13" s="11"/>
      <c r="F13" s="11" t="s">
        <v>151</v>
      </c>
      <c r="G13" s="11"/>
      <c r="H13" s="11" t="s">
        <v>151</v>
      </c>
      <c r="I13" s="11"/>
      <c r="J13" s="11" t="s">
        <v>151</v>
      </c>
      <c r="K13" s="11"/>
      <c r="L13" s="11">
        <v>8.4439259986960502E-2</v>
      </c>
      <c r="M13" s="11"/>
      <c r="N13" s="11" t="s">
        <v>151</v>
      </c>
      <c r="O13" s="11"/>
      <c r="P13" s="11">
        <v>-1.0351048775199201</v>
      </c>
      <c r="Q13" s="11"/>
      <c r="R13" s="11">
        <v>-597.87412681642104</v>
      </c>
      <c r="S13" s="11"/>
      <c r="T13" s="11">
        <v>1.07430847380711</v>
      </c>
      <c r="U13" s="11"/>
      <c r="V13" s="11">
        <v>5.5848885640612897E-2</v>
      </c>
    </row>
    <row r="14" spans="1:22" x14ac:dyDescent="0.3">
      <c r="A14" s="14">
        <v>409</v>
      </c>
      <c r="B14" s="11">
        <v>-6313.1017999754704</v>
      </c>
      <c r="C14" s="11"/>
      <c r="D14" s="11" t="s">
        <v>151</v>
      </c>
      <c r="E14" s="11"/>
      <c r="F14" s="11" t="s">
        <v>151</v>
      </c>
      <c r="G14" s="11"/>
      <c r="H14" s="11" t="s">
        <v>151</v>
      </c>
      <c r="I14" s="11"/>
      <c r="J14" s="11">
        <v>1.11549242118668E-2</v>
      </c>
      <c r="K14" s="11"/>
      <c r="L14" s="11">
        <v>8.4564625199625501E-2</v>
      </c>
      <c r="M14" s="11"/>
      <c r="N14" s="11" t="s">
        <v>151</v>
      </c>
      <c r="O14" s="11"/>
      <c r="P14" s="11" t="s">
        <v>151</v>
      </c>
      <c r="Q14" s="11"/>
      <c r="R14" s="11">
        <v>-596.83542901517296</v>
      </c>
      <c r="S14" s="11"/>
      <c r="T14" s="11">
        <v>1.07120450761708</v>
      </c>
      <c r="U14" s="11"/>
      <c r="V14" s="11">
        <v>5.0235415343249101E-2</v>
      </c>
    </row>
    <row r="15" spans="1:22" x14ac:dyDescent="0.3">
      <c r="A15" s="14">
        <v>497</v>
      </c>
      <c r="B15" s="11">
        <v>-6456.2504986620197</v>
      </c>
      <c r="C15" s="11"/>
      <c r="D15" s="11" t="s">
        <v>151</v>
      </c>
      <c r="E15" s="11"/>
      <c r="F15" s="11" t="s">
        <v>151</v>
      </c>
      <c r="G15" s="11"/>
      <c r="H15" s="11" t="s">
        <v>151</v>
      </c>
      <c r="I15" s="11"/>
      <c r="J15" s="11" t="s">
        <v>151</v>
      </c>
      <c r="K15" s="11"/>
      <c r="L15" s="11">
        <v>8.5776758226278199E-2</v>
      </c>
      <c r="M15" s="11"/>
      <c r="N15" s="11">
        <v>0.64829432385031804</v>
      </c>
      <c r="O15" s="11"/>
      <c r="P15" s="11">
        <v>-2.71927435962463</v>
      </c>
      <c r="Q15" s="11"/>
      <c r="R15" s="11">
        <v>-589.72421538852905</v>
      </c>
      <c r="S15" s="11"/>
      <c r="T15" s="11">
        <v>1.07800019660462</v>
      </c>
      <c r="U15" s="11"/>
      <c r="V15" s="11">
        <v>2.3110921911661701E-2</v>
      </c>
    </row>
    <row r="16" spans="1:22" x14ac:dyDescent="0.3">
      <c r="A16" s="14">
        <v>435</v>
      </c>
      <c r="B16" s="11">
        <v>-6418.8962276665497</v>
      </c>
      <c r="C16" s="11"/>
      <c r="D16" s="11" t="s">
        <v>151</v>
      </c>
      <c r="E16" s="11"/>
      <c r="F16" s="11">
        <v>3.2303523471663001E-2</v>
      </c>
      <c r="G16" s="11"/>
      <c r="H16" s="11" t="s">
        <v>151</v>
      </c>
      <c r="I16" s="11"/>
      <c r="J16" s="11" t="s">
        <v>151</v>
      </c>
      <c r="K16" s="11"/>
      <c r="L16" s="11">
        <v>8.5553631316205497E-2</v>
      </c>
      <c r="M16" s="11"/>
      <c r="N16" s="11">
        <v>0.41474589811565299</v>
      </c>
      <c r="O16" s="11"/>
      <c r="P16" s="11" t="s">
        <v>151</v>
      </c>
      <c r="Q16" s="11"/>
      <c r="R16" s="11">
        <v>-595.94202692858505</v>
      </c>
      <c r="S16" s="11"/>
      <c r="T16" s="11">
        <v>1.0640022655636201</v>
      </c>
      <c r="U16" s="11"/>
      <c r="V16" s="11">
        <v>2.1588103832451602E-2</v>
      </c>
    </row>
    <row r="17" spans="1:22" ht="43.2" x14ac:dyDescent="0.3">
      <c r="A17" s="2" t="s">
        <v>212</v>
      </c>
      <c r="B17" s="33">
        <v>-6327</v>
      </c>
      <c r="C17" s="33">
        <v>167.5</v>
      </c>
      <c r="D17" s="33">
        <v>-0.26719999999999999</v>
      </c>
      <c r="E17" s="33">
        <v>1.911</v>
      </c>
      <c r="F17" s="33">
        <v>4.705E-3</v>
      </c>
      <c r="G17" s="33">
        <v>1.5699999999999999E-2</v>
      </c>
      <c r="H17" s="33">
        <v>1.222E-2</v>
      </c>
      <c r="I17" s="33">
        <v>0.1014</v>
      </c>
      <c r="J17" s="33">
        <v>6.5340000000000005E-4</v>
      </c>
      <c r="K17" s="33">
        <v>9.6550000000000004E-3</v>
      </c>
      <c r="L17" s="33">
        <v>8.4720000000000004E-2</v>
      </c>
      <c r="M17" s="34">
        <v>2.2339999999999999E-3</v>
      </c>
      <c r="N17" s="33">
        <v>7.5609999999999997E-2</v>
      </c>
      <c r="O17" s="33">
        <v>0.23280000000000001</v>
      </c>
      <c r="P17" s="33">
        <v>-0.14069999999999999</v>
      </c>
      <c r="Q17" s="33">
        <v>0.82130000000000003</v>
      </c>
      <c r="R17" s="33">
        <v>-598.70000000000005</v>
      </c>
      <c r="S17" s="33">
        <v>46.15</v>
      </c>
      <c r="T17" s="33">
        <v>1.069</v>
      </c>
      <c r="U17" s="33">
        <v>1.804E-2</v>
      </c>
      <c r="V17" s="33"/>
    </row>
    <row r="20" spans="1:22" x14ac:dyDescent="0.3">
      <c r="A20" s="3" t="s">
        <v>349</v>
      </c>
    </row>
    <row r="21" spans="1:22" ht="43.2" x14ac:dyDescent="0.3">
      <c r="A21" s="3"/>
      <c r="B21" t="s">
        <v>224</v>
      </c>
      <c r="D21" s="2" t="s">
        <v>204</v>
      </c>
      <c r="E21" s="2"/>
      <c r="F21" s="2" t="s">
        <v>208</v>
      </c>
      <c r="G21" s="2"/>
      <c r="H21" s="2" t="s">
        <v>155</v>
      </c>
      <c r="I21" s="2"/>
      <c r="J21" s="2" t="s">
        <v>8</v>
      </c>
      <c r="K21" s="2"/>
      <c r="L21" t="s">
        <v>113</v>
      </c>
      <c r="N21" t="s">
        <v>153</v>
      </c>
      <c r="P21" t="s">
        <v>241</v>
      </c>
      <c r="R21" t="s">
        <v>22</v>
      </c>
      <c r="T21" t="s">
        <v>205</v>
      </c>
      <c r="V21" t="s">
        <v>209</v>
      </c>
    </row>
    <row r="22" spans="1:22" x14ac:dyDescent="0.3">
      <c r="A22" s="3" t="s">
        <v>202</v>
      </c>
    </row>
    <row r="23" spans="1:22" x14ac:dyDescent="0.3">
      <c r="A23" s="19">
        <v>402</v>
      </c>
      <c r="B23" s="11">
        <v>-6743.7441437123198</v>
      </c>
      <c r="C23" s="11"/>
      <c r="D23" s="11">
        <v>-16.975868612314599</v>
      </c>
      <c r="E23" s="11"/>
      <c r="F23" s="11" t="s">
        <v>151</v>
      </c>
      <c r="G23" s="11"/>
      <c r="H23" s="11" t="s">
        <v>151</v>
      </c>
      <c r="I23" s="11"/>
      <c r="J23" s="11" t="s">
        <v>151</v>
      </c>
      <c r="K23" s="11"/>
      <c r="L23" s="11">
        <v>8.9738794158530297E-2</v>
      </c>
      <c r="M23" s="11"/>
      <c r="N23" s="11" t="s">
        <v>151</v>
      </c>
      <c r="O23" s="11"/>
      <c r="P23" s="11" t="s">
        <v>151</v>
      </c>
      <c r="Q23" s="11"/>
      <c r="R23" s="11">
        <v>-635.97332007850503</v>
      </c>
      <c r="S23" s="11"/>
      <c r="T23" s="11">
        <v>1.10400938742123</v>
      </c>
      <c r="U23" s="11"/>
      <c r="V23" s="10">
        <v>0.56443989802633698</v>
      </c>
    </row>
    <row r="24" spans="1:22" x14ac:dyDescent="0.3">
      <c r="A24" s="19">
        <v>401</v>
      </c>
      <c r="B24" s="11">
        <v>-6806.1559461658899</v>
      </c>
      <c r="C24" s="11"/>
      <c r="D24" s="11" t="s">
        <v>151</v>
      </c>
      <c r="E24" s="11"/>
      <c r="F24" s="11" t="s">
        <v>151</v>
      </c>
      <c r="G24" s="11"/>
      <c r="H24" s="11" t="s">
        <v>151</v>
      </c>
      <c r="I24" s="11"/>
      <c r="J24" s="11" t="s">
        <v>151</v>
      </c>
      <c r="K24" s="11"/>
      <c r="L24" s="11">
        <v>9.0352100854232398E-2</v>
      </c>
      <c r="M24" s="11"/>
      <c r="N24" s="11" t="s">
        <v>151</v>
      </c>
      <c r="O24" s="11"/>
      <c r="P24" s="11" t="s">
        <v>151</v>
      </c>
      <c r="Q24" s="11"/>
      <c r="R24" s="11">
        <v>-616.65277005778705</v>
      </c>
      <c r="S24" s="11"/>
      <c r="T24" s="11">
        <v>1.09681007948467</v>
      </c>
      <c r="U24" s="11"/>
      <c r="V24" s="10">
        <v>7.4009714742238997E-2</v>
      </c>
    </row>
    <row r="25" spans="1:22" x14ac:dyDescent="0.3">
      <c r="A25" s="19">
        <v>410</v>
      </c>
      <c r="B25" s="11">
        <v>-6714.4223894438601</v>
      </c>
      <c r="C25" s="11"/>
      <c r="D25" s="11">
        <v>-16.3940340053047</v>
      </c>
      <c r="E25" s="11"/>
      <c r="F25" s="11" t="s">
        <v>151</v>
      </c>
      <c r="G25" s="11"/>
      <c r="H25" s="11" t="s">
        <v>151</v>
      </c>
      <c r="I25" s="11"/>
      <c r="J25" s="11">
        <v>-2.8291141657706399E-2</v>
      </c>
      <c r="K25" s="11"/>
      <c r="L25" s="11">
        <v>8.9500479288881801E-2</v>
      </c>
      <c r="M25" s="11"/>
      <c r="N25" s="11" t="s">
        <v>151</v>
      </c>
      <c r="O25" s="11"/>
      <c r="P25" s="11" t="s">
        <v>151</v>
      </c>
      <c r="Q25" s="11"/>
      <c r="R25" s="11">
        <v>-639.33391793484998</v>
      </c>
      <c r="S25" s="11"/>
      <c r="T25" s="11">
        <v>1.10528838656039</v>
      </c>
      <c r="U25" s="11"/>
      <c r="V25" s="10">
        <v>5.5169128859670603E-2</v>
      </c>
    </row>
    <row r="26" spans="1:22" x14ac:dyDescent="0.3">
      <c r="A26" s="19">
        <v>434</v>
      </c>
      <c r="B26" s="11">
        <v>-6804.8067023150297</v>
      </c>
      <c r="C26" s="11"/>
      <c r="D26" s="11">
        <v>-15.5826666580887</v>
      </c>
      <c r="E26" s="11"/>
      <c r="F26" s="11" t="s">
        <v>151</v>
      </c>
      <c r="G26" s="11"/>
      <c r="H26" s="11" t="s">
        <v>151</v>
      </c>
      <c r="I26" s="11"/>
      <c r="J26" s="11" t="s">
        <v>151</v>
      </c>
      <c r="K26" s="11"/>
      <c r="L26" s="11">
        <v>9.0266217789299899E-2</v>
      </c>
      <c r="M26" s="11"/>
      <c r="N26" s="11">
        <v>0.243409188115466</v>
      </c>
      <c r="O26" s="11"/>
      <c r="P26" s="11" t="s">
        <v>151</v>
      </c>
      <c r="Q26" s="11"/>
      <c r="R26" s="11">
        <v>-631.50656393377596</v>
      </c>
      <c r="S26" s="11"/>
      <c r="T26" s="11">
        <v>1.1057572986278501</v>
      </c>
      <c r="U26" s="11"/>
      <c r="V26" s="10">
        <v>4.9149854246231597E-2</v>
      </c>
    </row>
    <row r="27" spans="1:22" x14ac:dyDescent="0.3">
      <c r="A27" s="19">
        <v>406</v>
      </c>
      <c r="B27" s="11">
        <v>-6747.2784392261701</v>
      </c>
      <c r="C27" s="11"/>
      <c r="D27" s="11">
        <v>-17.255597295728901</v>
      </c>
      <c r="E27" s="11"/>
      <c r="F27" s="11" t="s">
        <v>151</v>
      </c>
      <c r="G27" s="11"/>
      <c r="H27" s="11">
        <v>0.16036442937949799</v>
      </c>
      <c r="I27" s="11"/>
      <c r="J27" s="11" t="s">
        <v>151</v>
      </c>
      <c r="K27" s="11"/>
      <c r="L27" s="11">
        <v>8.9747875789960296E-2</v>
      </c>
      <c r="M27" s="11"/>
      <c r="N27" s="11" t="s">
        <v>151</v>
      </c>
      <c r="O27" s="11"/>
      <c r="P27" s="11" t="s">
        <v>151</v>
      </c>
      <c r="Q27" s="11"/>
      <c r="R27" s="11">
        <v>-634.30014853525802</v>
      </c>
      <c r="S27" s="11"/>
      <c r="T27" s="11">
        <v>1.1012511520520301</v>
      </c>
      <c r="U27" s="11"/>
      <c r="V27" s="10">
        <v>4.6328284305815801E-2</v>
      </c>
    </row>
    <row r="28" spans="1:22" x14ac:dyDescent="0.3">
      <c r="A28" s="19">
        <v>404</v>
      </c>
      <c r="B28" s="11">
        <v>-6708.9527654527301</v>
      </c>
      <c r="C28" s="11"/>
      <c r="D28" s="11">
        <v>-17.234818020677</v>
      </c>
      <c r="E28" s="11"/>
      <c r="F28" s="11">
        <v>-1.6701071998145099E-2</v>
      </c>
      <c r="G28" s="11"/>
      <c r="H28" s="11" t="s">
        <v>151</v>
      </c>
      <c r="I28" s="11"/>
      <c r="J28" s="11" t="s">
        <v>151</v>
      </c>
      <c r="K28" s="11"/>
      <c r="L28" s="11">
        <v>8.9244889027861707E-2</v>
      </c>
      <c r="M28" s="11"/>
      <c r="N28" s="11" t="s">
        <v>151</v>
      </c>
      <c r="O28" s="11"/>
      <c r="P28" s="11" t="s">
        <v>151</v>
      </c>
      <c r="Q28" s="11"/>
      <c r="R28" s="11">
        <v>-627.77287665384597</v>
      </c>
      <c r="S28" s="11"/>
      <c r="T28" s="11">
        <v>1.10315040225587</v>
      </c>
      <c r="U28" s="11"/>
      <c r="V28" s="10">
        <v>4.5026667413762503E-2</v>
      </c>
    </row>
    <row r="29" spans="1:22" x14ac:dyDescent="0.3">
      <c r="A29" s="19">
        <v>466</v>
      </c>
      <c r="B29" s="11">
        <v>-6750.6626417638499</v>
      </c>
      <c r="C29" s="11"/>
      <c r="D29" s="11">
        <v>-16.677549742447201</v>
      </c>
      <c r="E29" s="11"/>
      <c r="F29" s="11" t="s">
        <v>151</v>
      </c>
      <c r="G29" s="11"/>
      <c r="H29" s="11" t="s">
        <v>151</v>
      </c>
      <c r="I29" s="11"/>
      <c r="J29" s="11" t="s">
        <v>151</v>
      </c>
      <c r="K29" s="11"/>
      <c r="L29" s="11">
        <v>8.9816498834961497E-2</v>
      </c>
      <c r="M29" s="11"/>
      <c r="N29" s="11" t="s">
        <v>151</v>
      </c>
      <c r="O29" s="11"/>
      <c r="P29" s="11">
        <v>0.30261550819902699</v>
      </c>
      <c r="Q29" s="11"/>
      <c r="R29" s="11">
        <v>-635.79731861115999</v>
      </c>
      <c r="S29" s="11"/>
      <c r="T29" s="11">
        <v>1.1025318621628699</v>
      </c>
      <c r="U29" s="11"/>
      <c r="V29" s="10">
        <v>4.2684856922751202E-2</v>
      </c>
    </row>
    <row r="30" spans="1:22" x14ac:dyDescent="0.3">
      <c r="A30" s="19">
        <v>433</v>
      </c>
      <c r="B30" s="11">
        <v>-6983.52730041412</v>
      </c>
      <c r="C30" s="11"/>
      <c r="D30" s="11" t="s">
        <v>151</v>
      </c>
      <c r="E30" s="11"/>
      <c r="F30" s="11" t="s">
        <v>151</v>
      </c>
      <c r="G30" s="11"/>
      <c r="H30" s="11" t="s">
        <v>151</v>
      </c>
      <c r="I30" s="11"/>
      <c r="J30" s="11" t="s">
        <v>151</v>
      </c>
      <c r="K30" s="11"/>
      <c r="L30" s="11">
        <v>9.1864817831643505E-2</v>
      </c>
      <c r="M30" s="11"/>
      <c r="N30" s="11">
        <v>0.77178173299634001</v>
      </c>
      <c r="O30" s="11"/>
      <c r="P30" s="11" t="s">
        <v>151</v>
      </c>
      <c r="Q30" s="11"/>
      <c r="R30" s="11">
        <v>-607.51752998181405</v>
      </c>
      <c r="S30" s="11"/>
      <c r="T30" s="11">
        <v>1.1042256111251201</v>
      </c>
      <c r="U30" s="11"/>
      <c r="V30" s="10">
        <v>2.9458201644763801E-2</v>
      </c>
    </row>
    <row r="31" spans="1:22" ht="43.2" x14ac:dyDescent="0.3">
      <c r="A31" s="2" t="s">
        <v>212</v>
      </c>
      <c r="B31" s="11">
        <v>-6757</v>
      </c>
      <c r="C31" s="11"/>
      <c r="D31" s="11">
        <v>-14.94</v>
      </c>
      <c r="E31" s="11"/>
      <c r="F31" s="11">
        <v>-8.298E-4</v>
      </c>
      <c r="G31" s="11"/>
      <c r="H31" s="11">
        <v>8.1980000000000004E-3</v>
      </c>
      <c r="I31" s="11"/>
      <c r="J31" s="11">
        <v>-1.722E-3</v>
      </c>
      <c r="K31" s="11"/>
      <c r="L31" s="11">
        <v>8.9849999999999999E-2</v>
      </c>
      <c r="M31" s="11"/>
      <c r="N31" s="11">
        <v>3.8289999999999998E-2</v>
      </c>
      <c r="O31" s="11"/>
      <c r="P31" s="11">
        <v>1.4250000000000001E-2</v>
      </c>
      <c r="Q31" s="11"/>
      <c r="R31" s="11">
        <v>-632.9</v>
      </c>
      <c r="S31" s="11"/>
      <c r="T31" s="11">
        <v>1.103</v>
      </c>
      <c r="U31" s="11"/>
      <c r="V31" s="11"/>
    </row>
    <row r="34" spans="1:22" x14ac:dyDescent="0.3">
      <c r="A34" s="3" t="s">
        <v>350</v>
      </c>
    </row>
    <row r="35" spans="1:22" ht="43.2" x14ac:dyDescent="0.3">
      <c r="A35" s="3"/>
      <c r="B35" t="s">
        <v>224</v>
      </c>
      <c r="D35" s="2" t="s">
        <v>204</v>
      </c>
      <c r="E35" s="2"/>
      <c r="F35" s="2" t="s">
        <v>208</v>
      </c>
      <c r="G35" s="2"/>
      <c r="H35" s="2" t="s">
        <v>155</v>
      </c>
      <c r="I35" s="2"/>
      <c r="J35" s="2" t="s">
        <v>8</v>
      </c>
      <c r="K35" s="2"/>
      <c r="L35" t="s">
        <v>113</v>
      </c>
      <c r="N35" t="s">
        <v>153</v>
      </c>
      <c r="P35" s="2" t="s">
        <v>22</v>
      </c>
      <c r="Q35" s="2"/>
      <c r="R35" t="s">
        <v>205</v>
      </c>
      <c r="T35" t="s">
        <v>209</v>
      </c>
    </row>
    <row r="36" spans="1:22" x14ac:dyDescent="0.3">
      <c r="A36" s="3" t="s">
        <v>202</v>
      </c>
    </row>
    <row r="37" spans="1:22" x14ac:dyDescent="0.3">
      <c r="A37">
        <v>210</v>
      </c>
      <c r="B37" s="11">
        <v>-7292.9106281102204</v>
      </c>
      <c r="C37" s="11"/>
      <c r="D37" s="11">
        <v>-19.604654051698098</v>
      </c>
      <c r="E37" s="11"/>
      <c r="F37" s="11" t="s">
        <v>151</v>
      </c>
      <c r="G37" s="11"/>
      <c r="H37" s="11" t="s">
        <v>151</v>
      </c>
      <c r="I37" s="11"/>
      <c r="J37" s="11" t="s">
        <v>151</v>
      </c>
      <c r="K37" s="11"/>
      <c r="L37" s="11">
        <v>9.5387859510192102E-2</v>
      </c>
      <c r="M37" s="11"/>
      <c r="N37" s="11" t="s">
        <v>151</v>
      </c>
      <c r="O37" s="11"/>
      <c r="P37" s="11">
        <v>-602.50860116216597</v>
      </c>
      <c r="Q37" s="11"/>
      <c r="R37" s="11">
        <v>1.1047216975923499</v>
      </c>
      <c r="S37" s="11"/>
      <c r="T37" s="11">
        <v>0.39926025302679902</v>
      </c>
      <c r="U37" s="11"/>
      <c r="V37" s="10"/>
    </row>
    <row r="38" spans="1:22" x14ac:dyDescent="0.3">
      <c r="A38">
        <v>209</v>
      </c>
      <c r="B38" s="11">
        <v>-7309.81640132133</v>
      </c>
      <c r="C38" s="11"/>
      <c r="D38" s="11" t="s">
        <v>151</v>
      </c>
      <c r="E38" s="11"/>
      <c r="F38" s="11" t="s">
        <v>151</v>
      </c>
      <c r="G38" s="11"/>
      <c r="H38" s="11" t="s">
        <v>151</v>
      </c>
      <c r="I38" s="11"/>
      <c r="J38" s="11" t="s">
        <v>151</v>
      </c>
      <c r="K38" s="11"/>
      <c r="L38" s="11">
        <v>9.5822292121635094E-2</v>
      </c>
      <c r="M38" s="11"/>
      <c r="N38" s="11" t="s">
        <v>151</v>
      </c>
      <c r="O38" s="11"/>
      <c r="P38" s="11">
        <v>-604.67939212219699</v>
      </c>
      <c r="Q38" s="11"/>
      <c r="R38" s="11">
        <v>1.1105532210511799</v>
      </c>
      <c r="S38" s="11"/>
      <c r="T38" s="11">
        <v>0.221320269212085</v>
      </c>
      <c r="U38" s="11"/>
      <c r="V38" s="10"/>
    </row>
    <row r="39" spans="1:22" x14ac:dyDescent="0.3">
      <c r="A39">
        <v>214</v>
      </c>
      <c r="B39" s="11">
        <v>-7313.4930552236001</v>
      </c>
      <c r="C39" s="11"/>
      <c r="D39" s="11">
        <v>-20.627212424781199</v>
      </c>
      <c r="E39" s="11"/>
      <c r="F39" s="11" t="s">
        <v>151</v>
      </c>
      <c r="G39" s="11"/>
      <c r="H39" s="11">
        <v>0.66978183677923597</v>
      </c>
      <c r="I39" s="11"/>
      <c r="J39" s="11" t="s">
        <v>151</v>
      </c>
      <c r="K39" s="11"/>
      <c r="L39" s="11">
        <v>9.56437009743802E-2</v>
      </c>
      <c r="M39" s="11"/>
      <c r="N39" s="11" t="s">
        <v>151</v>
      </c>
      <c r="O39" s="11"/>
      <c r="P39" s="11">
        <v>-606.74168405748901</v>
      </c>
      <c r="Q39" s="11"/>
      <c r="R39" s="11">
        <v>1.10893997164933</v>
      </c>
      <c r="S39" s="11"/>
      <c r="T39" s="11">
        <v>6.0201197669689198E-2</v>
      </c>
      <c r="U39" s="11"/>
      <c r="V39" s="10"/>
    </row>
    <row r="40" spans="1:22" x14ac:dyDescent="0.3">
      <c r="A40">
        <v>217</v>
      </c>
      <c r="B40" s="11">
        <v>-7114.8269621797999</v>
      </c>
      <c r="C40" s="11"/>
      <c r="D40" s="11" t="s">
        <v>151</v>
      </c>
      <c r="E40" s="11"/>
      <c r="F40" s="11" t="s">
        <v>151</v>
      </c>
      <c r="G40" s="11"/>
      <c r="H40" s="11" t="s">
        <v>151</v>
      </c>
      <c r="I40" s="11"/>
      <c r="J40" s="11">
        <v>-0.107836252205739</v>
      </c>
      <c r="K40" s="11"/>
      <c r="L40" s="11">
        <v>9.3353745354519194E-2</v>
      </c>
      <c r="M40" s="11"/>
      <c r="N40" s="11" t="s">
        <v>151</v>
      </c>
      <c r="O40" s="11"/>
      <c r="P40" s="11">
        <v>-572.662038902468</v>
      </c>
      <c r="Q40" s="11"/>
      <c r="R40" s="11">
        <v>1.0841183271819601</v>
      </c>
      <c r="S40" s="11"/>
      <c r="T40" s="11">
        <v>5.7436583956496798E-2</v>
      </c>
      <c r="U40" s="11"/>
      <c r="V40" s="10"/>
    </row>
    <row r="41" spans="1:22" x14ac:dyDescent="0.3">
      <c r="A41">
        <v>218</v>
      </c>
      <c r="B41" s="11">
        <v>-7155.8636493685399</v>
      </c>
      <c r="C41" s="11"/>
      <c r="D41" s="11">
        <v>-18.143140505809999</v>
      </c>
      <c r="E41" s="11"/>
      <c r="F41" s="11" t="s">
        <v>151</v>
      </c>
      <c r="G41" s="11"/>
      <c r="H41" s="11" t="s">
        <v>151</v>
      </c>
      <c r="I41" s="11"/>
      <c r="J41" s="11">
        <v>-7.6488963447794406E-2</v>
      </c>
      <c r="K41" s="11"/>
      <c r="L41" s="11">
        <v>9.3669289694699301E-2</v>
      </c>
      <c r="M41" s="11"/>
      <c r="N41" s="11" t="s">
        <v>151</v>
      </c>
      <c r="O41" s="11"/>
      <c r="P41" s="11">
        <v>-579.960312771914</v>
      </c>
      <c r="Q41" s="11"/>
      <c r="R41" s="11">
        <v>1.0864059894652001</v>
      </c>
      <c r="S41" s="11"/>
      <c r="T41" s="11">
        <v>5.14218444431708E-2</v>
      </c>
      <c r="U41" s="11"/>
      <c r="V41" s="10"/>
    </row>
    <row r="42" spans="1:22" x14ac:dyDescent="0.3">
      <c r="A42">
        <v>213</v>
      </c>
      <c r="B42" s="11">
        <v>-7325.7028867234503</v>
      </c>
      <c r="C42" s="11"/>
      <c r="D42" s="11" t="s">
        <v>151</v>
      </c>
      <c r="E42" s="11"/>
      <c r="F42" s="11" t="s">
        <v>151</v>
      </c>
      <c r="G42" s="11"/>
      <c r="H42" s="11">
        <v>0.49573112910573702</v>
      </c>
      <c r="I42" s="11"/>
      <c r="J42" s="11" t="s">
        <v>151</v>
      </c>
      <c r="K42" s="11"/>
      <c r="L42" s="11">
        <v>9.6028421365964206E-2</v>
      </c>
      <c r="M42" s="11"/>
      <c r="N42" s="11" t="s">
        <v>151</v>
      </c>
      <c r="O42" s="11"/>
      <c r="P42" s="11">
        <v>-607.89626155153098</v>
      </c>
      <c r="Q42" s="11"/>
      <c r="R42" s="11">
        <v>1.1139004518839499</v>
      </c>
      <c r="S42" s="11"/>
      <c r="T42" s="11">
        <v>3.2802819639660502E-2</v>
      </c>
      <c r="U42" s="11"/>
      <c r="V42" s="10"/>
    </row>
    <row r="43" spans="1:22" x14ac:dyDescent="0.3">
      <c r="A43">
        <v>241</v>
      </c>
      <c r="B43" s="11">
        <v>-7390.5659924457104</v>
      </c>
      <c r="C43" s="11"/>
      <c r="D43" s="11" t="s">
        <v>151</v>
      </c>
      <c r="E43" s="11"/>
      <c r="F43" s="11" t="s">
        <v>151</v>
      </c>
      <c r="G43" s="11"/>
      <c r="H43" s="11" t="s">
        <v>151</v>
      </c>
      <c r="I43" s="11"/>
      <c r="J43" s="11" t="s">
        <v>151</v>
      </c>
      <c r="K43" s="11"/>
      <c r="L43" s="11">
        <v>9.6382119014641998E-2</v>
      </c>
      <c r="M43" s="11"/>
      <c r="N43" s="11">
        <v>0.59696114204256701</v>
      </c>
      <c r="O43" s="11"/>
      <c r="P43" s="11">
        <v>-597.90082415760298</v>
      </c>
      <c r="Q43" s="11"/>
      <c r="R43" s="11">
        <v>1.12732185825085</v>
      </c>
      <c r="S43" s="11"/>
      <c r="T43" s="11">
        <v>3.25273622864483E-2</v>
      </c>
      <c r="U43" s="11"/>
      <c r="V43" s="10"/>
    </row>
    <row r="44" spans="1:22" x14ac:dyDescent="0.3">
      <c r="A44">
        <v>212</v>
      </c>
      <c r="B44" s="11">
        <v>-7263.1336664129904</v>
      </c>
      <c r="C44" s="11"/>
      <c r="D44" s="11">
        <v>-19.849631632379399</v>
      </c>
      <c r="E44" s="11"/>
      <c r="F44" s="11">
        <v>-2.4888768170442301E-2</v>
      </c>
      <c r="G44" s="11"/>
      <c r="H44" s="11" t="s">
        <v>151</v>
      </c>
      <c r="I44" s="11"/>
      <c r="J44" s="11" t="s">
        <v>151</v>
      </c>
      <c r="K44" s="11"/>
      <c r="L44" s="11">
        <v>9.4934984524476906E-2</v>
      </c>
      <c r="M44" s="11"/>
      <c r="N44" s="11" t="s">
        <v>151</v>
      </c>
      <c r="O44" s="11"/>
      <c r="P44" s="11">
        <v>-593.44984828006704</v>
      </c>
      <c r="Q44" s="11"/>
      <c r="R44" s="11">
        <v>1.10170682452437</v>
      </c>
      <c r="S44" s="11"/>
      <c r="T44" s="11">
        <v>3.1432074573972103E-2</v>
      </c>
      <c r="U44" s="11"/>
      <c r="V44" s="10"/>
    </row>
    <row r="45" spans="1:22" x14ac:dyDescent="0.3">
      <c r="A45">
        <v>242</v>
      </c>
      <c r="B45" s="11">
        <v>-7270.0423142262598</v>
      </c>
      <c r="C45" s="11"/>
      <c r="D45" s="11">
        <v>-20.3491331901275</v>
      </c>
      <c r="E45" s="11"/>
      <c r="F45" s="11" t="s">
        <v>151</v>
      </c>
      <c r="G45" s="11"/>
      <c r="H45" s="11" t="s">
        <v>151</v>
      </c>
      <c r="I45" s="11"/>
      <c r="J45" s="11" t="s">
        <v>151</v>
      </c>
      <c r="K45" s="11"/>
      <c r="L45" s="11">
        <v>9.5217269756587106E-2</v>
      </c>
      <c r="M45" s="11"/>
      <c r="N45" s="11">
        <v>-0.164313545049564</v>
      </c>
      <c r="O45" s="11"/>
      <c r="P45" s="11">
        <v>-604.29196694358097</v>
      </c>
      <c r="Q45" s="11"/>
      <c r="R45" s="11">
        <v>1.09988468062138</v>
      </c>
      <c r="S45" s="11"/>
      <c r="T45" s="11">
        <v>3.06175173232827E-2</v>
      </c>
      <c r="U45" s="11"/>
      <c r="V45" s="11"/>
    </row>
    <row r="46" spans="1:22" x14ac:dyDescent="0.3">
      <c r="A46">
        <v>211</v>
      </c>
      <c r="B46" s="11">
        <v>-7304.6780003777103</v>
      </c>
      <c r="C46" s="11"/>
      <c r="D46" s="11" t="s">
        <v>151</v>
      </c>
      <c r="E46" s="11"/>
      <c r="F46" s="11">
        <v>-4.3255674915304897E-3</v>
      </c>
      <c r="G46" s="11"/>
      <c r="H46" s="11" t="s">
        <v>151</v>
      </c>
      <c r="I46" s="11"/>
      <c r="J46" s="11" t="s">
        <v>151</v>
      </c>
      <c r="K46" s="11"/>
      <c r="L46" s="11">
        <v>9.5744527748838598E-2</v>
      </c>
      <c r="M46" s="11"/>
      <c r="N46" s="11" t="s">
        <v>151</v>
      </c>
      <c r="O46" s="11"/>
      <c r="P46" s="11">
        <v>-603.10973180273004</v>
      </c>
      <c r="Q46" s="11"/>
      <c r="R46" s="11">
        <v>1.1100419127999299</v>
      </c>
      <c r="S46" s="11"/>
      <c r="T46" s="11">
        <v>2.4739936914797801E-2</v>
      </c>
      <c r="U46" s="11"/>
    </row>
    <row r="47" spans="1:22" ht="43.2" x14ac:dyDescent="0.3">
      <c r="A47" s="2" t="s">
        <v>212</v>
      </c>
      <c r="B47" s="10">
        <v>-7283</v>
      </c>
      <c r="C47" s="10"/>
      <c r="D47" s="10">
        <v>-11.94</v>
      </c>
      <c r="E47" s="10"/>
      <c r="F47" s="10">
        <v>-9.4430000000000002E-4</v>
      </c>
      <c r="G47" s="10"/>
      <c r="H47" s="10">
        <v>6.0080000000000001E-2</v>
      </c>
      <c r="I47" s="10"/>
      <c r="J47" s="10">
        <v>-1.0749999999999999E-2</v>
      </c>
      <c r="K47" s="10"/>
      <c r="L47" s="10">
        <v>9.5329999999999998E-2</v>
      </c>
      <c r="M47" s="10"/>
      <c r="N47" s="10">
        <v>1.528E-2</v>
      </c>
      <c r="O47" s="10"/>
      <c r="P47" s="10">
        <v>-600</v>
      </c>
      <c r="Q47" s="10"/>
      <c r="R47" s="10">
        <v>1.105</v>
      </c>
      <c r="S47" s="1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15E0-203F-4D5B-96E0-A656DF752C95}">
  <dimension ref="A1:L88"/>
  <sheetViews>
    <sheetView topLeftCell="A63" workbookViewId="0">
      <selection activeCell="A8" sqref="A8:A35"/>
    </sheetView>
  </sheetViews>
  <sheetFormatPr defaultRowHeight="14.4" x14ac:dyDescent="0.3"/>
  <cols>
    <col min="1" max="1" width="12.109375" customWidth="1"/>
    <col min="2" max="2" width="10.21875" bestFit="1" customWidth="1"/>
    <col min="3" max="3" width="12.5546875" customWidth="1"/>
    <col min="4" max="4" width="15.33203125" customWidth="1"/>
    <col min="5" max="5" width="16.5546875" customWidth="1"/>
    <col min="6" max="6" width="14.77734375" bestFit="1" customWidth="1"/>
    <col min="7" max="7" width="14.44140625" customWidth="1"/>
    <col min="8" max="8" width="13.21875" customWidth="1"/>
    <col min="9" max="9" width="13.33203125" customWidth="1"/>
    <col min="10" max="10" width="12.88671875" customWidth="1"/>
    <col min="11" max="11" width="9" bestFit="1" customWidth="1"/>
    <col min="12" max="12" width="12.109375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213</v>
      </c>
    </row>
    <row r="4" spans="1:12" ht="18" x14ac:dyDescent="0.35">
      <c r="A4" s="9"/>
    </row>
    <row r="5" spans="1:12" x14ac:dyDescent="0.3">
      <c r="A5" s="3" t="s">
        <v>242</v>
      </c>
    </row>
    <row r="6" spans="1:12" ht="43.2" x14ac:dyDescent="0.3">
      <c r="A6" s="3"/>
      <c r="B6" t="s">
        <v>224</v>
      </c>
      <c r="C6" s="2" t="s">
        <v>216</v>
      </c>
      <c r="D6" s="2" t="s">
        <v>223</v>
      </c>
      <c r="E6" t="s">
        <v>222</v>
      </c>
      <c r="F6" t="s">
        <v>113</v>
      </c>
      <c r="G6" s="2" t="s">
        <v>217</v>
      </c>
      <c r="H6" s="2" t="s">
        <v>218</v>
      </c>
      <c r="I6" s="2" t="s">
        <v>219</v>
      </c>
      <c r="J6" s="2" t="s">
        <v>220</v>
      </c>
      <c r="K6" t="s">
        <v>205</v>
      </c>
      <c r="L6" t="s">
        <v>209</v>
      </c>
    </row>
    <row r="7" spans="1:12" x14ac:dyDescent="0.3">
      <c r="A7" s="3" t="s">
        <v>202</v>
      </c>
    </row>
    <row r="8" spans="1:12" x14ac:dyDescent="0.3">
      <c r="A8">
        <v>265</v>
      </c>
      <c r="B8" s="11">
        <v>-4816.3794913091197</v>
      </c>
      <c r="C8" s="11" t="s">
        <v>151</v>
      </c>
      <c r="D8" s="11" t="s">
        <v>151</v>
      </c>
      <c r="E8" s="11" t="s">
        <v>151</v>
      </c>
      <c r="F8" s="11">
        <v>5.9629952156338699E-2</v>
      </c>
      <c r="G8" s="11" t="s">
        <v>151</v>
      </c>
      <c r="H8" s="11" t="s">
        <v>151</v>
      </c>
      <c r="I8" s="11" t="s">
        <v>151</v>
      </c>
      <c r="J8" s="11" t="s">
        <v>151</v>
      </c>
      <c r="K8" s="11">
        <v>1.0714211232811199</v>
      </c>
      <c r="L8" s="10">
        <v>0.156174375404524</v>
      </c>
    </row>
    <row r="9" spans="1:12" x14ac:dyDescent="0.3">
      <c r="A9">
        <v>393</v>
      </c>
      <c r="B9" s="11">
        <v>-4828.9629445238998</v>
      </c>
      <c r="C9" s="11" t="s">
        <v>151</v>
      </c>
      <c r="D9" s="11" t="s">
        <v>151</v>
      </c>
      <c r="E9" s="11" t="s">
        <v>151</v>
      </c>
      <c r="F9" s="11">
        <v>5.9750186874240802E-2</v>
      </c>
      <c r="G9" s="11" t="s">
        <v>151</v>
      </c>
      <c r="H9" s="11" t="s">
        <v>151</v>
      </c>
      <c r="I9" s="11" t="s">
        <v>151</v>
      </c>
      <c r="J9" s="11">
        <v>0.40392010626507702</v>
      </c>
      <c r="K9" s="11">
        <v>1.0761271238088499</v>
      </c>
      <c r="L9" s="10">
        <v>0.10658398280810701</v>
      </c>
    </row>
    <row r="10" spans="1:12" x14ac:dyDescent="0.3">
      <c r="A10">
        <v>329</v>
      </c>
      <c r="B10" s="11">
        <v>-4797.76272611679</v>
      </c>
      <c r="C10" s="11" t="s">
        <v>151</v>
      </c>
      <c r="D10" s="11" t="s">
        <v>151</v>
      </c>
      <c r="E10" s="11" t="s">
        <v>151</v>
      </c>
      <c r="F10" s="11">
        <v>5.9417628118774497E-2</v>
      </c>
      <c r="G10" s="11" t="s">
        <v>151</v>
      </c>
      <c r="H10" s="11" t="s">
        <v>151</v>
      </c>
      <c r="I10" s="11">
        <v>3.1800991918588498E-2</v>
      </c>
      <c r="J10" s="11" t="s">
        <v>151</v>
      </c>
      <c r="K10" s="11">
        <v>1.06768589303574</v>
      </c>
      <c r="L10" s="10">
        <v>7.2203423838071296E-2</v>
      </c>
    </row>
    <row r="11" spans="1:12" x14ac:dyDescent="0.3">
      <c r="A11">
        <v>297</v>
      </c>
      <c r="B11" s="11">
        <v>-4806.00946622435</v>
      </c>
      <c r="C11" s="11" t="s">
        <v>151</v>
      </c>
      <c r="D11" s="11" t="s">
        <v>151</v>
      </c>
      <c r="E11" s="11" t="s">
        <v>151</v>
      </c>
      <c r="F11" s="11">
        <v>5.9498793281777797E-2</v>
      </c>
      <c r="G11" s="11" t="s">
        <v>151</v>
      </c>
      <c r="H11" s="11">
        <v>0.25907595428950903</v>
      </c>
      <c r="I11" s="11" t="s">
        <v>151</v>
      </c>
      <c r="J11" s="11" t="s">
        <v>151</v>
      </c>
      <c r="K11" s="11">
        <v>1.0748369162898499</v>
      </c>
      <c r="L11" s="10">
        <v>6.5673973535886304E-2</v>
      </c>
    </row>
    <row r="12" spans="1:12" x14ac:dyDescent="0.3">
      <c r="A12">
        <v>269</v>
      </c>
      <c r="B12" s="11">
        <v>-4738.73053452554</v>
      </c>
      <c r="C12" s="11" t="s">
        <v>151</v>
      </c>
      <c r="D12" s="11" t="s">
        <v>151</v>
      </c>
      <c r="E12" s="11">
        <v>-1.2419432106971199E-4</v>
      </c>
      <c r="F12" s="11">
        <v>5.8793386191503802E-2</v>
      </c>
      <c r="G12" s="11" t="s">
        <v>151</v>
      </c>
      <c r="H12" s="11" t="s">
        <v>151</v>
      </c>
      <c r="I12" s="11" t="s">
        <v>151</v>
      </c>
      <c r="J12" s="11" t="s">
        <v>151</v>
      </c>
      <c r="K12" s="11">
        <v>1.0434868420326799</v>
      </c>
      <c r="L12" s="10">
        <v>5.72971813403114E-2</v>
      </c>
    </row>
    <row r="13" spans="1:12" x14ac:dyDescent="0.3">
      <c r="A13">
        <v>266</v>
      </c>
      <c r="B13" s="11">
        <v>-4817.3732118865701</v>
      </c>
      <c r="C13" s="11">
        <v>0.41389719432139399</v>
      </c>
      <c r="D13" s="11" t="s">
        <v>151</v>
      </c>
      <c r="E13" s="11" t="s">
        <v>151</v>
      </c>
      <c r="F13" s="11">
        <v>5.9626892118797001E-2</v>
      </c>
      <c r="G13" s="11" t="s">
        <v>151</v>
      </c>
      <c r="H13" s="11" t="s">
        <v>151</v>
      </c>
      <c r="I13" s="11" t="s">
        <v>151</v>
      </c>
      <c r="J13" s="11" t="s">
        <v>151</v>
      </c>
      <c r="K13" s="11">
        <v>1.07177564053928</v>
      </c>
      <c r="L13" s="10">
        <v>5.3119574026377001E-2</v>
      </c>
    </row>
    <row r="14" spans="1:12" x14ac:dyDescent="0.3">
      <c r="A14">
        <v>267</v>
      </c>
      <c r="B14" s="11">
        <v>-4877.5088378897999</v>
      </c>
      <c r="C14" s="11" t="s">
        <v>151</v>
      </c>
      <c r="D14" s="11">
        <v>0.37283635805605703</v>
      </c>
      <c r="E14" s="11" t="s">
        <v>151</v>
      </c>
      <c r="F14" s="11">
        <v>6.01896489923716E-2</v>
      </c>
      <c r="G14" s="11" t="s">
        <v>151</v>
      </c>
      <c r="H14" s="11" t="s">
        <v>151</v>
      </c>
      <c r="I14" s="11" t="s">
        <v>151</v>
      </c>
      <c r="J14" s="11" t="s">
        <v>151</v>
      </c>
      <c r="K14" s="11">
        <v>1.06865506947015</v>
      </c>
      <c r="L14" s="10">
        <v>3.8095606983580298E-2</v>
      </c>
    </row>
    <row r="15" spans="1:12" x14ac:dyDescent="0.3">
      <c r="A15">
        <v>281</v>
      </c>
      <c r="B15" s="11">
        <v>-4799.4211691029104</v>
      </c>
      <c r="C15" s="11" t="s">
        <v>151</v>
      </c>
      <c r="D15" s="11" t="s">
        <v>151</v>
      </c>
      <c r="E15" s="11" t="s">
        <v>151</v>
      </c>
      <c r="F15" s="11">
        <v>5.9458289430675E-2</v>
      </c>
      <c r="G15" s="11">
        <v>0.12627324259620201</v>
      </c>
      <c r="H15" s="11" t="s">
        <v>151</v>
      </c>
      <c r="I15" s="11" t="s">
        <v>151</v>
      </c>
      <c r="J15" s="11" t="s">
        <v>151</v>
      </c>
      <c r="K15" s="11">
        <v>1.0812076213248201</v>
      </c>
      <c r="L15" s="10">
        <v>3.2452709646733399E-2</v>
      </c>
    </row>
    <row r="16" spans="1:12" x14ac:dyDescent="0.3">
      <c r="A16">
        <v>333</v>
      </c>
      <c r="B16" s="11">
        <v>-4701.7369195883903</v>
      </c>
      <c r="C16" s="11" t="s">
        <v>151</v>
      </c>
      <c r="D16" s="11" t="s">
        <v>151</v>
      </c>
      <c r="E16" s="11">
        <v>-1.4892469011428E-4</v>
      </c>
      <c r="F16" s="11">
        <v>5.8381235462768501E-2</v>
      </c>
      <c r="G16" s="11" t="s">
        <v>151</v>
      </c>
      <c r="H16" s="11" t="s">
        <v>151</v>
      </c>
      <c r="I16" s="11">
        <v>3.67801842077531E-2</v>
      </c>
      <c r="J16" s="11" t="s">
        <v>151</v>
      </c>
      <c r="K16" s="11">
        <v>1.0336043206677901</v>
      </c>
      <c r="L16" s="10">
        <v>3.1097077280558199E-2</v>
      </c>
    </row>
    <row r="17" spans="1:12" x14ac:dyDescent="0.3">
      <c r="A17">
        <v>425</v>
      </c>
      <c r="B17" s="11">
        <v>-4819.1916643341001</v>
      </c>
      <c r="C17" s="11" t="s">
        <v>151</v>
      </c>
      <c r="D17" s="11" t="s">
        <v>151</v>
      </c>
      <c r="E17" s="11" t="s">
        <v>151</v>
      </c>
      <c r="F17" s="11">
        <v>5.96311464839872E-2</v>
      </c>
      <c r="G17" s="11" t="s">
        <v>151</v>
      </c>
      <c r="H17" s="11">
        <v>0.207399705668253</v>
      </c>
      <c r="I17" s="11" t="s">
        <v>151</v>
      </c>
      <c r="J17" s="11">
        <v>0.35674379948581902</v>
      </c>
      <c r="K17" s="11">
        <v>1.0783119474356899</v>
      </c>
      <c r="L17" s="10">
        <v>2.76216325978384E-2</v>
      </c>
    </row>
    <row r="18" spans="1:12" x14ac:dyDescent="0.3">
      <c r="A18">
        <v>397</v>
      </c>
      <c r="B18" s="11">
        <v>-4768.0698051299696</v>
      </c>
      <c r="C18" s="11" t="s">
        <v>151</v>
      </c>
      <c r="D18" s="11" t="s">
        <v>151</v>
      </c>
      <c r="E18" s="11">
        <v>-9.5197225883155296E-5</v>
      </c>
      <c r="F18" s="11">
        <v>5.9095817175300998E-2</v>
      </c>
      <c r="G18" s="11" t="s">
        <v>151</v>
      </c>
      <c r="H18" s="11" t="s">
        <v>151</v>
      </c>
      <c r="I18" s="11" t="s">
        <v>151</v>
      </c>
      <c r="J18" s="11">
        <v>0.35982242492759497</v>
      </c>
      <c r="K18" s="11">
        <v>1.0542012105230301</v>
      </c>
      <c r="L18" s="10">
        <v>2.4104917665894499E-2</v>
      </c>
    </row>
    <row r="19" spans="1:12" x14ac:dyDescent="0.3">
      <c r="A19">
        <v>394</v>
      </c>
      <c r="B19" s="11">
        <v>-4828.6609895491101</v>
      </c>
      <c r="C19" s="11">
        <v>0.32898980304477299</v>
      </c>
      <c r="D19" s="11" t="s">
        <v>151</v>
      </c>
      <c r="E19" s="11" t="s">
        <v>151</v>
      </c>
      <c r="F19" s="11">
        <v>5.97373222284283E-2</v>
      </c>
      <c r="G19" s="11" t="s">
        <v>151</v>
      </c>
      <c r="H19" s="11" t="s">
        <v>151</v>
      </c>
      <c r="I19" s="11" t="s">
        <v>151</v>
      </c>
      <c r="J19" s="11">
        <v>0.36887336372473001</v>
      </c>
      <c r="K19" s="11">
        <v>1.0760005916551101</v>
      </c>
      <c r="L19" s="10">
        <v>2.3830382804554399E-2</v>
      </c>
    </row>
    <row r="20" spans="1:12" x14ac:dyDescent="0.3">
      <c r="A20">
        <v>301</v>
      </c>
      <c r="B20" s="11">
        <v>-4727.5480171663103</v>
      </c>
      <c r="C20" s="11" t="s">
        <v>151</v>
      </c>
      <c r="D20" s="11" t="s">
        <v>151</v>
      </c>
      <c r="E20" s="11">
        <v>-1.2536242909782101E-4</v>
      </c>
      <c r="F20" s="11">
        <v>5.8653319780281897E-2</v>
      </c>
      <c r="G20" s="11" t="s">
        <v>151</v>
      </c>
      <c r="H20" s="11">
        <v>0.26112872149612998</v>
      </c>
      <c r="I20" s="11" t="s">
        <v>151</v>
      </c>
      <c r="J20" s="11" t="s">
        <v>151</v>
      </c>
      <c r="K20" s="11">
        <v>1.0466669642897</v>
      </c>
      <c r="L20" s="10">
        <v>2.0630679215173101E-2</v>
      </c>
    </row>
    <row r="21" spans="1:12" x14ac:dyDescent="0.3">
      <c r="A21">
        <v>457</v>
      </c>
      <c r="B21" s="11">
        <v>-4815.9253453952997</v>
      </c>
      <c r="C21" s="11" t="s">
        <v>151</v>
      </c>
      <c r="D21" s="11" t="s">
        <v>151</v>
      </c>
      <c r="E21" s="11" t="s">
        <v>151</v>
      </c>
      <c r="F21" s="11">
        <v>5.9606875309523098E-2</v>
      </c>
      <c r="G21" s="11" t="s">
        <v>151</v>
      </c>
      <c r="H21" s="11" t="s">
        <v>151</v>
      </c>
      <c r="I21" s="11">
        <v>1.7301148443481601E-2</v>
      </c>
      <c r="J21" s="11">
        <v>0.31053507048533102</v>
      </c>
      <c r="K21" s="11">
        <v>1.0730069808181499</v>
      </c>
      <c r="L21" s="10">
        <v>1.94539388924246E-2</v>
      </c>
    </row>
    <row r="22" spans="1:12" x14ac:dyDescent="0.3">
      <c r="A22">
        <v>361</v>
      </c>
      <c r="B22" s="11">
        <v>-4793.4811799990202</v>
      </c>
      <c r="C22" s="11" t="s">
        <v>151</v>
      </c>
      <c r="D22" s="11" t="s">
        <v>151</v>
      </c>
      <c r="E22" s="11" t="s">
        <v>151</v>
      </c>
      <c r="F22" s="11">
        <v>5.9358867787344997E-2</v>
      </c>
      <c r="G22" s="11" t="s">
        <v>151</v>
      </c>
      <c r="H22" s="11">
        <v>0.19958769487580599</v>
      </c>
      <c r="I22" s="11">
        <v>2.5468139559877999E-2</v>
      </c>
      <c r="J22" s="11" t="s">
        <v>151</v>
      </c>
      <c r="K22" s="11">
        <v>1.0710611957732401</v>
      </c>
      <c r="L22" s="10">
        <v>1.7191662241606901E-2</v>
      </c>
    </row>
    <row r="23" spans="1:12" x14ac:dyDescent="0.3">
      <c r="A23">
        <v>409</v>
      </c>
      <c r="B23" s="11">
        <v>-4819.3777405755</v>
      </c>
      <c r="C23" s="11" t="s">
        <v>151</v>
      </c>
      <c r="D23" s="11" t="s">
        <v>151</v>
      </c>
      <c r="E23" s="11" t="s">
        <v>151</v>
      </c>
      <c r="F23" s="11">
        <v>5.9653344945311701E-2</v>
      </c>
      <c r="G23" s="11">
        <v>6.8939120765053402E-2</v>
      </c>
      <c r="H23" s="11" t="s">
        <v>151</v>
      </c>
      <c r="I23" s="11" t="s">
        <v>151</v>
      </c>
      <c r="J23" s="11">
        <v>0.39343085015922302</v>
      </c>
      <c r="K23" s="11">
        <v>1.0813478728873001</v>
      </c>
      <c r="L23" s="10">
        <v>1.62095941185341E-2</v>
      </c>
    </row>
    <row r="24" spans="1:12" x14ac:dyDescent="0.3">
      <c r="A24">
        <v>395</v>
      </c>
      <c r="B24" s="11">
        <v>-4833.1821189292104</v>
      </c>
      <c r="C24" s="11" t="s">
        <v>151</v>
      </c>
      <c r="D24" s="11">
        <v>2.69288174926537E-2</v>
      </c>
      <c r="E24" s="11" t="s">
        <v>151</v>
      </c>
      <c r="F24" s="11">
        <v>5.9788739180149798E-2</v>
      </c>
      <c r="G24" s="11" t="s">
        <v>151</v>
      </c>
      <c r="H24" s="11" t="s">
        <v>151</v>
      </c>
      <c r="I24" s="11" t="s">
        <v>151</v>
      </c>
      <c r="J24" s="11">
        <v>0.39762834350267801</v>
      </c>
      <c r="K24" s="11">
        <v>1.07585403609694</v>
      </c>
      <c r="L24" s="10">
        <v>1.55687153964012E-2</v>
      </c>
    </row>
    <row r="25" spans="1:12" x14ac:dyDescent="0.3">
      <c r="A25">
        <v>270</v>
      </c>
      <c r="B25" s="11">
        <v>-4746.5101626826799</v>
      </c>
      <c r="C25" s="11">
        <v>0.37231491811265099</v>
      </c>
      <c r="D25" s="11" t="s">
        <v>151</v>
      </c>
      <c r="E25" s="11">
        <v>-1.13181036651071E-4</v>
      </c>
      <c r="F25" s="11">
        <v>5.8864818446037998E-2</v>
      </c>
      <c r="G25" s="11" t="s">
        <v>151</v>
      </c>
      <c r="H25" s="11" t="s">
        <v>151</v>
      </c>
      <c r="I25" s="11" t="s">
        <v>151</v>
      </c>
      <c r="J25" s="11" t="s">
        <v>151</v>
      </c>
      <c r="K25" s="11">
        <v>1.04628289442086</v>
      </c>
      <c r="L25" s="10">
        <v>1.4150424433603301E-2</v>
      </c>
    </row>
    <row r="26" spans="1:12" x14ac:dyDescent="0.3">
      <c r="A26">
        <v>271</v>
      </c>
      <c r="B26" s="11">
        <v>-4801.8790618718704</v>
      </c>
      <c r="C26" s="11" t="s">
        <v>151</v>
      </c>
      <c r="D26" s="11">
        <v>0.40060912333243598</v>
      </c>
      <c r="E26" s="11">
        <v>-1.2824788397991499E-4</v>
      </c>
      <c r="F26" s="11">
        <v>5.9367470550637402E-2</v>
      </c>
      <c r="G26" s="11" t="s">
        <v>151</v>
      </c>
      <c r="H26" s="11" t="s">
        <v>151</v>
      </c>
      <c r="I26" s="11" t="s">
        <v>151</v>
      </c>
      <c r="J26" s="11" t="s">
        <v>151</v>
      </c>
      <c r="K26" s="11">
        <v>1.0396029999896601</v>
      </c>
      <c r="L26" s="10">
        <v>1.19094371280004E-2</v>
      </c>
    </row>
    <row r="27" spans="1:12" x14ac:dyDescent="0.3">
      <c r="A27">
        <v>330</v>
      </c>
      <c r="B27" s="11">
        <v>-4802.2112430990501</v>
      </c>
      <c r="C27" s="11">
        <v>0.19024427819730899</v>
      </c>
      <c r="D27" s="11" t="s">
        <v>151</v>
      </c>
      <c r="E27" s="11" t="s">
        <v>151</v>
      </c>
      <c r="F27" s="11">
        <v>5.9461747606835501E-2</v>
      </c>
      <c r="G27" s="11" t="s">
        <v>151</v>
      </c>
      <c r="H27" s="11" t="s">
        <v>151</v>
      </c>
      <c r="I27" s="11">
        <v>2.4982299945111499E-2</v>
      </c>
      <c r="J27" s="11" t="s">
        <v>151</v>
      </c>
      <c r="K27" s="11">
        <v>1.0686497428967501</v>
      </c>
      <c r="L27" s="10">
        <v>1.15768783031878E-2</v>
      </c>
    </row>
    <row r="28" spans="1:12" x14ac:dyDescent="0.3">
      <c r="A28">
        <v>345</v>
      </c>
      <c r="B28" s="11">
        <v>-4784.3981694410004</v>
      </c>
      <c r="C28" s="11" t="s">
        <v>151</v>
      </c>
      <c r="D28" s="11" t="s">
        <v>151</v>
      </c>
      <c r="E28" s="11" t="s">
        <v>151</v>
      </c>
      <c r="F28" s="11">
        <v>5.9282873531435E-2</v>
      </c>
      <c r="G28" s="11">
        <v>0.10259002610029599</v>
      </c>
      <c r="H28" s="11" t="s">
        <v>151</v>
      </c>
      <c r="I28" s="11">
        <v>3.1095266034662599E-2</v>
      </c>
      <c r="J28" s="11" t="s">
        <v>151</v>
      </c>
      <c r="K28" s="11">
        <v>1.0757197734830499</v>
      </c>
      <c r="L28" s="10">
        <v>1.1534025983491099E-2</v>
      </c>
    </row>
    <row r="29" spans="1:12" x14ac:dyDescent="0.3">
      <c r="A29">
        <v>331</v>
      </c>
      <c r="B29" s="11">
        <v>-4816.5699462532602</v>
      </c>
      <c r="C29" s="11" t="s">
        <v>151</v>
      </c>
      <c r="D29" s="11">
        <v>0.10673929702801301</v>
      </c>
      <c r="E29" s="11" t="s">
        <v>151</v>
      </c>
      <c r="F29" s="11">
        <v>5.9592764349732499E-2</v>
      </c>
      <c r="G29" s="11" t="s">
        <v>151</v>
      </c>
      <c r="H29" s="11" t="s">
        <v>151</v>
      </c>
      <c r="I29" s="11">
        <v>2.95692344433281E-2</v>
      </c>
      <c r="J29" s="11" t="s">
        <v>151</v>
      </c>
      <c r="K29" s="11">
        <v>1.06715613388169</v>
      </c>
      <c r="L29" s="10">
        <v>1.07516628435637E-2</v>
      </c>
    </row>
    <row r="30" spans="1:12" x14ac:dyDescent="0.3">
      <c r="A30">
        <v>298</v>
      </c>
      <c r="B30" s="11">
        <v>-4809.0902038267404</v>
      </c>
      <c r="C30" s="11">
        <v>0.200251067267188</v>
      </c>
      <c r="D30" s="11" t="s">
        <v>151</v>
      </c>
      <c r="E30" s="11" t="s">
        <v>151</v>
      </c>
      <c r="F30" s="11">
        <v>5.9530196738148702E-2</v>
      </c>
      <c r="G30" s="11" t="s">
        <v>151</v>
      </c>
      <c r="H30" s="11">
        <v>0.19412081477513499</v>
      </c>
      <c r="I30" s="11" t="s">
        <v>151</v>
      </c>
      <c r="J30" s="11" t="s">
        <v>151</v>
      </c>
      <c r="K30" s="11">
        <v>1.0741520356893499</v>
      </c>
      <c r="L30" s="10">
        <v>1.0570066418013099E-2</v>
      </c>
    </row>
    <row r="31" spans="1:12" x14ac:dyDescent="0.3">
      <c r="A31">
        <v>299</v>
      </c>
      <c r="B31" s="11">
        <v>-4834.3341860804003</v>
      </c>
      <c r="C31" s="11" t="s">
        <v>151</v>
      </c>
      <c r="D31" s="11">
        <v>0.166624010489268</v>
      </c>
      <c r="E31" s="11" t="s">
        <v>151</v>
      </c>
      <c r="F31" s="11">
        <v>5.9761643786497502E-2</v>
      </c>
      <c r="G31" s="11" t="s">
        <v>151</v>
      </c>
      <c r="H31" s="11">
        <v>0.23395662723490801</v>
      </c>
      <c r="I31" s="11" t="s">
        <v>151</v>
      </c>
      <c r="J31" s="11" t="s">
        <v>151</v>
      </c>
      <c r="K31" s="11">
        <v>1.0732695549472</v>
      </c>
      <c r="L31" s="10">
        <v>1.01033658294178E-2</v>
      </c>
    </row>
    <row r="32" spans="1:12" x14ac:dyDescent="0.3">
      <c r="A32">
        <v>282</v>
      </c>
      <c r="B32" s="11">
        <v>-4793.7812085792903</v>
      </c>
      <c r="C32" s="11">
        <v>0.45754958750872499</v>
      </c>
      <c r="D32" s="11" t="s">
        <v>151</v>
      </c>
      <c r="E32" s="11" t="s">
        <v>151</v>
      </c>
      <c r="F32" s="11">
        <v>5.9386695502512001E-2</v>
      </c>
      <c r="G32" s="11">
        <v>0.17644863226688401</v>
      </c>
      <c r="H32" s="11" t="s">
        <v>151</v>
      </c>
      <c r="I32" s="11" t="s">
        <v>151</v>
      </c>
      <c r="J32" s="11" t="s">
        <v>151</v>
      </c>
      <c r="K32" s="11">
        <v>1.08548824891278</v>
      </c>
      <c r="L32" s="10">
        <v>1.0024042257288601E-2</v>
      </c>
    </row>
    <row r="33" spans="1:12" x14ac:dyDescent="0.3">
      <c r="A33">
        <v>313</v>
      </c>
      <c r="B33" s="11">
        <v>-4805.3080938818603</v>
      </c>
      <c r="C33" s="11" t="s">
        <v>151</v>
      </c>
      <c r="D33" s="11" t="s">
        <v>151</v>
      </c>
      <c r="E33" s="11" t="s">
        <v>151</v>
      </c>
      <c r="F33" s="11">
        <v>5.9491874784269601E-2</v>
      </c>
      <c r="G33" s="11">
        <v>5.7568701715549802E-3</v>
      </c>
      <c r="H33" s="11">
        <v>0.257282978733261</v>
      </c>
      <c r="I33" s="11" t="s">
        <v>151</v>
      </c>
      <c r="J33" s="11" t="s">
        <v>151</v>
      </c>
      <c r="K33" s="11">
        <v>1.0752594488682099</v>
      </c>
      <c r="L33" s="10">
        <v>9.58256339137524E-3</v>
      </c>
    </row>
    <row r="34" spans="1:12" x14ac:dyDescent="0.3">
      <c r="A34">
        <v>285</v>
      </c>
      <c r="B34" s="11">
        <v>-4730.6066028260102</v>
      </c>
      <c r="C34" s="11" t="s">
        <v>151</v>
      </c>
      <c r="D34" s="11" t="s">
        <v>151</v>
      </c>
      <c r="E34" s="11">
        <v>-1.1885609099043E-4</v>
      </c>
      <c r="F34" s="11">
        <v>5.8713323671114898E-2</v>
      </c>
      <c r="G34" s="11">
        <v>8.5343451801529496E-2</v>
      </c>
      <c r="H34" s="11" t="s">
        <v>151</v>
      </c>
      <c r="I34" s="11" t="s">
        <v>151</v>
      </c>
      <c r="J34" s="11" t="s">
        <v>151</v>
      </c>
      <c r="K34" s="11">
        <v>1.0513018729680099</v>
      </c>
      <c r="L34" s="10">
        <v>8.8790896231412692E-3</v>
      </c>
    </row>
    <row r="35" spans="1:12" x14ac:dyDescent="0.3">
      <c r="A35">
        <v>268</v>
      </c>
      <c r="B35" s="11">
        <v>-4846.2249159497396</v>
      </c>
      <c r="C35" s="11">
        <v>0.35766018859454002</v>
      </c>
      <c r="D35" s="11">
        <v>0.176794040168056</v>
      </c>
      <c r="E35" s="11" t="s">
        <v>151</v>
      </c>
      <c r="F35" s="11">
        <v>5.9892708684496102E-2</v>
      </c>
      <c r="G35" s="11" t="s">
        <v>151</v>
      </c>
      <c r="H35" s="11" t="s">
        <v>151</v>
      </c>
      <c r="I35" s="11" t="s">
        <v>151</v>
      </c>
      <c r="J35" s="11" t="s">
        <v>151</v>
      </c>
      <c r="K35" s="11">
        <v>1.07041584568631</v>
      </c>
      <c r="L35" s="10">
        <v>8.1944309930366607E-3</v>
      </c>
    </row>
    <row r="36" spans="1:12" ht="57.6" x14ac:dyDescent="0.3">
      <c r="A36" s="2" t="s">
        <v>212</v>
      </c>
      <c r="B36" s="10">
        <v>-4803</v>
      </c>
      <c r="C36" s="10">
        <v>5.246E-2</v>
      </c>
      <c r="D36" s="10">
        <v>2.6460000000000001E-2</v>
      </c>
      <c r="E36" s="10">
        <v>-2.3260000000000001E-5</v>
      </c>
      <c r="F36" s="10">
        <v>5.9470000000000002E-2</v>
      </c>
      <c r="G36" s="10">
        <v>1.004E-2</v>
      </c>
      <c r="H36" s="10">
        <v>4.2970000000000001E-2</v>
      </c>
      <c r="I36" s="10">
        <v>5.79E-3</v>
      </c>
      <c r="J36" s="10">
        <v>9.9460000000000007E-2</v>
      </c>
      <c r="K36" s="10">
        <v>1.0680000000000001</v>
      </c>
    </row>
    <row r="39" spans="1:12" x14ac:dyDescent="0.3">
      <c r="A39" s="3" t="s">
        <v>243</v>
      </c>
    </row>
    <row r="40" spans="1:12" ht="43.2" x14ac:dyDescent="0.3">
      <c r="A40" s="3"/>
      <c r="B40" t="s">
        <v>224</v>
      </c>
      <c r="C40" s="2" t="s">
        <v>216</v>
      </c>
      <c r="D40" s="2" t="s">
        <v>223</v>
      </c>
      <c r="E40" t="s">
        <v>222</v>
      </c>
      <c r="F40" t="s">
        <v>113</v>
      </c>
      <c r="G40" s="2" t="s">
        <v>217</v>
      </c>
      <c r="H40" s="2" t="s">
        <v>218</v>
      </c>
      <c r="I40" s="2" t="s">
        <v>219</v>
      </c>
      <c r="J40" s="2" t="s">
        <v>220</v>
      </c>
      <c r="K40" t="s">
        <v>205</v>
      </c>
      <c r="L40" t="s">
        <v>209</v>
      </c>
    </row>
    <row r="41" spans="1:12" x14ac:dyDescent="0.3">
      <c r="A41" s="3" t="s">
        <v>202</v>
      </c>
    </row>
    <row r="42" spans="1:12" x14ac:dyDescent="0.3">
      <c r="A42">
        <v>265</v>
      </c>
      <c r="B42" s="11">
        <v>-4862.0919291201699</v>
      </c>
      <c r="C42" s="11" t="s">
        <v>151</v>
      </c>
      <c r="D42" s="11" t="s">
        <v>151</v>
      </c>
      <c r="E42" s="11" t="s">
        <v>151</v>
      </c>
      <c r="F42" s="11">
        <v>6.0135756221233697E-2</v>
      </c>
      <c r="G42" s="11" t="s">
        <v>151</v>
      </c>
      <c r="H42" s="11" t="s">
        <v>151</v>
      </c>
      <c r="I42" s="11" t="s">
        <v>151</v>
      </c>
      <c r="J42" s="11" t="s">
        <v>151</v>
      </c>
      <c r="K42" s="11">
        <v>1.06241760132523</v>
      </c>
      <c r="L42" s="10">
        <v>0.170610405413122</v>
      </c>
    </row>
    <row r="43" spans="1:12" x14ac:dyDescent="0.3">
      <c r="A43">
        <v>269</v>
      </c>
      <c r="B43" s="11">
        <v>-4836.3869496368497</v>
      </c>
      <c r="C43" s="11" t="s">
        <v>151</v>
      </c>
      <c r="D43" s="11" t="s">
        <v>151</v>
      </c>
      <c r="E43" s="11">
        <v>-1.6373095368737601E-4</v>
      </c>
      <c r="F43" s="11">
        <v>5.9849189798801099E-2</v>
      </c>
      <c r="G43" s="11" t="s">
        <v>151</v>
      </c>
      <c r="H43" s="11" t="s">
        <v>151</v>
      </c>
      <c r="I43" s="11" t="s">
        <v>151</v>
      </c>
      <c r="J43" s="11" t="s">
        <v>151</v>
      </c>
      <c r="K43" s="11">
        <v>1.04971185360227</v>
      </c>
      <c r="L43" s="10">
        <v>0.15182679156975901</v>
      </c>
    </row>
    <row r="44" spans="1:12" x14ac:dyDescent="0.3">
      <c r="A44">
        <v>333</v>
      </c>
      <c r="B44" s="11">
        <v>-4815.9944843659596</v>
      </c>
      <c r="C44" s="11" t="s">
        <v>151</v>
      </c>
      <c r="D44" s="11" t="s">
        <v>151</v>
      </c>
      <c r="E44" s="11">
        <v>-1.7596480348044201E-4</v>
      </c>
      <c r="F44" s="11">
        <v>5.9602394106842399E-2</v>
      </c>
      <c r="G44" s="11" t="s">
        <v>151</v>
      </c>
      <c r="H44" s="11" t="s">
        <v>151</v>
      </c>
      <c r="I44" s="11">
        <v>3.4950863634597797E-2</v>
      </c>
      <c r="J44" s="11" t="s">
        <v>151</v>
      </c>
      <c r="K44" s="11">
        <v>1.0564692293161699</v>
      </c>
      <c r="L44" s="10">
        <v>7.0960832517710404E-2</v>
      </c>
    </row>
    <row r="45" spans="1:12" x14ac:dyDescent="0.3">
      <c r="A45">
        <v>329</v>
      </c>
      <c r="B45" s="11">
        <v>-4845.8437215679696</v>
      </c>
      <c r="C45" s="11" t="s">
        <v>151</v>
      </c>
      <c r="D45" s="11" t="s">
        <v>151</v>
      </c>
      <c r="E45" s="11" t="s">
        <v>151</v>
      </c>
      <c r="F45" s="11">
        <v>5.9937503811878998E-2</v>
      </c>
      <c r="G45" s="11" t="s">
        <v>151</v>
      </c>
      <c r="H45" s="11" t="s">
        <v>151</v>
      </c>
      <c r="I45" s="11">
        <v>3.0743544488151999E-2</v>
      </c>
      <c r="J45" s="11" t="s">
        <v>151</v>
      </c>
      <c r="K45" s="11">
        <v>1.0691966178817101</v>
      </c>
      <c r="L45" s="10">
        <v>6.6731965994953596E-2</v>
      </c>
    </row>
    <row r="46" spans="1:12" x14ac:dyDescent="0.3">
      <c r="A46">
        <v>297</v>
      </c>
      <c r="B46" s="11">
        <v>-4834.6456629349104</v>
      </c>
      <c r="C46" s="11" t="s">
        <v>151</v>
      </c>
      <c r="D46" s="11" t="s">
        <v>151</v>
      </c>
      <c r="E46" s="11" t="s">
        <v>151</v>
      </c>
      <c r="F46" s="11">
        <v>5.9811054572387397E-2</v>
      </c>
      <c r="G46" s="11" t="s">
        <v>151</v>
      </c>
      <c r="H46" s="11">
        <v>0.197141601907695</v>
      </c>
      <c r="I46" s="11" t="s">
        <v>151</v>
      </c>
      <c r="J46" s="11" t="s">
        <v>151</v>
      </c>
      <c r="K46" s="11">
        <v>1.07546980342343</v>
      </c>
      <c r="L46" s="10">
        <v>4.4901723347656401E-2</v>
      </c>
    </row>
    <row r="47" spans="1:12" x14ac:dyDescent="0.3">
      <c r="A47">
        <v>266</v>
      </c>
      <c r="B47" s="11">
        <v>-4861.4834070880597</v>
      </c>
      <c r="C47" s="11">
        <v>0.324913491558881</v>
      </c>
      <c r="D47" s="11" t="s">
        <v>151</v>
      </c>
      <c r="E47" s="11" t="s">
        <v>151</v>
      </c>
      <c r="F47" s="11">
        <v>6.0111064516246197E-2</v>
      </c>
      <c r="G47" s="11" t="s">
        <v>151</v>
      </c>
      <c r="H47" s="11" t="s">
        <v>151</v>
      </c>
      <c r="I47" s="11" t="s">
        <v>151</v>
      </c>
      <c r="J47" s="11" t="s">
        <v>151</v>
      </c>
      <c r="K47" s="11">
        <v>1.0674551276694499</v>
      </c>
      <c r="L47" s="10">
        <v>4.2151721687979898E-2</v>
      </c>
    </row>
    <row r="48" spans="1:12" x14ac:dyDescent="0.3">
      <c r="A48">
        <v>393</v>
      </c>
      <c r="B48" s="11">
        <v>-4873.5652835420897</v>
      </c>
      <c r="C48" s="11" t="s">
        <v>151</v>
      </c>
      <c r="D48" s="11" t="s">
        <v>151</v>
      </c>
      <c r="E48" s="11" t="s">
        <v>151</v>
      </c>
      <c r="F48" s="11">
        <v>6.0237236104797497E-2</v>
      </c>
      <c r="G48" s="11" t="s">
        <v>151</v>
      </c>
      <c r="H48" s="11" t="s">
        <v>151</v>
      </c>
      <c r="I48" s="11" t="s">
        <v>151</v>
      </c>
      <c r="J48" s="11">
        <v>0.22118501740471999</v>
      </c>
      <c r="K48" s="11">
        <v>1.06962412688444</v>
      </c>
      <c r="L48" s="10">
        <v>4.1042185650559497E-2</v>
      </c>
    </row>
    <row r="49" spans="1:12" x14ac:dyDescent="0.3">
      <c r="A49">
        <v>301</v>
      </c>
      <c r="B49" s="11">
        <v>-4807.0665978082097</v>
      </c>
      <c r="C49" s="11" t="s">
        <v>151</v>
      </c>
      <c r="D49" s="11" t="s">
        <v>151</v>
      </c>
      <c r="E49" s="11">
        <v>-1.66206737846406E-4</v>
      </c>
      <c r="F49" s="11">
        <v>5.9502582023553102E-2</v>
      </c>
      <c r="G49" s="11" t="s">
        <v>151</v>
      </c>
      <c r="H49" s="11">
        <v>0.207810958574524</v>
      </c>
      <c r="I49" s="11" t="s">
        <v>151</v>
      </c>
      <c r="J49" s="11" t="s">
        <v>151</v>
      </c>
      <c r="K49" s="11">
        <v>1.0632783201345599</v>
      </c>
      <c r="L49" s="10">
        <v>3.5319299724495601E-2</v>
      </c>
    </row>
    <row r="50" spans="1:12" x14ac:dyDescent="0.3">
      <c r="A50">
        <v>267</v>
      </c>
      <c r="B50" s="11">
        <v>-4907.82953925939</v>
      </c>
      <c r="C50" s="11" t="s">
        <v>151</v>
      </c>
      <c r="D50" s="11">
        <v>0.29116574095233699</v>
      </c>
      <c r="E50" s="11" t="s">
        <v>151</v>
      </c>
      <c r="F50" s="11">
        <v>6.0546421554718399E-2</v>
      </c>
      <c r="G50" s="11" t="s">
        <v>151</v>
      </c>
      <c r="H50" s="11" t="s">
        <v>151</v>
      </c>
      <c r="I50" s="11" t="s">
        <v>151</v>
      </c>
      <c r="J50" s="11" t="s">
        <v>151</v>
      </c>
      <c r="K50" s="11">
        <v>1.0697775949924899</v>
      </c>
      <c r="L50" s="10">
        <v>3.4616869405713901E-2</v>
      </c>
    </row>
    <row r="51" spans="1:12" x14ac:dyDescent="0.3">
      <c r="A51">
        <v>281</v>
      </c>
      <c r="B51" s="11">
        <v>-4877.6298312315803</v>
      </c>
      <c r="C51" s="11" t="s">
        <v>151</v>
      </c>
      <c r="D51" s="11" t="s">
        <v>151</v>
      </c>
      <c r="E51" s="11" t="s">
        <v>151</v>
      </c>
      <c r="F51" s="11">
        <v>6.02963525988649E-2</v>
      </c>
      <c r="G51" s="11">
        <v>-7.8792093266069202E-2</v>
      </c>
      <c r="H51" s="11" t="s">
        <v>151</v>
      </c>
      <c r="I51" s="11" t="s">
        <v>151</v>
      </c>
      <c r="J51" s="11" t="s">
        <v>151</v>
      </c>
      <c r="K51" s="11">
        <v>1.0633852481148001</v>
      </c>
      <c r="L51" s="10">
        <v>3.1464114529969202E-2</v>
      </c>
    </row>
    <row r="52" spans="1:12" x14ac:dyDescent="0.3">
      <c r="A52">
        <v>270</v>
      </c>
      <c r="B52" s="11">
        <v>-4836.7514844974503</v>
      </c>
      <c r="C52" s="11">
        <v>0.268914841072527</v>
      </c>
      <c r="D52" s="11" t="s">
        <v>151</v>
      </c>
      <c r="E52" s="11">
        <v>-1.5820098662693E-4</v>
      </c>
      <c r="F52" s="11">
        <v>5.9838432395327303E-2</v>
      </c>
      <c r="G52" s="11" t="s">
        <v>151</v>
      </c>
      <c r="H52" s="11" t="s">
        <v>151</v>
      </c>
      <c r="I52" s="11" t="s">
        <v>151</v>
      </c>
      <c r="J52" s="11" t="s">
        <v>151</v>
      </c>
      <c r="K52" s="11">
        <v>1.05431029829092</v>
      </c>
      <c r="L52" s="10">
        <v>2.7149010380622899E-2</v>
      </c>
    </row>
    <row r="53" spans="1:12" x14ac:dyDescent="0.3">
      <c r="A53">
        <v>397</v>
      </c>
      <c r="B53" s="11">
        <v>-4846.1988502882004</v>
      </c>
      <c r="C53" s="11" t="s">
        <v>151</v>
      </c>
      <c r="D53" s="11" t="s">
        <v>151</v>
      </c>
      <c r="E53" s="11">
        <v>-1.5728114108018001E-4</v>
      </c>
      <c r="F53" s="11">
        <v>5.9938306857464201E-2</v>
      </c>
      <c r="G53" s="11" t="s">
        <v>151</v>
      </c>
      <c r="H53" s="11" t="s">
        <v>151</v>
      </c>
      <c r="I53" s="11" t="s">
        <v>151</v>
      </c>
      <c r="J53" s="11">
        <v>0.16963441053547201</v>
      </c>
      <c r="K53" s="11">
        <v>1.0557393006965099</v>
      </c>
      <c r="L53" s="10">
        <v>2.5593489417274299E-2</v>
      </c>
    </row>
    <row r="54" spans="1:12" x14ac:dyDescent="0.3">
      <c r="A54">
        <v>271</v>
      </c>
      <c r="B54" s="11">
        <v>-4879.5393279421196</v>
      </c>
      <c r="C54" s="11" t="s">
        <v>151</v>
      </c>
      <c r="D54" s="11">
        <v>0.27376786363359301</v>
      </c>
      <c r="E54" s="11">
        <v>-1.62790134381409E-4</v>
      </c>
      <c r="F54" s="11">
        <v>6.0236963504897698E-2</v>
      </c>
      <c r="G54" s="11" t="s">
        <v>151</v>
      </c>
      <c r="H54" s="11" t="s">
        <v>151</v>
      </c>
      <c r="I54" s="11" t="s">
        <v>151</v>
      </c>
      <c r="J54" s="11" t="s">
        <v>151</v>
      </c>
      <c r="K54" s="11">
        <v>1.05670507821451</v>
      </c>
      <c r="L54" s="10">
        <v>2.41134759597714E-2</v>
      </c>
    </row>
    <row r="55" spans="1:12" x14ac:dyDescent="0.3">
      <c r="A55">
        <v>285</v>
      </c>
      <c r="B55" s="11">
        <v>-4841.5783634933096</v>
      </c>
      <c r="C55" s="11" t="s">
        <v>151</v>
      </c>
      <c r="D55" s="11" t="s">
        <v>151</v>
      </c>
      <c r="E55" s="11">
        <v>-1.6232247852951401E-4</v>
      </c>
      <c r="F55" s="11">
        <v>5.9903026787162E-2</v>
      </c>
      <c r="G55" s="11">
        <v>-2.5204145833892001E-2</v>
      </c>
      <c r="H55" s="11" t="s">
        <v>151</v>
      </c>
      <c r="I55" s="11" t="s">
        <v>151</v>
      </c>
      <c r="J55" s="11" t="s">
        <v>151</v>
      </c>
      <c r="K55" s="11">
        <v>1.0501306856805701</v>
      </c>
      <c r="L55" s="10">
        <v>2.06910370305361E-2</v>
      </c>
    </row>
    <row r="56" spans="1:12" x14ac:dyDescent="0.3">
      <c r="A56">
        <v>361</v>
      </c>
      <c r="B56" s="11">
        <v>-4828.2578403566204</v>
      </c>
      <c r="C56" s="11" t="s">
        <v>151</v>
      </c>
      <c r="D56" s="11" t="s">
        <v>151</v>
      </c>
      <c r="E56" s="11" t="s">
        <v>151</v>
      </c>
      <c r="F56" s="11">
        <v>5.9730187498860297E-2</v>
      </c>
      <c r="G56" s="11" t="s">
        <v>151</v>
      </c>
      <c r="H56" s="11">
        <v>0.14049728586174401</v>
      </c>
      <c r="I56" s="11">
        <v>2.7007929367316701E-2</v>
      </c>
      <c r="J56" s="11" t="s">
        <v>151</v>
      </c>
      <c r="K56" s="11">
        <v>1.07767484490643</v>
      </c>
      <c r="L56" s="10">
        <v>1.1175187490384099E-2</v>
      </c>
    </row>
    <row r="57" spans="1:12" x14ac:dyDescent="0.3">
      <c r="A57">
        <v>345</v>
      </c>
      <c r="B57" s="11">
        <v>-4863.4506940253996</v>
      </c>
      <c r="C57" s="11" t="s">
        <v>151</v>
      </c>
      <c r="D57" s="11" t="s">
        <v>151</v>
      </c>
      <c r="E57" s="11" t="s">
        <v>151</v>
      </c>
      <c r="F57" s="11">
        <v>6.0119104282124802E-2</v>
      </c>
      <c r="G57" s="11">
        <v>-9.0320818939450695E-2</v>
      </c>
      <c r="H57" s="11" t="s">
        <v>151</v>
      </c>
      <c r="I57" s="11">
        <v>3.11303110129811E-2</v>
      </c>
      <c r="J57" s="11" t="s">
        <v>151</v>
      </c>
      <c r="K57" s="11">
        <v>1.0703911319474899</v>
      </c>
      <c r="L57" s="10">
        <v>9.82634406999882E-3</v>
      </c>
    </row>
    <row r="58" spans="1:12" x14ac:dyDescent="0.3">
      <c r="A58">
        <v>457</v>
      </c>
      <c r="B58" s="11">
        <v>-4851.3178057147898</v>
      </c>
      <c r="C58" s="11" t="s">
        <v>151</v>
      </c>
      <c r="D58" s="11" t="s">
        <v>151</v>
      </c>
      <c r="E58" s="11" t="s">
        <v>151</v>
      </c>
      <c r="F58" s="11">
        <v>5.99914544309866E-2</v>
      </c>
      <c r="G58" s="11" t="s">
        <v>151</v>
      </c>
      <c r="H58" s="11" t="s">
        <v>151</v>
      </c>
      <c r="I58" s="11">
        <v>2.76244932723968E-2</v>
      </c>
      <c r="J58" s="11">
        <v>7.3751267042992993E-2</v>
      </c>
      <c r="K58" s="11">
        <v>1.0709117827050301</v>
      </c>
      <c r="L58" s="10">
        <v>9.3045944039128609E-3</v>
      </c>
    </row>
    <row r="59" spans="1:12" x14ac:dyDescent="0.3">
      <c r="A59">
        <v>365</v>
      </c>
      <c r="B59" s="11">
        <v>-4798.0164341986701</v>
      </c>
      <c r="C59" s="11" t="s">
        <v>151</v>
      </c>
      <c r="D59" s="11" t="s">
        <v>151</v>
      </c>
      <c r="E59" s="11">
        <v>-1.7634104701517601E-4</v>
      </c>
      <c r="F59" s="11">
        <v>5.9390490466863802E-2</v>
      </c>
      <c r="G59" s="11" t="s">
        <v>151</v>
      </c>
      <c r="H59" s="11">
        <v>0.14312051129807099</v>
      </c>
      <c r="I59" s="11">
        <v>3.1154496811971199E-2</v>
      </c>
      <c r="J59" s="11" t="s">
        <v>151</v>
      </c>
      <c r="K59" s="11">
        <v>1.0650785399711999</v>
      </c>
      <c r="L59" s="10">
        <v>9.2455222402600401E-3</v>
      </c>
    </row>
    <row r="60" spans="1:12" x14ac:dyDescent="0.3">
      <c r="A60">
        <v>330</v>
      </c>
      <c r="B60" s="11">
        <v>-4847.1570605775196</v>
      </c>
      <c r="C60" s="11">
        <v>7.9463667222585604E-2</v>
      </c>
      <c r="D60" s="11" t="s">
        <v>151</v>
      </c>
      <c r="E60" s="11" t="s">
        <v>151</v>
      </c>
      <c r="F60" s="11">
        <v>5.9949305584852002E-2</v>
      </c>
      <c r="G60" s="11" t="s">
        <v>151</v>
      </c>
      <c r="H60" s="11" t="s">
        <v>151</v>
      </c>
      <c r="I60" s="11">
        <v>2.7976955154744E-2</v>
      </c>
      <c r="J60" s="11" t="s">
        <v>151</v>
      </c>
      <c r="K60" s="11">
        <v>1.06981860030706</v>
      </c>
      <c r="L60" s="10">
        <v>9.1726587089983897E-3</v>
      </c>
    </row>
    <row r="61" spans="1:12" x14ac:dyDescent="0.3">
      <c r="A61">
        <v>331</v>
      </c>
      <c r="B61" s="11">
        <v>-4849.6337485760396</v>
      </c>
      <c r="C61" s="11" t="s">
        <v>151</v>
      </c>
      <c r="D61" s="11">
        <v>2.2644441737357999E-2</v>
      </c>
      <c r="E61" s="11" t="s">
        <v>151</v>
      </c>
      <c r="F61" s="11">
        <v>5.9972284118400603E-2</v>
      </c>
      <c r="G61" s="11" t="s">
        <v>151</v>
      </c>
      <c r="H61" s="11" t="s">
        <v>151</v>
      </c>
      <c r="I61" s="11">
        <v>3.0302799283490299E-2</v>
      </c>
      <c r="J61" s="11" t="s">
        <v>151</v>
      </c>
      <c r="K61" s="11">
        <v>1.0696718315252201</v>
      </c>
      <c r="L61" s="10">
        <v>9.0387046869219705E-3</v>
      </c>
    </row>
    <row r="62" spans="1:12" ht="43.2" x14ac:dyDescent="0.3">
      <c r="A62" s="2" t="s">
        <v>212</v>
      </c>
      <c r="B62" s="11">
        <v>-4849</v>
      </c>
      <c r="C62" s="11">
        <v>2.571E-2</v>
      </c>
      <c r="D62" s="11">
        <v>1.9980000000000001E-2</v>
      </c>
      <c r="E62" s="11">
        <v>-7.1539999999999996E-5</v>
      </c>
      <c r="F62" s="11">
        <v>5.9970000000000002E-2</v>
      </c>
      <c r="G62" s="11">
        <v>-4.6020000000000002E-3</v>
      </c>
      <c r="H62" s="11">
        <v>2.2589999999999999E-2</v>
      </c>
      <c r="I62" s="11">
        <v>7.3559999999999997E-3</v>
      </c>
      <c r="J62" s="11">
        <v>1.669E-2</v>
      </c>
      <c r="K62" s="11">
        <v>1.0609999999999999</v>
      </c>
      <c r="L62" s="10"/>
    </row>
    <row r="63" spans="1:12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0"/>
    </row>
    <row r="64" spans="1:12" x14ac:dyDescent="0.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</row>
    <row r="65" spans="1:12" x14ac:dyDescent="0.3">
      <c r="A65" s="3" t="s">
        <v>244</v>
      </c>
    </row>
    <row r="66" spans="1:12" ht="43.2" x14ac:dyDescent="0.3">
      <c r="A66" s="3"/>
      <c r="B66" t="s">
        <v>224</v>
      </c>
      <c r="C66" s="2" t="s">
        <v>216</v>
      </c>
      <c r="D66" s="2" t="s">
        <v>223</v>
      </c>
      <c r="E66" t="s">
        <v>222</v>
      </c>
      <c r="F66" t="s">
        <v>113</v>
      </c>
      <c r="G66" s="2" t="s">
        <v>217</v>
      </c>
      <c r="H66" s="2" t="s">
        <v>218</v>
      </c>
      <c r="I66" s="2" t="s">
        <v>219</v>
      </c>
      <c r="J66" s="2" t="s">
        <v>220</v>
      </c>
      <c r="K66" t="s">
        <v>205</v>
      </c>
      <c r="L66" t="s">
        <v>209</v>
      </c>
    </row>
    <row r="67" spans="1:12" x14ac:dyDescent="0.3">
      <c r="A67" s="3" t="s">
        <v>202</v>
      </c>
    </row>
    <row r="68" spans="1:12" x14ac:dyDescent="0.3">
      <c r="A68">
        <v>265</v>
      </c>
      <c r="B68" s="11">
        <v>-5052.3746902259199</v>
      </c>
      <c r="C68" s="11" t="s">
        <v>151</v>
      </c>
      <c r="D68" s="11" t="s">
        <v>151</v>
      </c>
      <c r="E68" s="11" t="s">
        <v>151</v>
      </c>
      <c r="F68" s="11">
        <v>6.2238286995953698E-2</v>
      </c>
      <c r="G68" s="11" t="s">
        <v>151</v>
      </c>
      <c r="H68" s="11" t="s">
        <v>151</v>
      </c>
      <c r="I68" s="11" t="s">
        <v>151</v>
      </c>
      <c r="J68" s="11" t="s">
        <v>151</v>
      </c>
      <c r="K68" s="11">
        <v>1.0807655515518</v>
      </c>
      <c r="L68" s="10">
        <v>0.24761987582780701</v>
      </c>
    </row>
    <row r="69" spans="1:12" x14ac:dyDescent="0.3">
      <c r="A69">
        <v>269</v>
      </c>
      <c r="B69" s="11">
        <v>-5093.2807100015798</v>
      </c>
      <c r="C69" s="11" t="s">
        <v>151</v>
      </c>
      <c r="D69" s="11" t="s">
        <v>151</v>
      </c>
      <c r="E69" s="11">
        <v>-1.7004028423943301E-4</v>
      </c>
      <c r="F69" s="11">
        <v>6.2662838544371505E-2</v>
      </c>
      <c r="G69" s="11" t="s">
        <v>151</v>
      </c>
      <c r="H69" s="11" t="s">
        <v>151</v>
      </c>
      <c r="I69" s="11" t="s">
        <v>151</v>
      </c>
      <c r="J69" s="11" t="s">
        <v>151</v>
      </c>
      <c r="K69" s="11">
        <v>1.03952147866497</v>
      </c>
      <c r="L69" s="10">
        <v>0.176117540983803</v>
      </c>
    </row>
    <row r="70" spans="1:12" x14ac:dyDescent="0.3">
      <c r="A70">
        <v>329</v>
      </c>
      <c r="B70" s="11">
        <v>-5059.4277445110602</v>
      </c>
      <c r="C70" s="11" t="s">
        <v>151</v>
      </c>
      <c r="D70" s="11" t="s">
        <v>151</v>
      </c>
      <c r="E70" s="11" t="s">
        <v>151</v>
      </c>
      <c r="F70" s="11">
        <v>6.2295440085139403E-2</v>
      </c>
      <c r="G70" s="11" t="s">
        <v>151</v>
      </c>
      <c r="H70" s="11" t="s">
        <v>151</v>
      </c>
      <c r="I70" s="11">
        <v>1.6824818733173E-2</v>
      </c>
      <c r="J70" s="11" t="s">
        <v>151</v>
      </c>
      <c r="K70" s="11">
        <v>1.08583027919813</v>
      </c>
      <c r="L70" s="10">
        <v>5.0982129331743599E-2</v>
      </c>
    </row>
    <row r="71" spans="1:12" x14ac:dyDescent="0.3">
      <c r="A71">
        <v>266</v>
      </c>
      <c r="B71" s="11">
        <v>-5029.08531219002</v>
      </c>
      <c r="C71" s="11">
        <v>-0.21248122221694801</v>
      </c>
      <c r="D71" s="11" t="s">
        <v>151</v>
      </c>
      <c r="E71" s="11" t="s">
        <v>151</v>
      </c>
      <c r="F71" s="11">
        <v>6.2008790848956601E-2</v>
      </c>
      <c r="G71" s="11" t="s">
        <v>151</v>
      </c>
      <c r="H71" s="11" t="s">
        <v>151</v>
      </c>
      <c r="I71" s="11" t="s">
        <v>151</v>
      </c>
      <c r="J71" s="11" t="s">
        <v>151</v>
      </c>
      <c r="K71" s="11">
        <v>1.07511829233667</v>
      </c>
      <c r="L71" s="10">
        <v>4.5484301093254201E-2</v>
      </c>
    </row>
    <row r="72" spans="1:12" x14ac:dyDescent="0.3">
      <c r="A72">
        <v>267</v>
      </c>
      <c r="B72" s="11">
        <v>-4995.2170309003004</v>
      </c>
      <c r="C72" s="11" t="s">
        <v>151</v>
      </c>
      <c r="D72" s="11">
        <v>-0.234900533443439</v>
      </c>
      <c r="E72" s="11" t="s">
        <v>151</v>
      </c>
      <c r="F72" s="11">
        <v>6.1687494822733002E-2</v>
      </c>
      <c r="G72" s="11" t="s">
        <v>151</v>
      </c>
      <c r="H72" s="11" t="s">
        <v>151</v>
      </c>
      <c r="I72" s="11" t="s">
        <v>151</v>
      </c>
      <c r="J72" s="11" t="s">
        <v>151</v>
      </c>
      <c r="K72" s="11">
        <v>1.07710415192718</v>
      </c>
      <c r="L72" s="10">
        <v>4.4854764844804697E-2</v>
      </c>
    </row>
    <row r="73" spans="1:12" x14ac:dyDescent="0.3">
      <c r="A73">
        <v>393</v>
      </c>
      <c r="B73" s="11">
        <v>-5066.2362768197299</v>
      </c>
      <c r="C73" s="11" t="s">
        <v>151</v>
      </c>
      <c r="D73" s="11" t="s">
        <v>151</v>
      </c>
      <c r="E73" s="11" t="s">
        <v>151</v>
      </c>
      <c r="F73" s="11">
        <v>6.2378177336845302E-2</v>
      </c>
      <c r="G73" s="11" t="s">
        <v>151</v>
      </c>
      <c r="H73" s="11" t="s">
        <v>151</v>
      </c>
      <c r="I73" s="11" t="s">
        <v>151</v>
      </c>
      <c r="J73" s="11">
        <v>0.10504630192143199</v>
      </c>
      <c r="K73" s="11">
        <v>1.08232534003077</v>
      </c>
      <c r="L73" s="10">
        <v>4.3761446575092899E-2</v>
      </c>
    </row>
    <row r="74" spans="1:12" x14ac:dyDescent="0.3">
      <c r="A74">
        <v>281</v>
      </c>
      <c r="B74" s="11">
        <v>-5064.9997215406302</v>
      </c>
      <c r="C74" s="11" t="s">
        <v>151</v>
      </c>
      <c r="D74" s="11" t="s">
        <v>151</v>
      </c>
      <c r="E74" s="11" t="s">
        <v>151</v>
      </c>
      <c r="F74" s="11">
        <v>6.23724192091753E-2</v>
      </c>
      <c r="G74" s="11">
        <v>-4.2390610751038102E-2</v>
      </c>
      <c r="H74" s="11" t="s">
        <v>151</v>
      </c>
      <c r="I74" s="11" t="s">
        <v>151</v>
      </c>
      <c r="J74" s="11" t="s">
        <v>151</v>
      </c>
      <c r="K74" s="11">
        <v>1.0790707090278899</v>
      </c>
      <c r="L74" s="10">
        <v>4.1249887443815102E-2</v>
      </c>
    </row>
    <row r="75" spans="1:12" x14ac:dyDescent="0.3">
      <c r="A75">
        <v>297</v>
      </c>
      <c r="B75" s="11">
        <v>-5052.1736263110397</v>
      </c>
      <c r="C75" s="11" t="s">
        <v>151</v>
      </c>
      <c r="D75" s="11" t="s">
        <v>151</v>
      </c>
      <c r="E75" s="11" t="s">
        <v>151</v>
      </c>
      <c r="F75" s="11">
        <v>6.2237874110245103E-2</v>
      </c>
      <c r="G75" s="11" t="s">
        <v>151</v>
      </c>
      <c r="H75" s="11">
        <v>-9.7125573823026307E-3</v>
      </c>
      <c r="I75" s="11" t="s">
        <v>151</v>
      </c>
      <c r="J75" s="11" t="s">
        <v>151</v>
      </c>
      <c r="K75" s="11">
        <v>1.08021461130861</v>
      </c>
      <c r="L75" s="10">
        <v>4.0582501193689502E-2</v>
      </c>
    </row>
    <row r="76" spans="1:12" x14ac:dyDescent="0.3">
      <c r="A76">
        <v>333</v>
      </c>
      <c r="B76" s="11">
        <v>-5104.4906162357302</v>
      </c>
      <c r="C76" s="11" t="s">
        <v>151</v>
      </c>
      <c r="D76" s="11" t="s">
        <v>151</v>
      </c>
      <c r="E76" s="11">
        <v>-1.7932230806459401E-4</v>
      </c>
      <c r="F76" s="11">
        <v>6.2758756729094103E-2</v>
      </c>
      <c r="G76" s="11" t="s">
        <v>151</v>
      </c>
      <c r="H76" s="11" t="s">
        <v>151</v>
      </c>
      <c r="I76" s="11">
        <v>2.1414232007513301E-2</v>
      </c>
      <c r="J76" s="11" t="s">
        <v>151</v>
      </c>
      <c r="K76" s="11">
        <v>1.04371634576762</v>
      </c>
      <c r="L76" s="10">
        <v>3.3534784794752998E-2</v>
      </c>
    </row>
    <row r="77" spans="1:12" x14ac:dyDescent="0.3">
      <c r="A77">
        <v>270</v>
      </c>
      <c r="B77" s="11">
        <v>-5064.6311300978496</v>
      </c>
      <c r="C77" s="11">
        <v>-0.27234355004641497</v>
      </c>
      <c r="D77" s="11" t="s">
        <v>151</v>
      </c>
      <c r="E77" s="11">
        <v>-1.7503313716083101E-4</v>
      </c>
      <c r="F77" s="11">
        <v>6.2381152462723098E-2</v>
      </c>
      <c r="G77" s="11" t="s">
        <v>151</v>
      </c>
      <c r="H77" s="11" t="s">
        <v>151</v>
      </c>
      <c r="I77" s="11" t="s">
        <v>151</v>
      </c>
      <c r="J77" s="11" t="s">
        <v>151</v>
      </c>
      <c r="K77" s="11">
        <v>1.0310721772713101</v>
      </c>
      <c r="L77" s="10">
        <v>2.71615470480218E-2</v>
      </c>
    </row>
    <row r="78" spans="1:12" x14ac:dyDescent="0.3">
      <c r="A78">
        <v>271</v>
      </c>
      <c r="B78" s="11">
        <v>-5039.5731408246102</v>
      </c>
      <c r="C78" s="11" t="s">
        <v>151</v>
      </c>
      <c r="D78" s="11">
        <v>-0.219982500815712</v>
      </c>
      <c r="E78" s="11">
        <v>-1.6929258675835499E-4</v>
      </c>
      <c r="F78" s="11">
        <v>6.21451591801499E-2</v>
      </c>
      <c r="G78" s="11" t="s">
        <v>151</v>
      </c>
      <c r="H78" s="11" t="s">
        <v>151</v>
      </c>
      <c r="I78" s="11" t="s">
        <v>151</v>
      </c>
      <c r="J78" s="11" t="s">
        <v>151</v>
      </c>
      <c r="K78" s="11">
        <v>1.03627396428342</v>
      </c>
      <c r="L78" s="10">
        <v>2.4188314364811499E-2</v>
      </c>
    </row>
    <row r="79" spans="1:12" x14ac:dyDescent="0.3">
      <c r="A79">
        <v>397</v>
      </c>
      <c r="B79" s="11">
        <v>-5100.3280949649698</v>
      </c>
      <c r="C79" s="11" t="s">
        <v>151</v>
      </c>
      <c r="D79" s="11" t="s">
        <v>151</v>
      </c>
      <c r="E79" s="11">
        <v>-1.6766245364176899E-4</v>
      </c>
      <c r="F79" s="11">
        <v>6.2733796315189994E-2</v>
      </c>
      <c r="G79" s="11" t="s">
        <v>151</v>
      </c>
      <c r="H79" s="11" t="s">
        <v>151</v>
      </c>
      <c r="I79" s="11" t="s">
        <v>151</v>
      </c>
      <c r="J79" s="11">
        <v>5.7741659972574397E-2</v>
      </c>
      <c r="K79" s="11">
        <v>1.0409556143818299</v>
      </c>
      <c r="L79" s="10">
        <v>2.2411919299186001E-2</v>
      </c>
    </row>
    <row r="80" spans="1:12" x14ac:dyDescent="0.3">
      <c r="A80">
        <v>285</v>
      </c>
      <c r="B80" s="11">
        <v>-5099.97869693354</v>
      </c>
      <c r="C80" s="11" t="s">
        <v>151</v>
      </c>
      <c r="D80" s="11" t="s">
        <v>151</v>
      </c>
      <c r="E80" s="11">
        <v>-1.69504957267208E-4</v>
      </c>
      <c r="F80" s="11">
        <v>6.2734031645288305E-2</v>
      </c>
      <c r="G80" s="11">
        <v>-2.2921994349777E-2</v>
      </c>
      <c r="H80" s="11" t="s">
        <v>151</v>
      </c>
      <c r="I80" s="11" t="s">
        <v>151</v>
      </c>
      <c r="J80" s="11" t="s">
        <v>151</v>
      </c>
      <c r="K80" s="11">
        <v>1.03873486777511</v>
      </c>
      <c r="L80" s="10">
        <v>2.19566821733168E-2</v>
      </c>
    </row>
    <row r="81" spans="1:12" x14ac:dyDescent="0.3">
      <c r="A81">
        <v>301</v>
      </c>
      <c r="B81" s="11">
        <v>-5093.2571202876898</v>
      </c>
      <c r="C81" s="11" t="s">
        <v>151</v>
      </c>
      <c r="D81" s="11" t="s">
        <v>151</v>
      </c>
      <c r="E81" s="11">
        <v>-1.7002908629529801E-4</v>
      </c>
      <c r="F81" s="11">
        <v>6.2662767675923506E-2</v>
      </c>
      <c r="G81" s="11" t="s">
        <v>151</v>
      </c>
      <c r="H81" s="11">
        <v>-1.0093917636310201E-3</v>
      </c>
      <c r="I81" s="11" t="s">
        <v>151</v>
      </c>
      <c r="J81" s="11" t="s">
        <v>151</v>
      </c>
      <c r="K81" s="11">
        <v>1.03946693750673</v>
      </c>
      <c r="L81" s="10">
        <v>2.1829267320956899E-2</v>
      </c>
    </row>
    <row r="82" spans="1:12" ht="43.2" x14ac:dyDescent="0.3">
      <c r="A82" s="2" t="s">
        <v>212</v>
      </c>
      <c r="B82" s="11">
        <v>-5064</v>
      </c>
      <c r="C82" s="11">
        <v>-2.027E-2</v>
      </c>
      <c r="D82" s="11">
        <v>-1.8839999999999999E-2</v>
      </c>
      <c r="E82" s="11">
        <v>-6.6530000000000002E-5</v>
      </c>
      <c r="F82" s="11">
        <v>6.2359999999999999E-2</v>
      </c>
      <c r="G82" s="11">
        <v>-2.6749999999999999E-3</v>
      </c>
      <c r="H82" s="11">
        <v>-4.9450000000000004E-4</v>
      </c>
      <c r="I82" s="11">
        <v>1.872E-3</v>
      </c>
      <c r="J82" s="11">
        <v>6.999E-3</v>
      </c>
      <c r="K82" s="11">
        <v>1.0640000000000001</v>
      </c>
      <c r="L82" s="10"/>
    </row>
    <row r="83" spans="1:12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0"/>
    </row>
    <row r="84" spans="1:12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</row>
    <row r="85" spans="1:12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0"/>
    </row>
    <row r="86" spans="1:12" x14ac:dyDescent="0.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</row>
    <row r="87" spans="1:12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0"/>
    </row>
    <row r="88" spans="1:12" x14ac:dyDescent="0.3">
      <c r="A88" s="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F00E-76FA-48D6-B21A-FF6CCE8B1018}">
  <dimension ref="A1:L36"/>
  <sheetViews>
    <sheetView topLeftCell="A28" workbookViewId="0">
      <selection activeCell="A30" sqref="A30:A34"/>
    </sheetView>
  </sheetViews>
  <sheetFormatPr defaultRowHeight="14.4" x14ac:dyDescent="0.3"/>
  <cols>
    <col min="1" max="1" width="15.6640625" customWidth="1"/>
    <col min="2" max="2" width="10.21875" bestFit="1" customWidth="1"/>
    <col min="3" max="3" width="14.77734375" bestFit="1" customWidth="1"/>
    <col min="4" max="4" width="13.6640625" customWidth="1"/>
    <col min="5" max="5" width="13.109375" customWidth="1"/>
    <col min="6" max="6" width="14" customWidth="1"/>
    <col min="7" max="7" width="14.33203125" customWidth="1"/>
    <col min="8" max="9" width="9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245</v>
      </c>
    </row>
    <row r="4" spans="1:12" ht="18" x14ac:dyDescent="0.35">
      <c r="A4" s="9"/>
    </row>
    <row r="5" spans="1:12" x14ac:dyDescent="0.3">
      <c r="A5" s="3" t="s">
        <v>246</v>
      </c>
    </row>
    <row r="6" spans="1:12" ht="28.8" x14ac:dyDescent="0.3">
      <c r="A6" s="3"/>
      <c r="B6" t="s">
        <v>224</v>
      </c>
      <c r="C6" t="s">
        <v>113</v>
      </c>
      <c r="D6" s="2" t="s">
        <v>226</v>
      </c>
      <c r="E6" s="2" t="s">
        <v>227</v>
      </c>
      <c r="F6" s="2" t="s">
        <v>229</v>
      </c>
      <c r="G6" s="2" t="s">
        <v>230</v>
      </c>
      <c r="H6" t="s">
        <v>205</v>
      </c>
      <c r="I6" s="2" t="s">
        <v>209</v>
      </c>
      <c r="J6" s="2"/>
    </row>
    <row r="7" spans="1:12" x14ac:dyDescent="0.3">
      <c r="A7" s="3" t="s">
        <v>202</v>
      </c>
    </row>
    <row r="8" spans="1:12" x14ac:dyDescent="0.3">
      <c r="A8">
        <v>34</v>
      </c>
      <c r="B8" s="11">
        <v>-4816.3794913091197</v>
      </c>
      <c r="C8" s="11">
        <v>5.9629952156338699E-2</v>
      </c>
      <c r="D8" s="11" t="s">
        <v>151</v>
      </c>
      <c r="E8" s="11" t="s">
        <v>151</v>
      </c>
      <c r="F8" s="11" t="s">
        <v>151</v>
      </c>
      <c r="G8" s="11" t="s">
        <v>151</v>
      </c>
      <c r="H8" s="11">
        <v>1.0714211232811199</v>
      </c>
      <c r="I8" s="11">
        <v>0.52230006277851804</v>
      </c>
      <c r="J8" s="11"/>
      <c r="K8" s="11"/>
      <c r="L8" s="10"/>
    </row>
    <row r="9" spans="1:12" x14ac:dyDescent="0.3">
      <c r="A9">
        <v>42</v>
      </c>
      <c r="B9" s="11">
        <v>-4836.1249579978403</v>
      </c>
      <c r="C9" s="11">
        <v>5.9838587411368799E-2</v>
      </c>
      <c r="D9" s="11" t="s">
        <v>151</v>
      </c>
      <c r="E9" s="11" t="s">
        <v>151</v>
      </c>
      <c r="F9" s="11">
        <v>0.10187736296067</v>
      </c>
      <c r="G9" s="11" t="s">
        <v>151</v>
      </c>
      <c r="H9" s="11">
        <v>1.0703415020398599</v>
      </c>
      <c r="I9" s="11">
        <v>9.8756063175189895E-2</v>
      </c>
      <c r="J9" s="11"/>
      <c r="K9" s="11"/>
      <c r="L9" s="10"/>
    </row>
    <row r="10" spans="1:12" x14ac:dyDescent="0.3">
      <c r="A10">
        <v>36</v>
      </c>
      <c r="B10" s="11">
        <v>-4816.6141046985404</v>
      </c>
      <c r="C10" s="11">
        <v>5.9632175662357401E-2</v>
      </c>
      <c r="D10" s="11">
        <v>-2.6606390880602199E-2</v>
      </c>
      <c r="E10" s="11" t="s">
        <v>151</v>
      </c>
      <c r="F10" s="11" t="s">
        <v>151</v>
      </c>
      <c r="G10" s="11" t="s">
        <v>151</v>
      </c>
      <c r="H10" s="11">
        <v>1.07197673451719</v>
      </c>
      <c r="I10" s="11">
        <v>9.5710754332330797E-2</v>
      </c>
      <c r="J10" s="11"/>
      <c r="K10" s="11"/>
      <c r="L10" s="10"/>
    </row>
    <row r="11" spans="1:12" x14ac:dyDescent="0.3">
      <c r="A11">
        <v>38</v>
      </c>
      <c r="B11" s="11">
        <v>-4818.8862048649598</v>
      </c>
      <c r="C11" s="11">
        <v>5.9655351397052497E-2</v>
      </c>
      <c r="D11" s="11" t="s">
        <v>151</v>
      </c>
      <c r="E11" s="11">
        <v>1.9877846346171402E-2</v>
      </c>
      <c r="F11" s="11" t="s">
        <v>151</v>
      </c>
      <c r="G11" s="11" t="s">
        <v>151</v>
      </c>
      <c r="H11" s="11">
        <v>1.0713578598475</v>
      </c>
      <c r="I11" s="11">
        <v>9.5635184352935901E-2</v>
      </c>
      <c r="J11" s="11"/>
      <c r="K11" s="11"/>
      <c r="L11" s="10"/>
    </row>
    <row r="12" spans="1:12" x14ac:dyDescent="0.3">
      <c r="A12">
        <v>50</v>
      </c>
      <c r="B12" s="11">
        <v>-4813.0740373894096</v>
      </c>
      <c r="C12" s="11">
        <v>5.9595779047453001E-2</v>
      </c>
      <c r="D12" s="11" t="s">
        <v>151</v>
      </c>
      <c r="E12" s="11" t="s">
        <v>151</v>
      </c>
      <c r="F12" s="11" t="s">
        <v>151</v>
      </c>
      <c r="G12" s="11">
        <v>-1.51621573463689E-3</v>
      </c>
      <c r="H12" s="11">
        <v>1.07137074481124</v>
      </c>
      <c r="I12" s="11">
        <v>9.5619736564135804E-2</v>
      </c>
      <c r="J12" s="11"/>
      <c r="K12" s="11"/>
      <c r="L12" s="10"/>
    </row>
    <row r="13" spans="1:12" ht="32.4" customHeight="1" x14ac:dyDescent="0.3">
      <c r="A13" s="2" t="s">
        <v>212</v>
      </c>
      <c r="B13" s="11">
        <v>-4818</v>
      </c>
      <c r="C13" s="11">
        <v>5.9650000000000002E-2</v>
      </c>
      <c r="D13" s="11">
        <v>-2.8050000000000002E-3</v>
      </c>
      <c r="E13" s="11">
        <v>2.0939999999999999E-3</v>
      </c>
      <c r="F13" s="11">
        <v>1.108E-2</v>
      </c>
      <c r="G13" s="11">
        <v>-1.5970000000000001E-4</v>
      </c>
      <c r="H13" s="11">
        <v>1.071</v>
      </c>
      <c r="I13" s="11"/>
      <c r="J13" s="11"/>
      <c r="K13" s="11"/>
      <c r="L13" s="10"/>
    </row>
    <row r="14" spans="1:12" x14ac:dyDescent="0.3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</row>
    <row r="15" spans="1:12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0"/>
    </row>
    <row r="16" spans="1:12" x14ac:dyDescent="0.3">
      <c r="A16" s="3" t="s">
        <v>247</v>
      </c>
      <c r="J16" s="11"/>
      <c r="K16" s="11"/>
      <c r="L16" s="10"/>
    </row>
    <row r="17" spans="1:12" ht="28.8" x14ac:dyDescent="0.3">
      <c r="A17" s="3"/>
      <c r="B17" t="s">
        <v>224</v>
      </c>
      <c r="C17" t="s">
        <v>113</v>
      </c>
      <c r="D17" s="2" t="s">
        <v>226</v>
      </c>
      <c r="E17" s="2" t="s">
        <v>227</v>
      </c>
      <c r="F17" s="2" t="s">
        <v>229</v>
      </c>
      <c r="G17" s="2" t="s">
        <v>230</v>
      </c>
      <c r="H17" t="s">
        <v>205</v>
      </c>
      <c r="I17" s="2" t="s">
        <v>209</v>
      </c>
      <c r="J17" s="11"/>
      <c r="K17" s="11"/>
      <c r="L17" s="10"/>
    </row>
    <row r="18" spans="1:12" x14ac:dyDescent="0.3">
      <c r="A18" s="3" t="s">
        <v>202</v>
      </c>
      <c r="J18" s="11"/>
      <c r="K18" s="11"/>
      <c r="L18" s="10"/>
    </row>
    <row r="19" spans="1:12" x14ac:dyDescent="0.3">
      <c r="A19">
        <v>34</v>
      </c>
      <c r="B19" s="11">
        <v>-4862.0919291201699</v>
      </c>
      <c r="C19" s="11">
        <v>6.0135756221233697E-2</v>
      </c>
      <c r="D19" s="11" t="s">
        <v>151</v>
      </c>
      <c r="E19" s="11" t="s">
        <v>151</v>
      </c>
      <c r="F19" s="11" t="s">
        <v>151</v>
      </c>
      <c r="G19" s="11" t="s">
        <v>151</v>
      </c>
      <c r="H19" s="11">
        <v>1.06241760132523</v>
      </c>
      <c r="I19" s="11">
        <v>0.52186609984834198</v>
      </c>
      <c r="J19" s="11"/>
      <c r="K19" s="11"/>
      <c r="L19" s="10"/>
    </row>
    <row r="20" spans="1:12" x14ac:dyDescent="0.3">
      <c r="A20">
        <v>50</v>
      </c>
      <c r="B20" s="11">
        <v>-4817.1781922595801</v>
      </c>
      <c r="C20" s="11">
        <v>5.9674906610679097E-2</v>
      </c>
      <c r="D20" s="11" t="s">
        <v>151</v>
      </c>
      <c r="E20" s="11" t="s">
        <v>151</v>
      </c>
      <c r="F20" s="11" t="s">
        <v>151</v>
      </c>
      <c r="G20" s="11">
        <v>-2.1814688759091001E-2</v>
      </c>
      <c r="H20" s="11">
        <v>1.0569779219634401</v>
      </c>
      <c r="I20" s="11">
        <v>0.10286063496089901</v>
      </c>
      <c r="J20" s="11"/>
      <c r="K20" s="11"/>
      <c r="L20" s="10"/>
    </row>
    <row r="21" spans="1:12" x14ac:dyDescent="0.3">
      <c r="A21">
        <v>36</v>
      </c>
      <c r="B21" s="11">
        <v>-4875.0600368842897</v>
      </c>
      <c r="C21" s="11">
        <v>6.0280618884126697E-2</v>
      </c>
      <c r="D21" s="11">
        <v>0.18723432871764401</v>
      </c>
      <c r="E21" s="11" t="s">
        <v>151</v>
      </c>
      <c r="F21" s="11" t="s">
        <v>151</v>
      </c>
      <c r="G21" s="11" t="s">
        <v>151</v>
      </c>
      <c r="H21" s="11">
        <v>1.0574646088546</v>
      </c>
      <c r="I21" s="11">
        <v>9.7975537206990995E-2</v>
      </c>
      <c r="J21" s="11"/>
      <c r="K21" s="11"/>
      <c r="L21" s="10"/>
    </row>
    <row r="22" spans="1:12" x14ac:dyDescent="0.3">
      <c r="A22">
        <v>42</v>
      </c>
      <c r="B22" s="11">
        <v>-4873.1987203374401</v>
      </c>
      <c r="C22" s="11">
        <v>6.0247713899009001E-2</v>
      </c>
      <c r="D22" s="11" t="s">
        <v>151</v>
      </c>
      <c r="E22" s="11" t="s">
        <v>151</v>
      </c>
      <c r="F22" s="11">
        <v>0.103357799268671</v>
      </c>
      <c r="G22" s="11" t="s">
        <v>151</v>
      </c>
      <c r="H22" s="11">
        <v>1.06890074686053</v>
      </c>
      <c r="I22" s="11">
        <v>9.2988095908334997E-2</v>
      </c>
      <c r="J22" s="11"/>
      <c r="K22" s="11"/>
      <c r="L22" s="10"/>
    </row>
    <row r="23" spans="1:12" x14ac:dyDescent="0.3">
      <c r="A23">
        <v>38</v>
      </c>
      <c r="B23" s="11">
        <v>-4843.9722789850703</v>
      </c>
      <c r="C23" s="11">
        <v>5.9948720437405803E-2</v>
      </c>
      <c r="D23" s="11" t="s">
        <v>151</v>
      </c>
      <c r="E23" s="11">
        <v>-0.106813384580922</v>
      </c>
      <c r="F23" s="11" t="s">
        <v>151</v>
      </c>
      <c r="G23" s="11" t="s">
        <v>151</v>
      </c>
      <c r="H23" s="11">
        <v>1.06293253241986</v>
      </c>
      <c r="I23" s="11">
        <v>9.2753065938125698E-2</v>
      </c>
      <c r="J23" s="11"/>
      <c r="K23" s="11"/>
      <c r="L23" s="10"/>
    </row>
    <row r="24" spans="1:12" ht="28.8" x14ac:dyDescent="0.3">
      <c r="A24" s="2" t="s">
        <v>212</v>
      </c>
      <c r="B24" s="11">
        <v>-4858</v>
      </c>
      <c r="C24" s="11">
        <v>6.0089999999999998E-2</v>
      </c>
      <c r="D24" s="11">
        <v>2.019E-2</v>
      </c>
      <c r="E24" s="11">
        <v>-1.091E-2</v>
      </c>
      <c r="F24" s="11">
        <v>1.0580000000000001E-2</v>
      </c>
      <c r="G24" s="11">
        <v>-2.47E-3</v>
      </c>
      <c r="H24" s="11">
        <v>1.0620000000000001</v>
      </c>
      <c r="I24" s="11"/>
      <c r="J24" s="11"/>
      <c r="K24" s="11"/>
      <c r="L24" s="10"/>
    </row>
    <row r="25" spans="1:12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2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2" x14ac:dyDescent="0.3">
      <c r="A27" s="3" t="s">
        <v>248</v>
      </c>
      <c r="J27" s="11"/>
      <c r="K27" s="11"/>
      <c r="L27" s="10"/>
    </row>
    <row r="28" spans="1:12" ht="28.8" x14ac:dyDescent="0.3">
      <c r="A28" s="3"/>
      <c r="B28" t="s">
        <v>224</v>
      </c>
      <c r="C28" t="s">
        <v>113</v>
      </c>
      <c r="D28" s="2" t="s">
        <v>226</v>
      </c>
      <c r="E28" s="2" t="s">
        <v>227</v>
      </c>
      <c r="F28" s="2" t="s">
        <v>229</v>
      </c>
      <c r="G28" s="2" t="s">
        <v>230</v>
      </c>
      <c r="H28" t="s">
        <v>205</v>
      </c>
      <c r="I28" s="2" t="s">
        <v>209</v>
      </c>
      <c r="J28" s="11"/>
      <c r="K28" s="11"/>
      <c r="L28" s="10"/>
    </row>
    <row r="29" spans="1:12" x14ac:dyDescent="0.3">
      <c r="A29" s="3" t="s">
        <v>202</v>
      </c>
      <c r="J29" s="11"/>
      <c r="K29" s="11"/>
      <c r="L29" s="10"/>
    </row>
    <row r="30" spans="1:12" x14ac:dyDescent="0.3">
      <c r="A30">
        <v>34</v>
      </c>
      <c r="B30" s="11">
        <v>-5052.3746902259199</v>
      </c>
      <c r="C30" s="11">
        <v>6.2238286995953698E-2</v>
      </c>
      <c r="D30" s="11" t="s">
        <v>151</v>
      </c>
      <c r="E30" s="11" t="s">
        <v>151</v>
      </c>
      <c r="F30" s="11" t="s">
        <v>151</v>
      </c>
      <c r="G30" s="11" t="s">
        <v>151</v>
      </c>
      <c r="H30" s="11">
        <v>1.0807655515518</v>
      </c>
      <c r="I30" s="11">
        <v>0.468001054861171</v>
      </c>
      <c r="J30" s="11"/>
      <c r="K30" s="11"/>
      <c r="L30" s="10"/>
    </row>
    <row r="31" spans="1:12" x14ac:dyDescent="0.3">
      <c r="A31">
        <v>50</v>
      </c>
      <c r="B31" s="11">
        <v>-4941.1060084146902</v>
      </c>
      <c r="C31" s="11">
        <v>6.1090538900198103E-2</v>
      </c>
      <c r="D31" s="11" t="s">
        <v>151</v>
      </c>
      <c r="E31" s="11" t="s">
        <v>151</v>
      </c>
      <c r="F31" s="11" t="s">
        <v>151</v>
      </c>
      <c r="G31" s="11">
        <v>-5.04143607609982E-2</v>
      </c>
      <c r="H31" s="11">
        <v>1.0555299335886299</v>
      </c>
      <c r="I31" s="11">
        <v>0.144022953932498</v>
      </c>
      <c r="J31" s="11"/>
      <c r="K31" s="11"/>
      <c r="L31" s="10"/>
    </row>
    <row r="32" spans="1:12" x14ac:dyDescent="0.3">
      <c r="A32">
        <v>36</v>
      </c>
      <c r="B32" s="11">
        <v>-5051.34153114528</v>
      </c>
      <c r="C32" s="11">
        <v>6.2227785679349501E-2</v>
      </c>
      <c r="D32" s="11">
        <v>0.369507876703767</v>
      </c>
      <c r="E32" s="11" t="s">
        <v>151</v>
      </c>
      <c r="F32" s="11" t="s">
        <v>151</v>
      </c>
      <c r="G32" s="11" t="s">
        <v>151</v>
      </c>
      <c r="H32" s="11">
        <v>1.08946193771516</v>
      </c>
      <c r="I32" s="11">
        <v>0.105703484795619</v>
      </c>
      <c r="J32" s="11"/>
      <c r="K32" s="11"/>
      <c r="L32" s="10"/>
    </row>
    <row r="33" spans="1:12" x14ac:dyDescent="0.3">
      <c r="A33">
        <v>42</v>
      </c>
      <c r="B33" s="11">
        <v>-5013.6006998666498</v>
      </c>
      <c r="C33" s="11">
        <v>6.1835174698788298E-2</v>
      </c>
      <c r="D33" s="11" t="s">
        <v>151</v>
      </c>
      <c r="E33" s="11" t="s">
        <v>151</v>
      </c>
      <c r="F33" s="11">
        <v>-0.26747143521794498</v>
      </c>
      <c r="G33" s="11" t="s">
        <v>151</v>
      </c>
      <c r="H33" s="11">
        <v>1.0613881540727399</v>
      </c>
      <c r="I33" s="11">
        <v>9.0372979788112096E-2</v>
      </c>
      <c r="J33" s="11"/>
      <c r="K33" s="11"/>
      <c r="L33" s="10"/>
    </row>
    <row r="34" spans="1:12" x14ac:dyDescent="0.3">
      <c r="A34">
        <v>38</v>
      </c>
      <c r="B34" s="11">
        <v>-5018.3049209263399</v>
      </c>
      <c r="C34" s="11">
        <v>6.18887001218522E-2</v>
      </c>
      <c r="D34" s="11" t="s">
        <v>151</v>
      </c>
      <c r="E34" s="11">
        <v>-0.208693852733247</v>
      </c>
      <c r="F34" s="11" t="s">
        <v>151</v>
      </c>
      <c r="G34" s="11" t="s">
        <v>151</v>
      </c>
      <c r="H34" s="11">
        <v>1.07627458977074</v>
      </c>
      <c r="I34" s="11">
        <v>8.3476299311830093E-2</v>
      </c>
      <c r="J34" s="11"/>
      <c r="K34" s="11"/>
      <c r="L34" s="10"/>
    </row>
    <row r="35" spans="1:12" ht="28.8" x14ac:dyDescent="0.3">
      <c r="A35" s="2" t="s">
        <v>212</v>
      </c>
      <c r="B35" s="11">
        <v>-5027</v>
      </c>
      <c r="C35" s="11">
        <v>6.198E-2</v>
      </c>
      <c r="D35" s="11">
        <v>4.3810000000000002E-2</v>
      </c>
      <c r="E35" s="11">
        <v>-1.9539999999999998E-2</v>
      </c>
      <c r="F35" s="11">
        <v>-2.7109999999999999E-2</v>
      </c>
      <c r="G35" s="11">
        <v>-8.1440000000000002E-3</v>
      </c>
      <c r="H35" s="11">
        <v>1.075</v>
      </c>
      <c r="I35" s="11"/>
      <c r="J35" s="11"/>
      <c r="K35" s="11"/>
      <c r="L35" s="10"/>
    </row>
    <row r="36" spans="1:12" x14ac:dyDescent="0.3">
      <c r="A36" s="2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1B25-C7B7-4B7E-9F18-D774EB4029E3}">
  <dimension ref="A1:I28"/>
  <sheetViews>
    <sheetView workbookViewId="0">
      <selection activeCell="J12" sqref="J12"/>
    </sheetView>
  </sheetViews>
  <sheetFormatPr defaultRowHeight="14.4" x14ac:dyDescent="0.3"/>
  <cols>
    <col min="7" max="8" width="9.21875" bestFit="1" customWidth="1"/>
  </cols>
  <sheetData>
    <row r="1" spans="1:9" x14ac:dyDescent="0.3">
      <c r="A1" t="s">
        <v>338</v>
      </c>
    </row>
    <row r="3" spans="1:9" x14ac:dyDescent="0.3">
      <c r="A3" t="s">
        <v>339</v>
      </c>
    </row>
    <row r="4" spans="1:9" x14ac:dyDescent="0.3">
      <c r="A4" s="11">
        <v>-0.26719999999999999</v>
      </c>
      <c r="B4" s="11">
        <v>4.705E-3</v>
      </c>
      <c r="C4" s="11">
        <v>1.222E-2</v>
      </c>
      <c r="D4" s="11">
        <v>6.5340000000000005E-4</v>
      </c>
      <c r="E4" s="11">
        <v>8.4720000000000004E-2</v>
      </c>
      <c r="F4" s="11">
        <v>7.5609999999999997E-2</v>
      </c>
      <c r="G4" s="11">
        <v>-0.14069999999999999</v>
      </c>
      <c r="H4" s="11">
        <v>-598.70000000000005</v>
      </c>
      <c r="I4" s="11">
        <v>1.069</v>
      </c>
    </row>
    <row r="6" spans="1:9" x14ac:dyDescent="0.3">
      <c r="A6" t="s">
        <v>340</v>
      </c>
    </row>
    <row r="7" spans="1:9" x14ac:dyDescent="0.3">
      <c r="A7" s="11">
        <v>-14.94</v>
      </c>
      <c r="B7" s="11">
        <v>-8.298E-4</v>
      </c>
      <c r="C7" s="11">
        <v>8.1980000000000004E-3</v>
      </c>
      <c r="D7" s="11">
        <v>-1.722E-3</v>
      </c>
      <c r="E7" s="11">
        <v>8.9849999999999999E-2</v>
      </c>
      <c r="F7" s="11">
        <v>3.8289999999999998E-2</v>
      </c>
      <c r="G7" s="11">
        <v>1.4250000000000001E-2</v>
      </c>
      <c r="H7" s="11">
        <v>-632.9</v>
      </c>
      <c r="I7" s="11">
        <v>1.103</v>
      </c>
    </row>
    <row r="9" spans="1:9" x14ac:dyDescent="0.3">
      <c r="A9" t="s">
        <v>341</v>
      </c>
    </row>
    <row r="10" spans="1:9" x14ac:dyDescent="0.3">
      <c r="A10" s="10">
        <v>-11.94</v>
      </c>
      <c r="B10" s="10">
        <v>-9.4430000000000002E-4</v>
      </c>
      <c r="C10" s="10">
        <v>6.0080000000000001E-2</v>
      </c>
      <c r="D10" s="10">
        <v>-1.0749999999999999E-2</v>
      </c>
      <c r="E10" s="10">
        <v>9.5329999999999998E-2</v>
      </c>
      <c r="F10" s="10">
        <v>1.528E-2</v>
      </c>
      <c r="G10" s="10">
        <v>-600</v>
      </c>
      <c r="H10" s="10">
        <v>1.105</v>
      </c>
    </row>
    <row r="12" spans="1:9" x14ac:dyDescent="0.3">
      <c r="A12" t="s">
        <v>342</v>
      </c>
    </row>
    <row r="13" spans="1:9" x14ac:dyDescent="0.3">
      <c r="A13" s="10">
        <v>5.246E-2</v>
      </c>
      <c r="B13" s="10">
        <v>2.6460000000000001E-2</v>
      </c>
      <c r="C13" s="10">
        <v>-2.3260000000000001E-5</v>
      </c>
      <c r="D13" s="10">
        <v>5.9470000000000002E-2</v>
      </c>
      <c r="E13" s="10">
        <v>1.004E-2</v>
      </c>
      <c r="F13" s="10">
        <v>4.2970000000000001E-2</v>
      </c>
      <c r="G13" s="10">
        <v>5.79E-3</v>
      </c>
      <c r="H13" s="10">
        <v>9.9460000000000007E-2</v>
      </c>
      <c r="I13" s="10">
        <v>1.0680000000000001</v>
      </c>
    </row>
    <row r="15" spans="1:9" x14ac:dyDescent="0.3">
      <c r="A15" t="s">
        <v>343</v>
      </c>
    </row>
    <row r="16" spans="1:9" x14ac:dyDescent="0.3">
      <c r="A16" s="11">
        <v>2.571E-2</v>
      </c>
      <c r="B16" s="11">
        <v>1.9980000000000001E-2</v>
      </c>
      <c r="C16" s="11">
        <v>-7.1539999999999996E-5</v>
      </c>
      <c r="D16" s="11">
        <v>5.9970000000000002E-2</v>
      </c>
      <c r="E16" s="11">
        <v>-4.6020000000000002E-3</v>
      </c>
      <c r="F16" s="11">
        <v>2.2589999999999999E-2</v>
      </c>
      <c r="G16" s="11">
        <v>7.3559999999999997E-3</v>
      </c>
      <c r="H16" s="11">
        <v>1.669E-2</v>
      </c>
      <c r="I16" s="11">
        <v>1.0609999999999999</v>
      </c>
    </row>
    <row r="18" spans="1:9" x14ac:dyDescent="0.3">
      <c r="A18" t="s">
        <v>344</v>
      </c>
    </row>
    <row r="19" spans="1:9" x14ac:dyDescent="0.3">
      <c r="A19" s="11">
        <v>-2.027E-2</v>
      </c>
      <c r="B19" s="11">
        <v>-1.8839999999999999E-2</v>
      </c>
      <c r="C19" s="11">
        <v>-6.6530000000000002E-5</v>
      </c>
      <c r="D19" s="11">
        <v>6.2359999999999999E-2</v>
      </c>
      <c r="E19" s="11">
        <v>-2.6749999999999999E-3</v>
      </c>
      <c r="F19" s="11">
        <v>-4.9450000000000004E-4</v>
      </c>
      <c r="G19" s="11">
        <v>1.872E-3</v>
      </c>
      <c r="H19" s="11">
        <v>6.999E-3</v>
      </c>
      <c r="I19" s="11">
        <v>1.0640000000000001</v>
      </c>
    </row>
    <row r="21" spans="1:9" x14ac:dyDescent="0.3">
      <c r="A21" t="s">
        <v>345</v>
      </c>
    </row>
    <row r="22" spans="1:9" x14ac:dyDescent="0.3">
      <c r="A22" s="11">
        <v>5.9650000000000002E-2</v>
      </c>
      <c r="B22" s="11">
        <v>-2.8050000000000002E-3</v>
      </c>
      <c r="C22" s="11">
        <v>2.0939999999999999E-3</v>
      </c>
      <c r="D22" s="11">
        <v>1.108E-2</v>
      </c>
      <c r="E22" s="11">
        <v>-1.5970000000000001E-4</v>
      </c>
      <c r="F22" s="11">
        <v>1.071</v>
      </c>
    </row>
    <row r="24" spans="1:9" x14ac:dyDescent="0.3">
      <c r="A24" t="s">
        <v>346</v>
      </c>
    </row>
    <row r="25" spans="1:9" x14ac:dyDescent="0.3">
      <c r="A25" s="11">
        <v>6.0089999999999998E-2</v>
      </c>
      <c r="B25" s="11">
        <v>2.019E-2</v>
      </c>
      <c r="C25" s="11">
        <v>-1.091E-2</v>
      </c>
      <c r="D25" s="11">
        <v>1.0580000000000001E-2</v>
      </c>
      <c r="E25" s="11">
        <v>-2.47E-3</v>
      </c>
      <c r="F25" s="11">
        <v>1.0620000000000001</v>
      </c>
    </row>
    <row r="27" spans="1:9" x14ac:dyDescent="0.3">
      <c r="A27" t="s">
        <v>347</v>
      </c>
    </row>
    <row r="28" spans="1:9" x14ac:dyDescent="0.3">
      <c r="A28" s="11">
        <v>6.198E-2</v>
      </c>
      <c r="B28" s="11">
        <v>4.3810000000000002E-2</v>
      </c>
      <c r="C28" s="11">
        <v>-1.9539999999999998E-2</v>
      </c>
      <c r="D28" s="11">
        <v>-2.7109999999999999E-2</v>
      </c>
      <c r="E28" s="11">
        <v>-8.1440000000000002E-3</v>
      </c>
      <c r="F28" s="11">
        <v>1.075</v>
      </c>
    </row>
  </sheetData>
  <conditionalFormatting sqref="A4:G4 A7:G7 A10:F10 A13:H13 A16:H16 A19:H19 A22:E22 A25:E25 A28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2E62-B1F2-409C-8ABA-4384911F8E33}">
  <dimension ref="A1:I60"/>
  <sheetViews>
    <sheetView workbookViewId="0">
      <selection activeCell="D51" sqref="D51"/>
    </sheetView>
  </sheetViews>
  <sheetFormatPr defaultRowHeight="14.4" x14ac:dyDescent="0.3"/>
  <cols>
    <col min="1" max="1" width="25.88671875" customWidth="1"/>
    <col min="2" max="2" width="24.44140625" customWidth="1"/>
    <col min="3" max="4" width="25.21875" customWidth="1"/>
    <col min="5" max="6" width="24.77734375" bestFit="1" customWidth="1"/>
    <col min="7" max="7" width="14.88671875" customWidth="1"/>
    <col min="8" max="8" width="13.21875" bestFit="1" customWidth="1"/>
  </cols>
  <sheetData>
    <row r="1" spans="1:9" ht="15.6" x14ac:dyDescent="0.3">
      <c r="A1" s="24" t="s">
        <v>261</v>
      </c>
    </row>
    <row r="2" spans="1:9" x14ac:dyDescent="0.3">
      <c r="A2" s="8" t="s">
        <v>262</v>
      </c>
      <c r="B2" s="32" t="s">
        <v>308</v>
      </c>
      <c r="C2" s="32"/>
      <c r="D2" s="32"/>
      <c r="E2" s="32"/>
      <c r="F2" s="32"/>
      <c r="G2" s="32"/>
      <c r="H2" s="32"/>
    </row>
    <row r="3" spans="1:9" x14ac:dyDescent="0.3">
      <c r="A3" s="1" t="s">
        <v>263</v>
      </c>
    </row>
    <row r="4" spans="1:9" ht="16.8" customHeight="1" x14ac:dyDescent="0.3">
      <c r="A4" t="s">
        <v>264</v>
      </c>
      <c r="B4" s="2" t="s">
        <v>22</v>
      </c>
      <c r="C4" s="2" t="s">
        <v>265</v>
      </c>
      <c r="I4" t="s">
        <v>294</v>
      </c>
    </row>
    <row r="5" spans="1:9" ht="17.399999999999999" customHeight="1" x14ac:dyDescent="0.3">
      <c r="A5" t="s">
        <v>266</v>
      </c>
      <c r="B5" s="23" t="s">
        <v>22</v>
      </c>
      <c r="I5" t="s">
        <v>293</v>
      </c>
    </row>
    <row r="6" spans="1:9" x14ac:dyDescent="0.3">
      <c r="A6" s="1" t="s">
        <v>60</v>
      </c>
    </row>
    <row r="7" spans="1:9" ht="19.2" customHeight="1" x14ac:dyDescent="0.3">
      <c r="A7" t="s">
        <v>267</v>
      </c>
      <c r="B7" s="23" t="s">
        <v>268</v>
      </c>
    </row>
    <row r="8" spans="1:9" x14ac:dyDescent="0.3">
      <c r="A8" s="1" t="s">
        <v>64</v>
      </c>
      <c r="B8" s="2"/>
    </row>
    <row r="9" spans="1:9" ht="16.8" customHeight="1" x14ac:dyDescent="0.3">
      <c r="A9" t="s">
        <v>269</v>
      </c>
      <c r="B9" s="2" t="s">
        <v>271</v>
      </c>
      <c r="C9" s="2" t="s">
        <v>272</v>
      </c>
    </row>
    <row r="10" spans="1:9" x14ac:dyDescent="0.3">
      <c r="A10" s="4" t="s">
        <v>270</v>
      </c>
      <c r="B10" s="23" t="s">
        <v>271</v>
      </c>
    </row>
    <row r="11" spans="1:9" x14ac:dyDescent="0.3">
      <c r="A11" s="1" t="s">
        <v>69</v>
      </c>
    </row>
    <row r="12" spans="1:9" x14ac:dyDescent="0.3">
      <c r="A12" s="4" t="s">
        <v>273</v>
      </c>
      <c r="B12" s="2" t="s">
        <v>275</v>
      </c>
      <c r="C12" t="s">
        <v>276</v>
      </c>
    </row>
    <row r="13" spans="1:9" x14ac:dyDescent="0.3">
      <c r="A13" s="4" t="s">
        <v>274</v>
      </c>
      <c r="B13" s="5" t="s">
        <v>276</v>
      </c>
    </row>
    <row r="14" spans="1:9" x14ac:dyDescent="0.3">
      <c r="A14" s="1" t="s">
        <v>72</v>
      </c>
    </row>
    <row r="15" spans="1:9" x14ac:dyDescent="0.3">
      <c r="A15" s="4" t="s">
        <v>277</v>
      </c>
      <c r="B15" t="s">
        <v>280</v>
      </c>
      <c r="C15" t="s">
        <v>281</v>
      </c>
      <c r="D15" t="s">
        <v>282</v>
      </c>
    </row>
    <row r="16" spans="1:9" x14ac:dyDescent="0.3">
      <c r="A16" s="4" t="s">
        <v>278</v>
      </c>
      <c r="B16" s="5" t="s">
        <v>280</v>
      </c>
      <c r="C16" t="s">
        <v>281</v>
      </c>
    </row>
    <row r="17" spans="1:7" x14ac:dyDescent="0.3">
      <c r="A17" s="4" t="s">
        <v>279</v>
      </c>
      <c r="B17" s="5" t="s">
        <v>281</v>
      </c>
    </row>
    <row r="18" spans="1:7" x14ac:dyDescent="0.3">
      <c r="A18" s="1" t="s">
        <v>283</v>
      </c>
    </row>
    <row r="19" spans="1:7" x14ac:dyDescent="0.3">
      <c r="A19" s="4" t="s">
        <v>284</v>
      </c>
      <c r="B19" t="s">
        <v>286</v>
      </c>
      <c r="C19" t="s">
        <v>287</v>
      </c>
    </row>
    <row r="20" spans="1:7" x14ac:dyDescent="0.3">
      <c r="A20" s="4" t="s">
        <v>285</v>
      </c>
      <c r="B20" s="5" t="s">
        <v>286</v>
      </c>
    </row>
    <row r="21" spans="1:7" x14ac:dyDescent="0.3">
      <c r="A21" s="1" t="s">
        <v>84</v>
      </c>
    </row>
    <row r="22" spans="1:7" x14ac:dyDescent="0.3">
      <c r="A22" s="4" t="s">
        <v>288</v>
      </c>
      <c r="B22" t="s">
        <v>292</v>
      </c>
      <c r="C22" t="s">
        <v>291</v>
      </c>
    </row>
    <row r="23" spans="1:7" x14ac:dyDescent="0.3">
      <c r="A23" s="4" t="s">
        <v>289</v>
      </c>
      <c r="B23" t="s">
        <v>295</v>
      </c>
      <c r="C23" t="s">
        <v>291</v>
      </c>
    </row>
    <row r="24" spans="1:7" x14ac:dyDescent="0.3">
      <c r="A24" s="4" t="s">
        <v>296</v>
      </c>
      <c r="B24" s="5" t="s">
        <v>291</v>
      </c>
    </row>
    <row r="25" spans="1:7" x14ac:dyDescent="0.3">
      <c r="A25" s="4" t="s">
        <v>297</v>
      </c>
      <c r="B25" t="s">
        <v>295</v>
      </c>
    </row>
    <row r="26" spans="1:7" x14ac:dyDescent="0.3">
      <c r="A26" s="1" t="s">
        <v>91</v>
      </c>
    </row>
    <row r="27" spans="1:7" x14ac:dyDescent="0.3">
      <c r="A27" s="4" t="s">
        <v>298</v>
      </c>
      <c r="B27" s="5" t="s">
        <v>299</v>
      </c>
    </row>
    <row r="28" spans="1:7" x14ac:dyDescent="0.3">
      <c r="A28" s="4" t="s">
        <v>300</v>
      </c>
      <c r="B28" t="s">
        <v>302</v>
      </c>
      <c r="C28" t="s">
        <v>303</v>
      </c>
      <c r="D28" t="s">
        <v>304</v>
      </c>
      <c r="E28" t="s">
        <v>305</v>
      </c>
      <c r="F28" t="s">
        <v>306</v>
      </c>
    </row>
    <row r="29" spans="1:7" x14ac:dyDescent="0.3">
      <c r="A29" s="4" t="s">
        <v>301</v>
      </c>
      <c r="B29" s="5" t="s">
        <v>302</v>
      </c>
      <c r="C29" s="5" t="s">
        <v>303</v>
      </c>
      <c r="D29" s="5" t="s">
        <v>304</v>
      </c>
      <c r="E29" s="5" t="s">
        <v>305</v>
      </c>
    </row>
    <row r="30" spans="1:7" x14ac:dyDescent="0.3">
      <c r="A30" s="8" t="s">
        <v>307</v>
      </c>
    </row>
    <row r="31" spans="1:7" x14ac:dyDescent="0.3">
      <c r="A31" s="4" t="s">
        <v>309</v>
      </c>
      <c r="B31" s="25" t="s">
        <v>22</v>
      </c>
      <c r="C31" t="s">
        <v>299</v>
      </c>
      <c r="D31" t="s">
        <v>302</v>
      </c>
      <c r="E31" t="s">
        <v>303</v>
      </c>
      <c r="F31" t="s">
        <v>304</v>
      </c>
      <c r="G31" t="s">
        <v>305</v>
      </c>
    </row>
    <row r="32" spans="1:7" x14ac:dyDescent="0.3">
      <c r="A32" s="4" t="s">
        <v>310</v>
      </c>
      <c r="B32" s="25" t="s">
        <v>268</v>
      </c>
      <c r="C32" t="s">
        <v>299</v>
      </c>
      <c r="D32" t="s">
        <v>302</v>
      </c>
      <c r="E32" t="s">
        <v>303</v>
      </c>
      <c r="F32" t="s">
        <v>304</v>
      </c>
      <c r="G32" t="s">
        <v>305</v>
      </c>
    </row>
    <row r="33" spans="1:8" x14ac:dyDescent="0.3">
      <c r="A33" s="4" t="s">
        <v>32</v>
      </c>
      <c r="B33" s="25" t="s">
        <v>271</v>
      </c>
      <c r="C33" t="s">
        <v>299</v>
      </c>
      <c r="D33" t="s">
        <v>302</v>
      </c>
      <c r="E33" t="s">
        <v>303</v>
      </c>
      <c r="F33" t="s">
        <v>304</v>
      </c>
      <c r="G33" t="s">
        <v>305</v>
      </c>
    </row>
    <row r="34" spans="1:8" x14ac:dyDescent="0.3">
      <c r="A34" s="4" t="s">
        <v>311</v>
      </c>
      <c r="B34" s="25" t="s">
        <v>276</v>
      </c>
      <c r="C34" t="s">
        <v>299</v>
      </c>
      <c r="D34" t="s">
        <v>302</v>
      </c>
      <c r="E34" t="s">
        <v>303</v>
      </c>
      <c r="F34" t="s">
        <v>304</v>
      </c>
      <c r="G34" t="s">
        <v>305</v>
      </c>
    </row>
    <row r="35" spans="1:8" x14ac:dyDescent="0.3">
      <c r="A35" s="4" t="s">
        <v>312</v>
      </c>
      <c r="B35" s="25" t="s">
        <v>280</v>
      </c>
      <c r="C35" t="s">
        <v>299</v>
      </c>
      <c r="D35" t="s">
        <v>302</v>
      </c>
      <c r="E35" t="s">
        <v>303</v>
      </c>
      <c r="F35" t="s">
        <v>304</v>
      </c>
      <c r="G35" t="s">
        <v>305</v>
      </c>
    </row>
    <row r="36" spans="1:8" x14ac:dyDescent="0.3">
      <c r="A36" s="4" t="s">
        <v>313</v>
      </c>
      <c r="B36" s="25" t="s">
        <v>286</v>
      </c>
      <c r="C36" t="s">
        <v>299</v>
      </c>
      <c r="D36" t="s">
        <v>302</v>
      </c>
      <c r="E36" t="s">
        <v>303</v>
      </c>
      <c r="F36" t="s">
        <v>304</v>
      </c>
      <c r="G36" t="s">
        <v>305</v>
      </c>
    </row>
    <row r="37" spans="1:8" x14ac:dyDescent="0.3">
      <c r="A37" s="4" t="s">
        <v>314</v>
      </c>
      <c r="B37" s="25" t="s">
        <v>291</v>
      </c>
      <c r="C37" t="s">
        <v>299</v>
      </c>
      <c r="D37" t="s">
        <v>302</v>
      </c>
      <c r="E37" t="s">
        <v>303</v>
      </c>
      <c r="F37" t="s">
        <v>304</v>
      </c>
      <c r="G37" t="s">
        <v>305</v>
      </c>
    </row>
    <row r="38" spans="1:8" x14ac:dyDescent="0.3">
      <c r="A38" s="4" t="s">
        <v>315</v>
      </c>
      <c r="B38" s="25" t="s">
        <v>268</v>
      </c>
      <c r="C38" t="s">
        <v>316</v>
      </c>
      <c r="D38" t="s">
        <v>299</v>
      </c>
      <c r="E38" t="s">
        <v>302</v>
      </c>
      <c r="F38" t="s">
        <v>303</v>
      </c>
      <c r="G38" t="s">
        <v>304</v>
      </c>
      <c r="H38" t="s">
        <v>305</v>
      </c>
    </row>
    <row r="39" spans="1:8" x14ac:dyDescent="0.3">
      <c r="A39" s="4" t="s">
        <v>317</v>
      </c>
      <c r="B39" s="25" t="s">
        <v>318</v>
      </c>
      <c r="C39" t="s">
        <v>291</v>
      </c>
      <c r="D39" t="s">
        <v>299</v>
      </c>
      <c r="E39" t="s">
        <v>302</v>
      </c>
      <c r="F39" t="s">
        <v>303</v>
      </c>
      <c r="G39" t="s">
        <v>304</v>
      </c>
      <c r="H39" t="s">
        <v>305</v>
      </c>
    </row>
    <row r="40" spans="1:8" x14ac:dyDescent="0.3">
      <c r="A40" s="4" t="s">
        <v>319</v>
      </c>
      <c r="B40" s="25" t="s">
        <v>22</v>
      </c>
      <c r="C40" t="s">
        <v>268</v>
      </c>
      <c r="D40" t="s">
        <v>299</v>
      </c>
      <c r="E40" t="s">
        <v>302</v>
      </c>
      <c r="F40" t="s">
        <v>303</v>
      </c>
      <c r="G40" t="s">
        <v>304</v>
      </c>
      <c r="H40" t="s">
        <v>305</v>
      </c>
    </row>
    <row r="41" spans="1:8" ht="15.6" x14ac:dyDescent="0.3">
      <c r="A41" s="24" t="s">
        <v>320</v>
      </c>
    </row>
    <row r="42" spans="1:8" x14ac:dyDescent="0.3">
      <c r="A42" s="4" t="s">
        <v>324</v>
      </c>
      <c r="B42" s="25" t="s">
        <v>22</v>
      </c>
    </row>
    <row r="43" spans="1:8" x14ac:dyDescent="0.3">
      <c r="A43" s="4" t="s">
        <v>325</v>
      </c>
      <c r="B43" s="25" t="s">
        <v>287</v>
      </c>
      <c r="C43" t="s">
        <v>286</v>
      </c>
    </row>
    <row r="44" spans="1:8" x14ac:dyDescent="0.3">
      <c r="A44" s="4" t="s">
        <v>326</v>
      </c>
      <c r="B44" s="25" t="s">
        <v>290</v>
      </c>
      <c r="C44" t="s">
        <v>291</v>
      </c>
    </row>
    <row r="45" spans="1:8" x14ac:dyDescent="0.3">
      <c r="A45" s="4" t="s">
        <v>327</v>
      </c>
      <c r="B45" s="25" t="s">
        <v>321</v>
      </c>
    </row>
    <row r="46" spans="1:8" x14ac:dyDescent="0.3">
      <c r="A46" s="4" t="s">
        <v>328</v>
      </c>
      <c r="B46" s="25" t="s">
        <v>322</v>
      </c>
      <c r="C46" t="s">
        <v>329</v>
      </c>
    </row>
    <row r="47" spans="1:8" x14ac:dyDescent="0.3">
      <c r="A47" s="4" t="s">
        <v>330</v>
      </c>
      <c r="B47" s="25" t="s">
        <v>331</v>
      </c>
      <c r="C47" t="s">
        <v>332</v>
      </c>
    </row>
    <row r="48" spans="1:8" x14ac:dyDescent="0.3">
      <c r="A48" s="4" t="s">
        <v>333</v>
      </c>
      <c r="B48" s="25" t="s">
        <v>280</v>
      </c>
    </row>
    <row r="49" spans="1:8" x14ac:dyDescent="0.3">
      <c r="A49" s="4" t="s">
        <v>334</v>
      </c>
      <c r="B49" s="25" t="s">
        <v>299</v>
      </c>
    </row>
    <row r="50" spans="1:8" x14ac:dyDescent="0.3">
      <c r="A50" s="4" t="s">
        <v>335</v>
      </c>
      <c r="B50" s="25" t="s">
        <v>302</v>
      </c>
      <c r="C50" t="s">
        <v>303</v>
      </c>
    </row>
    <row r="51" spans="1:8" x14ac:dyDescent="0.3">
      <c r="A51" s="4" t="s">
        <v>336</v>
      </c>
      <c r="B51" s="25" t="s">
        <v>304</v>
      </c>
      <c r="C51" t="s">
        <v>337</v>
      </c>
    </row>
    <row r="52" spans="1:8" x14ac:dyDescent="0.3">
      <c r="A52" s="4" t="s">
        <v>309</v>
      </c>
      <c r="B52" t="s">
        <v>22</v>
      </c>
      <c r="C52" t="s">
        <v>299</v>
      </c>
      <c r="D52" t="s">
        <v>302</v>
      </c>
      <c r="E52" t="s">
        <v>303</v>
      </c>
      <c r="F52" t="s">
        <v>304</v>
      </c>
      <c r="G52" t="s">
        <v>305</v>
      </c>
    </row>
    <row r="53" spans="1:8" x14ac:dyDescent="0.3">
      <c r="A53" s="4" t="s">
        <v>310</v>
      </c>
      <c r="B53" t="s">
        <v>321</v>
      </c>
      <c r="C53" t="s">
        <v>299</v>
      </c>
      <c r="D53" t="s">
        <v>302</v>
      </c>
      <c r="E53" t="s">
        <v>303</v>
      </c>
      <c r="F53" t="s">
        <v>304</v>
      </c>
      <c r="G53" t="s">
        <v>305</v>
      </c>
    </row>
    <row r="54" spans="1:8" x14ac:dyDescent="0.3">
      <c r="A54" s="4" t="s">
        <v>32</v>
      </c>
      <c r="B54" t="s">
        <v>322</v>
      </c>
      <c r="C54" t="s">
        <v>299</v>
      </c>
      <c r="D54" t="s">
        <v>302</v>
      </c>
      <c r="E54" t="s">
        <v>303</v>
      </c>
      <c r="F54" t="s">
        <v>304</v>
      </c>
      <c r="G54" t="s">
        <v>305</v>
      </c>
    </row>
    <row r="55" spans="1:8" x14ac:dyDescent="0.3">
      <c r="A55" s="4" t="s">
        <v>311</v>
      </c>
      <c r="B55" t="s">
        <v>323</v>
      </c>
      <c r="C55" t="s">
        <v>299</v>
      </c>
      <c r="D55" t="s">
        <v>302</v>
      </c>
      <c r="E55" t="s">
        <v>303</v>
      </c>
      <c r="F55" t="s">
        <v>304</v>
      </c>
      <c r="G55" t="s">
        <v>305</v>
      </c>
    </row>
    <row r="56" spans="1:8" x14ac:dyDescent="0.3">
      <c r="A56" s="4" t="s">
        <v>312</v>
      </c>
      <c r="B56" t="s">
        <v>280</v>
      </c>
      <c r="C56" t="s">
        <v>299</v>
      </c>
      <c r="D56" t="s">
        <v>302</v>
      </c>
      <c r="E56" t="s">
        <v>303</v>
      </c>
      <c r="F56" t="s">
        <v>304</v>
      </c>
      <c r="G56" t="s">
        <v>305</v>
      </c>
    </row>
    <row r="57" spans="1:8" x14ac:dyDescent="0.3">
      <c r="A57" s="4" t="s">
        <v>313</v>
      </c>
      <c r="B57" t="s">
        <v>286</v>
      </c>
      <c r="C57" t="s">
        <v>299</v>
      </c>
      <c r="D57" t="s">
        <v>302</v>
      </c>
      <c r="E57" t="s">
        <v>303</v>
      </c>
      <c r="F57" t="s">
        <v>304</v>
      </c>
      <c r="G57" t="s">
        <v>305</v>
      </c>
    </row>
    <row r="58" spans="1:8" x14ac:dyDescent="0.3">
      <c r="A58" s="4" t="s">
        <v>314</v>
      </c>
      <c r="B58" t="s">
        <v>291</v>
      </c>
      <c r="C58" t="s">
        <v>299</v>
      </c>
      <c r="D58" t="s">
        <v>302</v>
      </c>
      <c r="E58" t="s">
        <v>303</v>
      </c>
      <c r="F58" t="s">
        <v>304</v>
      </c>
      <c r="G58" t="s">
        <v>305</v>
      </c>
    </row>
    <row r="59" spans="1:8" x14ac:dyDescent="0.3">
      <c r="A59" s="4" t="s">
        <v>315</v>
      </c>
      <c r="B59" t="s">
        <v>321</v>
      </c>
      <c r="C59" t="s">
        <v>316</v>
      </c>
      <c r="D59" t="s">
        <v>299</v>
      </c>
      <c r="E59" t="s">
        <v>302</v>
      </c>
      <c r="F59" t="s">
        <v>303</v>
      </c>
      <c r="G59" t="s">
        <v>304</v>
      </c>
      <c r="H59" t="s">
        <v>305</v>
      </c>
    </row>
    <row r="60" spans="1:8" x14ac:dyDescent="0.3">
      <c r="A60" s="4" t="s">
        <v>317</v>
      </c>
      <c r="B60" t="s">
        <v>322</v>
      </c>
      <c r="C60" t="s">
        <v>291</v>
      </c>
      <c r="D60" t="s">
        <v>299</v>
      </c>
      <c r="E60" t="s">
        <v>302</v>
      </c>
      <c r="F60" t="s">
        <v>303</v>
      </c>
      <c r="G60" t="s">
        <v>304</v>
      </c>
      <c r="H60" t="s">
        <v>305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3726-DBC4-4CC1-932D-C346E9CAF478}">
  <dimension ref="A1:E22"/>
  <sheetViews>
    <sheetView topLeftCell="A20" workbookViewId="0">
      <selection activeCell="E28" sqref="E25:E28"/>
    </sheetView>
  </sheetViews>
  <sheetFormatPr defaultRowHeight="14.4" x14ac:dyDescent="0.3"/>
  <cols>
    <col min="1" max="1" width="17" customWidth="1"/>
    <col min="2" max="2" width="33.5546875" customWidth="1"/>
    <col min="3" max="3" width="34.109375" customWidth="1"/>
    <col min="4" max="4" width="22.44140625" customWidth="1"/>
    <col min="5" max="5" width="37.6640625" customWidth="1"/>
  </cols>
  <sheetData>
    <row r="1" spans="1:5" x14ac:dyDescent="0.3">
      <c r="A1" s="3" t="s">
        <v>54</v>
      </c>
      <c r="B1" s="3" t="s">
        <v>55</v>
      </c>
      <c r="C1" s="3" t="s">
        <v>61</v>
      </c>
      <c r="D1" s="3" t="s">
        <v>149</v>
      </c>
      <c r="E1" s="3" t="s">
        <v>5</v>
      </c>
    </row>
    <row r="2" spans="1:5" x14ac:dyDescent="0.3">
      <c r="A2" t="s">
        <v>56</v>
      </c>
      <c r="B2" t="s">
        <v>57</v>
      </c>
      <c r="D2" t="s">
        <v>151</v>
      </c>
      <c r="E2" t="s">
        <v>102</v>
      </c>
    </row>
    <row r="3" spans="1:5" x14ac:dyDescent="0.3">
      <c r="B3" t="s">
        <v>22</v>
      </c>
      <c r="D3" t="s">
        <v>150</v>
      </c>
    </row>
    <row r="4" spans="1:5" ht="28.8" x14ac:dyDescent="0.3">
      <c r="B4" t="s">
        <v>58</v>
      </c>
      <c r="C4" t="s">
        <v>59</v>
      </c>
      <c r="E4" s="2" t="s">
        <v>68</v>
      </c>
    </row>
    <row r="5" spans="1:5" ht="28.8" x14ac:dyDescent="0.3">
      <c r="A5" t="s">
        <v>60</v>
      </c>
      <c r="B5" t="s">
        <v>62</v>
      </c>
      <c r="C5" s="2" t="s">
        <v>63</v>
      </c>
      <c r="D5" t="s">
        <v>150</v>
      </c>
      <c r="E5" s="2" t="s">
        <v>253</v>
      </c>
    </row>
    <row r="6" spans="1:5" ht="57.6" x14ac:dyDescent="0.3">
      <c r="A6" t="s">
        <v>64</v>
      </c>
      <c r="B6" s="2" t="s">
        <v>65</v>
      </c>
      <c r="C6" t="s">
        <v>67</v>
      </c>
      <c r="D6" t="s">
        <v>150</v>
      </c>
      <c r="E6" s="2" t="s">
        <v>103</v>
      </c>
    </row>
    <row r="7" spans="1:5" ht="72" x14ac:dyDescent="0.3">
      <c r="B7" s="2" t="s">
        <v>66</v>
      </c>
      <c r="C7" t="s">
        <v>67</v>
      </c>
      <c r="D7" t="s">
        <v>150</v>
      </c>
      <c r="E7" s="2" t="s">
        <v>104</v>
      </c>
    </row>
    <row r="8" spans="1:5" ht="28.8" x14ac:dyDescent="0.3">
      <c r="A8" t="s">
        <v>69</v>
      </c>
      <c r="B8" s="2" t="s">
        <v>148</v>
      </c>
      <c r="C8" t="s">
        <v>70</v>
      </c>
      <c r="D8" t="s">
        <v>150</v>
      </c>
    </row>
    <row r="9" spans="1:5" x14ac:dyDescent="0.3">
      <c r="B9" s="2" t="s">
        <v>71</v>
      </c>
      <c r="C9" t="s">
        <v>70</v>
      </c>
      <c r="D9" t="s">
        <v>150</v>
      </c>
    </row>
    <row r="10" spans="1:5" ht="43.2" x14ac:dyDescent="0.3">
      <c r="A10" t="s">
        <v>72</v>
      </c>
      <c r="B10" s="2" t="s">
        <v>73</v>
      </c>
      <c r="D10" t="s">
        <v>150</v>
      </c>
      <c r="E10" s="2" t="s">
        <v>74</v>
      </c>
    </row>
    <row r="11" spans="1:5" ht="28.8" x14ac:dyDescent="0.3">
      <c r="B11" s="2" t="s">
        <v>75</v>
      </c>
      <c r="C11" t="s">
        <v>70</v>
      </c>
    </row>
    <row r="12" spans="1:5" ht="43.2" x14ac:dyDescent="0.3">
      <c r="B12" s="2" t="s">
        <v>76</v>
      </c>
      <c r="E12" s="2" t="s">
        <v>77</v>
      </c>
    </row>
    <row r="13" spans="1:5" x14ac:dyDescent="0.3">
      <c r="A13" t="s">
        <v>78</v>
      </c>
      <c r="B13" s="2" t="s">
        <v>79</v>
      </c>
      <c r="C13" t="s">
        <v>80</v>
      </c>
      <c r="D13" t="s">
        <v>150</v>
      </c>
      <c r="E13" t="s">
        <v>81</v>
      </c>
    </row>
    <row r="14" spans="1:5" x14ac:dyDescent="0.3">
      <c r="B14" s="2" t="s">
        <v>82</v>
      </c>
      <c r="D14" t="s">
        <v>150</v>
      </c>
      <c r="E14" s="2" t="s">
        <v>83</v>
      </c>
    </row>
    <row r="15" spans="1:5" x14ac:dyDescent="0.3">
      <c r="A15" t="s">
        <v>84</v>
      </c>
      <c r="B15" s="2" t="s">
        <v>85</v>
      </c>
      <c r="D15" t="s">
        <v>150</v>
      </c>
      <c r="E15" t="s">
        <v>87</v>
      </c>
    </row>
    <row r="16" spans="1:5" x14ac:dyDescent="0.3">
      <c r="B16" s="2" t="s">
        <v>86</v>
      </c>
      <c r="D16" t="s">
        <v>150</v>
      </c>
      <c r="E16" s="2" t="s">
        <v>88</v>
      </c>
    </row>
    <row r="17" spans="1:5" x14ac:dyDescent="0.3">
      <c r="A17" t="s">
        <v>91</v>
      </c>
      <c r="B17" s="2" t="s">
        <v>89</v>
      </c>
      <c r="D17" t="s">
        <v>150</v>
      </c>
      <c r="E17" t="s">
        <v>90</v>
      </c>
    </row>
    <row r="18" spans="1:5" ht="28.8" x14ac:dyDescent="0.3">
      <c r="B18" s="2" t="s">
        <v>92</v>
      </c>
      <c r="D18" t="s">
        <v>150</v>
      </c>
      <c r="E18" s="2" t="s">
        <v>93</v>
      </c>
    </row>
    <row r="19" spans="1:5" ht="43.2" x14ac:dyDescent="0.3">
      <c r="B19" s="2" t="s">
        <v>94</v>
      </c>
      <c r="D19" t="s">
        <v>150</v>
      </c>
      <c r="E19" s="2" t="s">
        <v>95</v>
      </c>
    </row>
    <row r="20" spans="1:5" ht="57.6" x14ac:dyDescent="0.3">
      <c r="B20" s="2" t="s">
        <v>96</v>
      </c>
      <c r="E20" s="2" t="s">
        <v>97</v>
      </c>
    </row>
    <row r="21" spans="1:5" ht="100.8" x14ac:dyDescent="0.3">
      <c r="B21" s="2" t="s">
        <v>99</v>
      </c>
      <c r="E21" s="2" t="s">
        <v>100</v>
      </c>
    </row>
    <row r="22" spans="1:5" ht="86.4" x14ac:dyDescent="0.3">
      <c r="B22" s="2" t="s">
        <v>98</v>
      </c>
      <c r="E22" s="2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B573-80D5-4D21-A446-EADEBAD25FBE}">
  <dimension ref="A1:M60"/>
  <sheetViews>
    <sheetView workbookViewId="0">
      <selection activeCell="G38" sqref="G38"/>
    </sheetView>
  </sheetViews>
  <sheetFormatPr defaultRowHeight="14.4" x14ac:dyDescent="0.3"/>
  <cols>
    <col min="1" max="1" width="36.6640625" customWidth="1"/>
    <col min="2" max="2" width="11.21875" customWidth="1"/>
    <col min="3" max="3" width="10.88671875" customWidth="1"/>
    <col min="4" max="4" width="12" bestFit="1" customWidth="1"/>
    <col min="5" max="6" width="12" customWidth="1"/>
    <col min="7" max="7" width="12.21875" customWidth="1"/>
    <col min="8" max="8" width="10.21875" customWidth="1"/>
  </cols>
  <sheetData>
    <row r="1" spans="1:13" x14ac:dyDescent="0.3">
      <c r="A1" s="3" t="s">
        <v>55</v>
      </c>
      <c r="B1" s="3" t="s">
        <v>174</v>
      </c>
      <c r="C1" s="3" t="s">
        <v>158</v>
      </c>
      <c r="D1" s="3" t="s">
        <v>159</v>
      </c>
      <c r="E1" s="3"/>
      <c r="F1" s="3"/>
    </row>
    <row r="2" spans="1:13" x14ac:dyDescent="0.3">
      <c r="A2" s="8" t="s">
        <v>157</v>
      </c>
      <c r="B2" s="1"/>
    </row>
    <row r="3" spans="1:13" x14ac:dyDescent="0.3">
      <c r="A3" s="2" t="s">
        <v>153</v>
      </c>
      <c r="B3" s="2">
        <v>1</v>
      </c>
      <c r="C3">
        <v>-1.4999999999999999E-2</v>
      </c>
      <c r="D3">
        <v>3.3999999999999998E-3</v>
      </c>
    </row>
    <row r="4" spans="1:13" x14ac:dyDescent="0.3">
      <c r="A4" s="2" t="s">
        <v>177</v>
      </c>
      <c r="B4" s="2">
        <v>2</v>
      </c>
      <c r="C4">
        <v>-2.5999999999999999E-2</v>
      </c>
      <c r="D4">
        <v>3.8999999999999998E-3</v>
      </c>
    </row>
    <row r="5" spans="1:13" x14ac:dyDescent="0.3">
      <c r="A5" s="2" t="s">
        <v>154</v>
      </c>
      <c r="B5" s="2">
        <v>0</v>
      </c>
      <c r="C5">
        <v>0.27</v>
      </c>
      <c r="D5">
        <v>7.0000000000000007E-2</v>
      </c>
      <c r="M5" t="s">
        <v>176</v>
      </c>
    </row>
    <row r="6" spans="1:13" x14ac:dyDescent="0.3">
      <c r="A6" s="2" t="s">
        <v>154</v>
      </c>
      <c r="B6" s="2">
        <v>1</v>
      </c>
      <c r="C6">
        <v>0.25</v>
      </c>
      <c r="D6">
        <v>6.6000000000000003E-2</v>
      </c>
    </row>
    <row r="7" spans="1:13" x14ac:dyDescent="0.3">
      <c r="A7" s="2" t="s">
        <v>179</v>
      </c>
      <c r="B7" s="2">
        <v>2</v>
      </c>
      <c r="C7">
        <v>-3.4000000000000002E-2</v>
      </c>
      <c r="D7">
        <v>7.5999999999999998E-2</v>
      </c>
    </row>
    <row r="8" spans="1:13" x14ac:dyDescent="0.3">
      <c r="A8" s="2" t="s">
        <v>182</v>
      </c>
      <c r="B8" s="2">
        <v>2</v>
      </c>
      <c r="C8">
        <v>-5.0000000000000002E-5</v>
      </c>
      <c r="D8">
        <v>2.0000000000000001E-4</v>
      </c>
    </row>
    <row r="9" spans="1:13" x14ac:dyDescent="0.3">
      <c r="A9" s="2" t="s">
        <v>155</v>
      </c>
      <c r="B9" s="2">
        <v>0</v>
      </c>
      <c r="C9">
        <v>3.1E-2</v>
      </c>
      <c r="D9">
        <v>4.0000000000000001E-3</v>
      </c>
    </row>
    <row r="10" spans="1:13" x14ac:dyDescent="0.3">
      <c r="A10" s="2" t="s">
        <v>180</v>
      </c>
      <c r="B10" s="2">
        <v>2</v>
      </c>
      <c r="C10">
        <v>-2.5999999999999999E-3</v>
      </c>
      <c r="D10">
        <v>4.4999999999999997E-3</v>
      </c>
    </row>
    <row r="11" spans="1:13" x14ac:dyDescent="0.3">
      <c r="A11" s="2" t="s">
        <v>156</v>
      </c>
      <c r="B11" s="2">
        <v>1</v>
      </c>
      <c r="C11">
        <v>3.5999999999999999E-3</v>
      </c>
      <c r="D11">
        <v>5.0000000000000001E-4</v>
      </c>
    </row>
    <row r="12" spans="1:13" x14ac:dyDescent="0.3">
      <c r="A12" s="2" t="s">
        <v>181</v>
      </c>
      <c r="B12" s="2">
        <v>2</v>
      </c>
      <c r="C12">
        <v>4.0000000000000002E-4</v>
      </c>
      <c r="D12">
        <v>5.9999999999999995E-4</v>
      </c>
    </row>
    <row r="13" spans="1:13" x14ac:dyDescent="0.3">
      <c r="A13" s="2" t="s">
        <v>22</v>
      </c>
      <c r="B13" s="2">
        <v>0</v>
      </c>
      <c r="C13">
        <v>-4.43</v>
      </c>
      <c r="D13">
        <v>0.85</v>
      </c>
    </row>
    <row r="14" spans="1:13" x14ac:dyDescent="0.3">
      <c r="A14" s="2" t="s">
        <v>22</v>
      </c>
      <c r="B14" s="2">
        <v>1</v>
      </c>
      <c r="C14">
        <v>-6.09</v>
      </c>
      <c r="D14">
        <v>0.81</v>
      </c>
    </row>
    <row r="15" spans="1:13" x14ac:dyDescent="0.3">
      <c r="A15" s="2" t="s">
        <v>178</v>
      </c>
      <c r="B15" s="2">
        <v>2</v>
      </c>
      <c r="C15">
        <v>-7.68</v>
      </c>
      <c r="D15">
        <v>0.95</v>
      </c>
    </row>
    <row r="16" spans="1:13" x14ac:dyDescent="0.3">
      <c r="A16" s="2" t="s">
        <v>113</v>
      </c>
      <c r="B16" s="2">
        <v>0</v>
      </c>
      <c r="C16" s="6">
        <v>-2.9999999999999997E-4</v>
      </c>
      <c r="D16">
        <v>4.0000000000000003E-5</v>
      </c>
    </row>
    <row r="17" spans="1:4" x14ac:dyDescent="0.3">
      <c r="A17" s="2" t="s">
        <v>113</v>
      </c>
      <c r="B17" s="2">
        <v>1</v>
      </c>
      <c r="C17" s="6">
        <v>-4.0000000000000003E-5</v>
      </c>
      <c r="D17">
        <v>4.0000000000000003E-5</v>
      </c>
    </row>
    <row r="18" spans="1:4" x14ac:dyDescent="0.3">
      <c r="A18" s="2" t="s">
        <v>175</v>
      </c>
      <c r="B18" s="2">
        <v>2</v>
      </c>
      <c r="C18" s="6">
        <v>4.0000000000000003E-5</v>
      </c>
      <c r="D18">
        <v>5.0000000000000002E-5</v>
      </c>
    </row>
    <row r="19" spans="1:4" x14ac:dyDescent="0.3">
      <c r="A19" s="8" t="s">
        <v>160</v>
      </c>
      <c r="B19" s="1"/>
    </row>
    <row r="20" spans="1:4" ht="16.2" customHeight="1" x14ac:dyDescent="0.3">
      <c r="A20" s="2" t="s">
        <v>183</v>
      </c>
      <c r="B20" s="2">
        <v>0</v>
      </c>
      <c r="C20" s="7">
        <v>2.5999999999999999E-2</v>
      </c>
      <c r="D20">
        <v>6.1999999999999998E-3</v>
      </c>
    </row>
    <row r="21" spans="1:4" ht="16.2" customHeight="1" x14ac:dyDescent="0.3">
      <c r="A21" s="2" t="s">
        <v>188</v>
      </c>
      <c r="B21" s="2">
        <v>1</v>
      </c>
      <c r="C21" s="7">
        <v>7.0400000000000003E-3</v>
      </c>
      <c r="D21">
        <v>6.4700000000000001E-3</v>
      </c>
    </row>
    <row r="22" spans="1:4" ht="16.2" customHeight="1" x14ac:dyDescent="0.3">
      <c r="A22" s="2" t="s">
        <v>188</v>
      </c>
      <c r="B22" s="2">
        <v>2</v>
      </c>
      <c r="C22" s="7">
        <v>-3.65E-3</v>
      </c>
      <c r="D22">
        <v>3.29E-3</v>
      </c>
    </row>
    <row r="23" spans="1:4" x14ac:dyDescent="0.3">
      <c r="A23" s="2" t="s">
        <v>184</v>
      </c>
      <c r="B23" s="2">
        <v>0</v>
      </c>
      <c r="C23" s="7">
        <v>-7.0000000000000001E-3</v>
      </c>
      <c r="D23">
        <v>2.8E-3</v>
      </c>
    </row>
    <row r="24" spans="1:4" x14ac:dyDescent="0.3">
      <c r="A24" s="2" t="s">
        <v>191</v>
      </c>
      <c r="B24" s="2">
        <v>1</v>
      </c>
      <c r="C24" s="7">
        <v>-4.2900000000000004E-3</v>
      </c>
      <c r="D24">
        <v>2.7200000000000002E-3</v>
      </c>
    </row>
    <row r="25" spans="1:4" x14ac:dyDescent="0.3">
      <c r="A25" s="2" t="s">
        <v>191</v>
      </c>
      <c r="B25" s="2">
        <v>2</v>
      </c>
      <c r="C25" s="7">
        <v>3.57E-5</v>
      </c>
      <c r="D25">
        <v>5.7899999999999998E-4</v>
      </c>
    </row>
    <row r="26" spans="1:4" ht="14.4" customHeight="1" x14ac:dyDescent="0.3">
      <c r="A26" s="2" t="s">
        <v>185</v>
      </c>
      <c r="B26" s="2">
        <v>0</v>
      </c>
      <c r="C26" s="7">
        <v>-8.9999999999999998E-4</v>
      </c>
      <c r="D26">
        <v>3.1E-4</v>
      </c>
    </row>
    <row r="27" spans="1:4" ht="14.4" customHeight="1" x14ac:dyDescent="0.3">
      <c r="A27" s="2" t="s">
        <v>192</v>
      </c>
      <c r="B27" s="2">
        <v>1</v>
      </c>
      <c r="C27" s="7">
        <v>1.8900000000000001E-4</v>
      </c>
      <c r="D27">
        <v>2.206E-4</v>
      </c>
    </row>
    <row r="28" spans="1:4" ht="14.4" customHeight="1" x14ac:dyDescent="0.3">
      <c r="A28" s="2" t="s">
        <v>192</v>
      </c>
      <c r="B28" s="2">
        <v>2</v>
      </c>
      <c r="C28" s="7">
        <v>-3.8300000000000003E-5</v>
      </c>
      <c r="D28">
        <v>9.1299999999999997E-5</v>
      </c>
    </row>
    <row r="29" spans="1:4" x14ac:dyDescent="0.3">
      <c r="A29" s="2" t="s">
        <v>186</v>
      </c>
      <c r="B29" s="2">
        <v>0</v>
      </c>
      <c r="C29" s="7">
        <v>1.336E-2</v>
      </c>
      <c r="D29">
        <v>1.5E-3</v>
      </c>
    </row>
    <row r="30" spans="1:4" ht="15" customHeight="1" x14ac:dyDescent="0.3">
      <c r="A30" s="2" t="s">
        <v>189</v>
      </c>
      <c r="B30" s="2">
        <v>1</v>
      </c>
      <c r="C30" s="7">
        <v>7.084E-3</v>
      </c>
      <c r="D30">
        <v>1.268E-3</v>
      </c>
    </row>
    <row r="31" spans="1:4" ht="15" customHeight="1" x14ac:dyDescent="0.3">
      <c r="A31" s="2" t="s">
        <v>189</v>
      </c>
      <c r="B31" s="2">
        <v>2</v>
      </c>
      <c r="C31" s="7">
        <v>8.77E-3</v>
      </c>
      <c r="D31">
        <v>1.24E-3</v>
      </c>
    </row>
    <row r="32" spans="1:4" x14ac:dyDescent="0.3">
      <c r="A32" s="2" t="s">
        <v>187</v>
      </c>
      <c r="B32" s="2">
        <v>0</v>
      </c>
      <c r="C32" s="7">
        <v>6.5900000000000004E-3</v>
      </c>
      <c r="D32">
        <v>2.9499999999999999E-3</v>
      </c>
    </row>
    <row r="33" spans="1:7" ht="17.399999999999999" customHeight="1" x14ac:dyDescent="0.3">
      <c r="A33" s="2" t="s">
        <v>190</v>
      </c>
      <c r="B33" s="2">
        <v>1</v>
      </c>
      <c r="C33" s="7">
        <v>6.7200000000000003E-3</v>
      </c>
      <c r="D33">
        <v>2.64E-3</v>
      </c>
    </row>
    <row r="34" spans="1:7" ht="17.399999999999999" customHeight="1" x14ac:dyDescent="0.3">
      <c r="A34" s="2" t="s">
        <v>190</v>
      </c>
      <c r="B34" s="2">
        <v>2</v>
      </c>
      <c r="C34" s="7">
        <v>-1.49E-3</v>
      </c>
      <c r="D34">
        <v>2.0300000000000001E-3</v>
      </c>
    </row>
    <row r="35" spans="1:7" ht="17.399999999999999" customHeight="1" x14ac:dyDescent="0.3">
      <c r="A35" s="2" t="s">
        <v>194</v>
      </c>
      <c r="B35" s="2">
        <v>1</v>
      </c>
      <c r="C35" s="7">
        <v>4.2200000000000001E-4</v>
      </c>
      <c r="D35">
        <v>1.4400000000000001E-3</v>
      </c>
    </row>
    <row r="36" spans="1:7" ht="17.399999999999999" customHeight="1" x14ac:dyDescent="0.3">
      <c r="A36" s="2" t="s">
        <v>194</v>
      </c>
      <c r="B36" s="2">
        <v>2</v>
      </c>
      <c r="C36" s="7">
        <v>-3.2799999999999999E-3</v>
      </c>
      <c r="D36">
        <v>4.2700000000000004E-3</v>
      </c>
    </row>
    <row r="37" spans="1:7" ht="17.399999999999999" customHeight="1" x14ac:dyDescent="0.3">
      <c r="A37" s="2" t="s">
        <v>193</v>
      </c>
      <c r="B37" s="2">
        <v>1</v>
      </c>
      <c r="C37" s="7">
        <v>1.8680000000000001E-7</v>
      </c>
      <c r="D37">
        <v>5.0299999999999999E-7</v>
      </c>
      <c r="G37">
        <f>1/0.0036</f>
        <v>277.77777777777777</v>
      </c>
    </row>
    <row r="38" spans="1:7" ht="17.399999999999999" customHeight="1" x14ac:dyDescent="0.3">
      <c r="A38" s="2" t="s">
        <v>193</v>
      </c>
      <c r="B38" s="2">
        <v>2</v>
      </c>
      <c r="C38" s="7">
        <v>-1.7199999999999999E-8</v>
      </c>
      <c r="D38">
        <v>1.6E-7</v>
      </c>
    </row>
    <row r="39" spans="1:7" x14ac:dyDescent="0.3">
      <c r="A39" s="2" t="s">
        <v>113</v>
      </c>
      <c r="B39" s="2">
        <v>0</v>
      </c>
      <c r="C39" s="7">
        <v>-1.6899999999999999E-4</v>
      </c>
      <c r="D39">
        <v>3.6600000000000002E-5</v>
      </c>
    </row>
    <row r="40" spans="1:7" x14ac:dyDescent="0.3">
      <c r="A40" s="2" t="s">
        <v>175</v>
      </c>
      <c r="B40" s="2">
        <v>1</v>
      </c>
      <c r="C40">
        <v>-1.7469999999999999E-4</v>
      </c>
      <c r="D40">
        <v>2.51E-5</v>
      </c>
    </row>
    <row r="41" spans="1:7" x14ac:dyDescent="0.3">
      <c r="A41" s="2" t="s">
        <v>175</v>
      </c>
      <c r="B41" s="2">
        <v>2</v>
      </c>
      <c r="C41">
        <v>-1.2799999999999999E-4</v>
      </c>
      <c r="D41">
        <v>2.55E-5</v>
      </c>
    </row>
    <row r="42" spans="1:7" x14ac:dyDescent="0.3">
      <c r="A42" s="8" t="s">
        <v>47</v>
      </c>
    </row>
    <row r="43" spans="1:7" x14ac:dyDescent="0.3">
      <c r="A43" s="2" t="s">
        <v>50</v>
      </c>
      <c r="B43" s="2">
        <v>0</v>
      </c>
      <c r="C43">
        <v>4.15E-3</v>
      </c>
      <c r="D43">
        <v>3.5500000000000002E-3</v>
      </c>
    </row>
    <row r="44" spans="1:7" x14ac:dyDescent="0.3">
      <c r="A44" s="2" t="s">
        <v>196</v>
      </c>
      <c r="B44" s="2">
        <v>1</v>
      </c>
      <c r="C44">
        <v>1.093E-2</v>
      </c>
      <c r="D44">
        <v>2.395E-3</v>
      </c>
    </row>
    <row r="45" spans="1:7" x14ac:dyDescent="0.3">
      <c r="A45" s="2" t="s">
        <v>196</v>
      </c>
      <c r="B45" s="2">
        <v>2</v>
      </c>
      <c r="C45">
        <v>1.439E-4</v>
      </c>
      <c r="D45">
        <v>8.1450000000000001E-4</v>
      </c>
    </row>
    <row r="46" spans="1:7" x14ac:dyDescent="0.3">
      <c r="A46" s="2" t="s">
        <v>195</v>
      </c>
      <c r="B46" s="2">
        <v>0</v>
      </c>
      <c r="C46">
        <v>-2.4649999999999998E-2</v>
      </c>
      <c r="D46">
        <v>4.3600000000000002E-3</v>
      </c>
    </row>
    <row r="47" spans="1:7" x14ac:dyDescent="0.3">
      <c r="A47" s="2" t="s">
        <v>197</v>
      </c>
      <c r="B47" s="2">
        <v>1</v>
      </c>
      <c r="C47">
        <v>4.5199999999999997E-3</v>
      </c>
      <c r="D47">
        <v>5.6389999999999999E-3</v>
      </c>
    </row>
    <row r="48" spans="1:7" x14ac:dyDescent="0.3">
      <c r="A48" s="2" t="s">
        <v>197</v>
      </c>
      <c r="B48" s="2">
        <v>2</v>
      </c>
      <c r="C48">
        <v>1.2579999999999999E-2</v>
      </c>
      <c r="D48">
        <v>4.7349999999999996E-3</v>
      </c>
    </row>
    <row r="49" spans="1:4" x14ac:dyDescent="0.3">
      <c r="A49" s="2" t="s">
        <v>48</v>
      </c>
      <c r="B49" s="2">
        <v>0</v>
      </c>
      <c r="C49">
        <v>3.424E-2</v>
      </c>
      <c r="D49">
        <v>4.0099999999999997E-3</v>
      </c>
    </row>
    <row r="50" spans="1:4" x14ac:dyDescent="0.3">
      <c r="A50" s="2" t="s">
        <v>198</v>
      </c>
      <c r="B50" s="2">
        <v>1</v>
      </c>
      <c r="C50">
        <v>-7.4629999999999998E-4</v>
      </c>
      <c r="D50">
        <v>2.2780000000000001E-3</v>
      </c>
    </row>
    <row r="51" spans="1:4" x14ac:dyDescent="0.3">
      <c r="A51" s="2" t="s">
        <v>198</v>
      </c>
      <c r="B51" s="2">
        <v>2</v>
      </c>
      <c r="C51">
        <v>-4.3049999999999998E-3</v>
      </c>
      <c r="D51">
        <v>4.6719999999999999E-3</v>
      </c>
    </row>
    <row r="52" spans="1:4" x14ac:dyDescent="0.3">
      <c r="A52" s="2" t="s">
        <v>51</v>
      </c>
      <c r="B52" s="2">
        <v>0</v>
      </c>
      <c r="C52">
        <v>3.6130000000000001E-5</v>
      </c>
      <c r="D52">
        <v>9.7419999999999999E-5</v>
      </c>
    </row>
    <row r="53" spans="1:4" x14ac:dyDescent="0.3">
      <c r="A53" s="2" t="s">
        <v>199</v>
      </c>
      <c r="B53" s="2">
        <v>1</v>
      </c>
      <c r="C53">
        <v>1.5640000000000001E-4</v>
      </c>
      <c r="D53">
        <v>1.7550000000000001E-4</v>
      </c>
    </row>
    <row r="54" spans="1:4" x14ac:dyDescent="0.3">
      <c r="A54" s="2" t="s">
        <v>199</v>
      </c>
      <c r="B54" s="2">
        <v>2</v>
      </c>
      <c r="C54">
        <v>4.899E-6</v>
      </c>
      <c r="D54">
        <v>5.8400000000000003E-5</v>
      </c>
    </row>
    <row r="55" spans="1:4" x14ac:dyDescent="0.3">
      <c r="A55" s="2" t="s">
        <v>49</v>
      </c>
      <c r="B55" s="2">
        <v>0</v>
      </c>
      <c r="C55">
        <v>3.212E-4</v>
      </c>
      <c r="D55">
        <v>1.2340000000000001E-3</v>
      </c>
    </row>
    <row r="56" spans="1:4" x14ac:dyDescent="0.3">
      <c r="A56" s="2" t="s">
        <v>200</v>
      </c>
      <c r="B56" s="2">
        <v>1</v>
      </c>
      <c r="C56">
        <v>5.5550000000000002E-5</v>
      </c>
      <c r="D56">
        <v>7.5509999999999998E-4</v>
      </c>
    </row>
    <row r="57" spans="1:4" x14ac:dyDescent="0.3">
      <c r="A57" s="2" t="s">
        <v>200</v>
      </c>
      <c r="B57" s="2">
        <v>2</v>
      </c>
      <c r="C57">
        <v>-1.7909999999999999E-2</v>
      </c>
      <c r="D57">
        <v>2.1419999999999998E-3</v>
      </c>
    </row>
    <row r="58" spans="1:4" x14ac:dyDescent="0.3">
      <c r="A58" s="2" t="s">
        <v>113</v>
      </c>
      <c r="B58" s="2">
        <v>0</v>
      </c>
      <c r="C58">
        <v>-2.2660000000000001E-4</v>
      </c>
      <c r="D58">
        <v>2.3779999999999999E-5</v>
      </c>
    </row>
    <row r="59" spans="1:4" x14ac:dyDescent="0.3">
      <c r="A59" s="2" t="s">
        <v>175</v>
      </c>
      <c r="B59" s="2">
        <v>1</v>
      </c>
      <c r="C59">
        <v>-1.529E-4</v>
      </c>
      <c r="D59">
        <v>2.124E-5</v>
      </c>
    </row>
    <row r="60" spans="1:4" x14ac:dyDescent="0.3">
      <c r="A60" s="2" t="s">
        <v>175</v>
      </c>
      <c r="B60" s="2">
        <v>2</v>
      </c>
      <c r="C60">
        <v>-1.3070000000000001E-4</v>
      </c>
      <c r="D60">
        <v>2.035E-5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24D0-1825-4576-8153-73AE15FAEC82}">
  <dimension ref="A1:J27"/>
  <sheetViews>
    <sheetView topLeftCell="A6" workbookViewId="0">
      <selection activeCell="J15" sqref="J15"/>
    </sheetView>
  </sheetViews>
  <sheetFormatPr defaultRowHeight="14.4" x14ac:dyDescent="0.3"/>
  <cols>
    <col min="1" max="1" width="26.88671875" customWidth="1"/>
    <col min="2" max="2" width="11.88671875" customWidth="1"/>
    <col min="3" max="4" width="9.6640625" customWidth="1"/>
    <col min="5" max="5" width="12" customWidth="1"/>
    <col min="6" max="6" width="8.21875" customWidth="1"/>
    <col min="7" max="7" width="9.109375" bestFit="1" customWidth="1"/>
    <col min="8" max="8" width="12.6640625" customWidth="1"/>
    <col min="9" max="9" width="9" customWidth="1"/>
    <col min="10" max="10" width="9.109375" bestFit="1" customWidth="1"/>
  </cols>
  <sheetData>
    <row r="1" spans="1:10" x14ac:dyDescent="0.3">
      <c r="B1" s="28" t="s">
        <v>231</v>
      </c>
      <c r="C1" s="28"/>
      <c r="D1" s="26"/>
      <c r="E1" s="29" t="s">
        <v>232</v>
      </c>
      <c r="F1" s="30"/>
      <c r="G1" s="27"/>
      <c r="H1" s="31" t="s">
        <v>233</v>
      </c>
      <c r="I1" s="31"/>
    </row>
    <row r="2" spans="1:10" x14ac:dyDescent="0.3">
      <c r="A2" s="3" t="s">
        <v>55</v>
      </c>
      <c r="B2" s="18" t="s">
        <v>158</v>
      </c>
      <c r="C2" s="18" t="s">
        <v>159</v>
      </c>
      <c r="D2" s="36" t="s">
        <v>351</v>
      </c>
      <c r="E2" s="18" t="s">
        <v>158</v>
      </c>
      <c r="F2" s="3" t="s">
        <v>159</v>
      </c>
      <c r="G2" s="37" t="s">
        <v>351</v>
      </c>
      <c r="H2" s="18" t="s">
        <v>158</v>
      </c>
      <c r="I2" s="3" t="s">
        <v>159</v>
      </c>
      <c r="J2" s="35" t="s">
        <v>351</v>
      </c>
    </row>
    <row r="3" spans="1:10" x14ac:dyDescent="0.3">
      <c r="A3" s="8" t="s">
        <v>157</v>
      </c>
      <c r="B3" s="3"/>
      <c r="C3" s="3"/>
      <c r="D3" s="37"/>
      <c r="E3" s="3"/>
      <c r="F3" s="3"/>
      <c r="G3" s="37"/>
      <c r="H3" s="3"/>
      <c r="I3" s="3"/>
    </row>
    <row r="4" spans="1:10" x14ac:dyDescent="0.3">
      <c r="A4" s="2" t="s">
        <v>153</v>
      </c>
      <c r="B4" s="16" t="s">
        <v>151</v>
      </c>
      <c r="C4" s="16" t="s">
        <v>151</v>
      </c>
      <c r="D4" s="39" t="e">
        <f>EXP(B4)</f>
        <v>#VALUE!</v>
      </c>
      <c r="E4" s="16">
        <v>-1.4999999999999999E-2</v>
      </c>
      <c r="F4" s="16">
        <v>3.3999999999999998E-3</v>
      </c>
      <c r="G4" s="39">
        <f>EXP(E4)</f>
        <v>0.98511193960306265</v>
      </c>
      <c r="H4" s="16">
        <v>-2.5999999999999999E-2</v>
      </c>
      <c r="I4" s="16">
        <v>3.8999999999999998E-3</v>
      </c>
      <c r="J4" s="40">
        <f>EXP(H4)</f>
        <v>0.97433508960874937</v>
      </c>
    </row>
    <row r="5" spans="1:10" ht="21" customHeight="1" x14ac:dyDescent="0.3">
      <c r="A5" s="2" t="s">
        <v>154</v>
      </c>
      <c r="B5" s="16">
        <v>0.27</v>
      </c>
      <c r="C5" s="16">
        <v>7.0000000000000007E-2</v>
      </c>
      <c r="D5" s="39">
        <f t="shared" ref="D5:D26" si="0">EXP(B5)</f>
        <v>1.3099644507332473</v>
      </c>
      <c r="E5" s="16">
        <v>0.25</v>
      </c>
      <c r="F5" s="16">
        <v>6.6000000000000003E-2</v>
      </c>
      <c r="G5" s="39">
        <f t="shared" ref="G5:G26" si="1">EXP(E5)</f>
        <v>1.2840254166877414</v>
      </c>
      <c r="H5" s="16">
        <v>-3.4000000000000002E-2</v>
      </c>
      <c r="I5" s="16">
        <v>7.5999999999999998E-2</v>
      </c>
      <c r="J5" s="40">
        <f t="shared" ref="J5:J26" si="2">EXP(H5)</f>
        <v>0.96657150463750663</v>
      </c>
    </row>
    <row r="6" spans="1:10" ht="22.8" customHeight="1" x14ac:dyDescent="0.3">
      <c r="A6" s="2" t="s">
        <v>208</v>
      </c>
      <c r="B6" s="16" t="s">
        <v>151</v>
      </c>
      <c r="C6" s="16" t="s">
        <v>151</v>
      </c>
      <c r="D6" s="39" t="e">
        <f t="shared" si="0"/>
        <v>#VALUE!</v>
      </c>
      <c r="E6" s="16" t="s">
        <v>151</v>
      </c>
      <c r="F6" s="16" t="s">
        <v>151</v>
      </c>
      <c r="G6" s="39" t="e">
        <f t="shared" si="1"/>
        <v>#VALUE!</v>
      </c>
      <c r="H6" s="16">
        <v>-5.0000000000000002E-5</v>
      </c>
      <c r="I6" s="16">
        <v>2.0000000000000001E-4</v>
      </c>
      <c r="J6" s="40">
        <f t="shared" si="2"/>
        <v>0.99995000124997913</v>
      </c>
    </row>
    <row r="7" spans="1:10" ht="28.8" x14ac:dyDescent="0.3">
      <c r="A7" s="2" t="s">
        <v>155</v>
      </c>
      <c r="B7" s="16">
        <v>3.1E-2</v>
      </c>
      <c r="C7" s="16">
        <v>4.0000000000000001E-3</v>
      </c>
      <c r="D7" s="39">
        <f t="shared" si="0"/>
        <v>1.0314855038865227</v>
      </c>
      <c r="E7" s="16" t="s">
        <v>151</v>
      </c>
      <c r="F7" s="16" t="s">
        <v>151</v>
      </c>
      <c r="G7" s="39" t="e">
        <f t="shared" si="1"/>
        <v>#VALUE!</v>
      </c>
      <c r="H7" s="16">
        <v>-2.5999999999999999E-3</v>
      </c>
      <c r="I7" s="16">
        <v>4.4999999999999997E-3</v>
      </c>
      <c r="J7" s="40">
        <f t="shared" si="2"/>
        <v>0.99740337707256976</v>
      </c>
    </row>
    <row r="8" spans="1:10" x14ac:dyDescent="0.3">
      <c r="A8" s="2" t="s">
        <v>156</v>
      </c>
      <c r="B8" s="16" t="s">
        <v>151</v>
      </c>
      <c r="C8" s="16" t="s">
        <v>151</v>
      </c>
      <c r="D8" s="39" t="e">
        <f t="shared" si="0"/>
        <v>#VALUE!</v>
      </c>
      <c r="E8" s="16">
        <v>3.5999999999999999E-3</v>
      </c>
      <c r="F8" s="16">
        <v>5.0000000000000001E-4</v>
      </c>
      <c r="G8" s="39">
        <f t="shared" si="1"/>
        <v>1.0036064877830035</v>
      </c>
      <c r="H8" s="16">
        <v>4.0000000000000002E-4</v>
      </c>
      <c r="I8" s="16">
        <v>5.9999999999999995E-4</v>
      </c>
      <c r="J8" s="40">
        <f t="shared" si="2"/>
        <v>1.0004000800106678</v>
      </c>
    </row>
    <row r="9" spans="1:10" x14ac:dyDescent="0.3">
      <c r="A9" s="2" t="s">
        <v>22</v>
      </c>
      <c r="B9" s="16">
        <v>-4.43</v>
      </c>
      <c r="C9" s="16">
        <v>0.85</v>
      </c>
      <c r="D9" s="39">
        <f t="shared" si="0"/>
        <v>1.1914489672789647E-2</v>
      </c>
      <c r="E9" s="16">
        <v>-6.09</v>
      </c>
      <c r="F9" s="16">
        <v>0.81</v>
      </c>
      <c r="G9" s="39">
        <f t="shared" si="1"/>
        <v>2.265408914814322E-3</v>
      </c>
      <c r="H9" s="16">
        <v>-7.68</v>
      </c>
      <c r="I9" s="16">
        <v>0.95</v>
      </c>
      <c r="J9" s="40">
        <f t="shared" si="2"/>
        <v>4.619748987816513E-4</v>
      </c>
    </row>
    <row r="10" spans="1:10" x14ac:dyDescent="0.3">
      <c r="A10" s="2" t="s">
        <v>113</v>
      </c>
      <c r="B10" s="17">
        <v>-2.9999999999999997E-4</v>
      </c>
      <c r="C10" s="16">
        <v>4.0000000000000003E-5</v>
      </c>
      <c r="D10" s="39">
        <f t="shared" si="0"/>
        <v>0.99970004499550036</v>
      </c>
      <c r="E10" s="17">
        <v>-4.0000000000000003E-5</v>
      </c>
      <c r="F10" s="16">
        <v>4.0000000000000003E-5</v>
      </c>
      <c r="G10" s="39">
        <f t="shared" si="1"/>
        <v>0.99996000079998937</v>
      </c>
      <c r="H10" s="17">
        <v>4.0000000000000003E-5</v>
      </c>
      <c r="I10" s="16">
        <v>5.0000000000000002E-5</v>
      </c>
      <c r="J10" s="40">
        <f t="shared" si="2"/>
        <v>1.0000400008000108</v>
      </c>
    </row>
    <row r="11" spans="1:10" x14ac:dyDescent="0.3">
      <c r="A11" s="8" t="s">
        <v>160</v>
      </c>
      <c r="B11" s="16"/>
      <c r="C11" s="16"/>
      <c r="D11" s="39">
        <f t="shared" si="0"/>
        <v>1</v>
      </c>
      <c r="E11" s="16"/>
      <c r="F11" s="16"/>
      <c r="G11" s="39">
        <f t="shared" si="1"/>
        <v>1</v>
      </c>
      <c r="H11" s="16"/>
      <c r="I11" s="16"/>
      <c r="J11" s="40">
        <f t="shared" si="2"/>
        <v>1</v>
      </c>
    </row>
    <row r="12" spans="1:10" ht="28.8" x14ac:dyDescent="0.3">
      <c r="A12" s="2" t="s">
        <v>183</v>
      </c>
      <c r="B12" s="16">
        <v>-3.3019999999999998E-3</v>
      </c>
      <c r="C12" s="16">
        <v>5.6969999999999998E-3</v>
      </c>
      <c r="D12" s="39">
        <f t="shared" si="0"/>
        <v>0.99670344560655344</v>
      </c>
      <c r="E12" s="16">
        <v>7.0400000000000003E-3</v>
      </c>
      <c r="F12" s="16">
        <v>6.4700000000000001E-3</v>
      </c>
      <c r="G12" s="39">
        <f t="shared" si="1"/>
        <v>1.0070648390547696</v>
      </c>
      <c r="H12" s="16">
        <v>-3.6519999999999999E-3</v>
      </c>
      <c r="I12" s="16">
        <v>3.2989999999999998E-3</v>
      </c>
      <c r="J12" s="40">
        <f t="shared" si="2"/>
        <v>0.99635466044155552</v>
      </c>
    </row>
    <row r="13" spans="1:10" ht="28.8" x14ac:dyDescent="0.3">
      <c r="A13" s="2" t="s">
        <v>184</v>
      </c>
      <c r="B13" s="16">
        <v>9.3240000000000007E-3</v>
      </c>
      <c r="C13" s="16">
        <v>1.98E-3</v>
      </c>
      <c r="D13" s="39">
        <f t="shared" si="0"/>
        <v>1.0093676039035671</v>
      </c>
      <c r="E13" s="16">
        <v>-4.2900000000000004E-3</v>
      </c>
      <c r="F13" s="16">
        <v>2.7200000000000002E-3</v>
      </c>
      <c r="G13" s="39">
        <f t="shared" si="1"/>
        <v>0.99571918890516931</v>
      </c>
      <c r="H13" s="16">
        <v>3.5710000000000002E-5</v>
      </c>
      <c r="I13" s="16">
        <v>5.7959999999999999E-4</v>
      </c>
      <c r="J13" s="40">
        <f t="shared" si="2"/>
        <v>1.0000357106376097</v>
      </c>
    </row>
    <row r="14" spans="1:10" ht="28.8" x14ac:dyDescent="0.3">
      <c r="A14" s="2" t="s">
        <v>185</v>
      </c>
      <c r="B14" s="16">
        <v>1.2470000000000001E-3</v>
      </c>
      <c r="C14" s="16">
        <v>2.352E-4</v>
      </c>
      <c r="D14" s="39">
        <f t="shared" si="0"/>
        <v>1.0012477778277835</v>
      </c>
      <c r="E14" s="16">
        <v>1.8900000000000001E-4</v>
      </c>
      <c r="F14" s="16">
        <v>2.206E-4</v>
      </c>
      <c r="G14" s="39">
        <f t="shared" si="1"/>
        <v>1.0001890178616253</v>
      </c>
      <c r="H14" s="16">
        <v>-3.8300000000000003E-5</v>
      </c>
      <c r="I14" s="16">
        <v>9.1260000000000004E-5</v>
      </c>
      <c r="J14" s="40">
        <f t="shared" si="2"/>
        <v>0.9999617007334356</v>
      </c>
    </row>
    <row r="15" spans="1:10" ht="28.8" x14ac:dyDescent="0.3">
      <c r="A15" s="2" t="s">
        <v>186</v>
      </c>
      <c r="B15" s="16">
        <v>-4.621E-5</v>
      </c>
      <c r="C15" s="16">
        <v>1.931E-3</v>
      </c>
      <c r="D15" s="39">
        <f t="shared" si="0"/>
        <v>0.99995379106766558</v>
      </c>
      <c r="E15" s="16">
        <v>7.084E-3</v>
      </c>
      <c r="F15" s="16">
        <v>1.268E-3</v>
      </c>
      <c r="G15" s="39">
        <f t="shared" si="1"/>
        <v>1.0071091508825412</v>
      </c>
      <c r="H15" s="16">
        <v>8.7709999999999993E-3</v>
      </c>
      <c r="I15" s="16">
        <v>1.24E-3</v>
      </c>
      <c r="J15" s="40">
        <f t="shared" si="2"/>
        <v>1.0088095779270116</v>
      </c>
    </row>
    <row r="16" spans="1:10" ht="28.8" x14ac:dyDescent="0.3">
      <c r="A16" s="2" t="s">
        <v>187</v>
      </c>
      <c r="B16" s="16">
        <v>-9.953E-3</v>
      </c>
      <c r="C16" s="16">
        <v>1.751E-3</v>
      </c>
      <c r="D16" s="39">
        <f t="shared" si="0"/>
        <v>0.99009636718488148</v>
      </c>
      <c r="E16" s="16">
        <v>6.7200000000000003E-3</v>
      </c>
      <c r="F16" s="16">
        <v>2.64E-3</v>
      </c>
      <c r="G16" s="39">
        <f t="shared" si="1"/>
        <v>1.0067426298624924</v>
      </c>
      <c r="H16" s="16">
        <v>-1.49E-3</v>
      </c>
      <c r="I16" s="16">
        <v>2.0300000000000001E-3</v>
      </c>
      <c r="J16" s="40">
        <f t="shared" si="2"/>
        <v>0.99851110949888044</v>
      </c>
    </row>
    <row r="17" spans="1:10" x14ac:dyDescent="0.3">
      <c r="A17" s="2" t="s">
        <v>194</v>
      </c>
      <c r="B17" s="16"/>
      <c r="C17" s="16"/>
      <c r="D17" s="39"/>
      <c r="E17" s="16">
        <v>4.2200000000000001E-4</v>
      </c>
      <c r="F17" s="16">
        <v>1.4400000000000001E-3</v>
      </c>
      <c r="G17" s="39">
        <f t="shared" si="1"/>
        <v>1.0004220890545266</v>
      </c>
      <c r="H17" s="16">
        <v>-3.2799999999999999E-3</v>
      </c>
      <c r="I17" s="16">
        <v>4.2700000000000004E-3</v>
      </c>
      <c r="J17" s="40">
        <f>EXP(H17)</f>
        <v>0.99672537332356081</v>
      </c>
    </row>
    <row r="18" spans="1:10" ht="28.8" x14ac:dyDescent="0.3">
      <c r="A18" s="2" t="s">
        <v>193</v>
      </c>
      <c r="B18" s="16" t="s">
        <v>151</v>
      </c>
      <c r="C18" s="16" t="s">
        <v>151</v>
      </c>
      <c r="D18" s="39" t="e">
        <f t="shared" si="0"/>
        <v>#VALUE!</v>
      </c>
      <c r="E18" s="16">
        <v>1.8680000000000001E-7</v>
      </c>
      <c r="F18" s="16">
        <v>5.0299999999999999E-7</v>
      </c>
      <c r="G18" s="39">
        <f t="shared" si="1"/>
        <v>1.0000001868000175</v>
      </c>
      <c r="H18" s="16">
        <v>-1.7199999999999999E-8</v>
      </c>
      <c r="I18" s="16">
        <v>1.6E-7</v>
      </c>
      <c r="J18" s="40">
        <f t="shared" si="2"/>
        <v>0.99999998280000013</v>
      </c>
    </row>
    <row r="19" spans="1:10" x14ac:dyDescent="0.3">
      <c r="A19" s="2" t="s">
        <v>113</v>
      </c>
      <c r="B19" s="16">
        <v>-1.3909999999999999E-4</v>
      </c>
      <c r="C19" s="16">
        <v>2.41E-5</v>
      </c>
      <c r="D19" s="39">
        <f t="shared" si="0"/>
        <v>0.99986090967395647</v>
      </c>
      <c r="E19" s="16">
        <v>-1.7469999999999999E-4</v>
      </c>
      <c r="F19" s="16">
        <v>2.51E-5</v>
      </c>
      <c r="G19" s="39">
        <f t="shared" si="1"/>
        <v>0.99982531525915641</v>
      </c>
      <c r="H19" s="16">
        <v>-1.2799999999999999E-4</v>
      </c>
      <c r="I19" s="16">
        <v>2.55E-5</v>
      </c>
      <c r="J19" s="40">
        <f t="shared" si="2"/>
        <v>0.99987200819165045</v>
      </c>
    </row>
    <row r="20" spans="1:10" x14ac:dyDescent="0.3">
      <c r="A20" s="8" t="s">
        <v>47</v>
      </c>
      <c r="B20" s="16"/>
      <c r="C20" s="16"/>
      <c r="D20" s="39">
        <f t="shared" si="0"/>
        <v>1</v>
      </c>
      <c r="E20" s="16"/>
      <c r="F20" s="16"/>
      <c r="G20" s="39">
        <f t="shared" si="1"/>
        <v>1</v>
      </c>
      <c r="H20" s="16"/>
      <c r="I20" s="16"/>
      <c r="J20" s="40">
        <f t="shared" si="2"/>
        <v>1</v>
      </c>
    </row>
    <row r="21" spans="1:10" x14ac:dyDescent="0.3">
      <c r="A21" s="2" t="s">
        <v>50</v>
      </c>
      <c r="B21" s="16">
        <v>4.15E-3</v>
      </c>
      <c r="C21" s="16">
        <v>3.5500000000000002E-3</v>
      </c>
      <c r="D21" s="39">
        <f t="shared" si="0"/>
        <v>1.0041586231745985</v>
      </c>
      <c r="E21" s="16">
        <v>1.093E-2</v>
      </c>
      <c r="F21" s="16">
        <v>2.395E-3</v>
      </c>
      <c r="G21" s="39">
        <f t="shared" si="1"/>
        <v>1.0109899506711895</v>
      </c>
      <c r="H21" s="16">
        <v>1.439E-4</v>
      </c>
      <c r="I21" s="16">
        <v>8.1450000000000001E-4</v>
      </c>
      <c r="J21" s="40">
        <f t="shared" si="2"/>
        <v>1.0001439103541017</v>
      </c>
    </row>
    <row r="22" spans="1:10" x14ac:dyDescent="0.3">
      <c r="A22" s="2" t="s">
        <v>195</v>
      </c>
      <c r="B22" s="16">
        <v>-2.4649999999999998E-2</v>
      </c>
      <c r="C22" s="16">
        <v>4.3600000000000002E-3</v>
      </c>
      <c r="D22" s="39">
        <f t="shared" si="0"/>
        <v>0.97565133024224471</v>
      </c>
      <c r="E22" s="16">
        <v>4.5199999999999997E-3</v>
      </c>
      <c r="F22" s="16">
        <v>5.6389999999999999E-3</v>
      </c>
      <c r="G22" s="39">
        <f t="shared" si="1"/>
        <v>1.0045302306083088</v>
      </c>
      <c r="H22" s="16">
        <v>1.2579999999999999E-2</v>
      </c>
      <c r="I22" s="16">
        <v>4.7349999999999996E-3</v>
      </c>
      <c r="J22" s="40">
        <f t="shared" si="2"/>
        <v>1.0126594610570951</v>
      </c>
    </row>
    <row r="23" spans="1:10" x14ac:dyDescent="0.3">
      <c r="A23" s="2" t="s">
        <v>48</v>
      </c>
      <c r="B23" s="16">
        <v>3.424E-2</v>
      </c>
      <c r="C23" s="16">
        <v>4.0099999999999997E-3</v>
      </c>
      <c r="D23" s="39">
        <f t="shared" si="0"/>
        <v>1.0348329368321532</v>
      </c>
      <c r="E23" s="16">
        <v>-7.4629999999999998E-4</v>
      </c>
      <c r="F23" s="16">
        <v>2.2780000000000001E-3</v>
      </c>
      <c r="G23" s="39">
        <f t="shared" si="1"/>
        <v>0.9992539784125809</v>
      </c>
      <c r="H23" s="16">
        <v>-4.3049999999999998E-3</v>
      </c>
      <c r="I23" s="16">
        <v>4.6719999999999999E-3</v>
      </c>
      <c r="J23" s="40">
        <f t="shared" si="2"/>
        <v>0.99570425322935363</v>
      </c>
    </row>
    <row r="24" spans="1:10" x14ac:dyDescent="0.3">
      <c r="A24" s="2" t="s">
        <v>51</v>
      </c>
      <c r="B24" s="16">
        <v>3.6130000000000001E-5</v>
      </c>
      <c r="C24" s="16">
        <v>9.7419999999999999E-5</v>
      </c>
      <c r="D24" s="39">
        <f t="shared" si="0"/>
        <v>1.0000361306526964</v>
      </c>
      <c r="E24" s="16">
        <v>1.5640000000000001E-4</v>
      </c>
      <c r="F24" s="16">
        <v>1.7550000000000001E-4</v>
      </c>
      <c r="G24" s="39">
        <f t="shared" si="1"/>
        <v>1.0001564122311177</v>
      </c>
      <c r="H24" s="16">
        <v>4.899E-6</v>
      </c>
      <c r="I24" s="16">
        <v>5.8400000000000003E-5</v>
      </c>
      <c r="J24" s="40">
        <f t="shared" si="2"/>
        <v>1.0000048990120001</v>
      </c>
    </row>
    <row r="25" spans="1:10" x14ac:dyDescent="0.3">
      <c r="A25" s="2" t="s">
        <v>49</v>
      </c>
      <c r="B25" s="16">
        <v>3.212E-4</v>
      </c>
      <c r="C25" s="16">
        <v>1.2340000000000001E-3</v>
      </c>
      <c r="D25" s="39">
        <f t="shared" si="0"/>
        <v>1.0003212515902435</v>
      </c>
      <c r="E25" s="16">
        <v>5.5550000000000002E-5</v>
      </c>
      <c r="F25" s="16">
        <v>7.5509999999999998E-4</v>
      </c>
      <c r="G25" s="39">
        <f t="shared" si="1"/>
        <v>1.0000555515429299</v>
      </c>
      <c r="H25" s="16">
        <v>-1.7909999999999999E-2</v>
      </c>
      <c r="I25" s="16">
        <v>2.1419999999999998E-3</v>
      </c>
      <c r="J25" s="40">
        <f t="shared" si="2"/>
        <v>0.98224943082908445</v>
      </c>
    </row>
    <row r="26" spans="1:10" x14ac:dyDescent="0.3">
      <c r="A26" s="2" t="s">
        <v>113</v>
      </c>
      <c r="B26" s="16">
        <v>-2.2660000000000001E-4</v>
      </c>
      <c r="C26" s="16">
        <v>2.3779999999999999E-5</v>
      </c>
      <c r="D26" s="39">
        <f t="shared" si="0"/>
        <v>0.99977342567184091</v>
      </c>
      <c r="E26" s="16">
        <v>-1.529E-4</v>
      </c>
      <c r="F26" s="16">
        <v>2.124E-5</v>
      </c>
      <c r="G26" s="39">
        <f t="shared" si="1"/>
        <v>0.99984711168860929</v>
      </c>
      <c r="H26" s="16">
        <v>-1.3070000000000001E-4</v>
      </c>
      <c r="I26" s="16">
        <v>2.035E-5</v>
      </c>
      <c r="J26" s="40">
        <f t="shared" si="2"/>
        <v>0.99986930854087286</v>
      </c>
    </row>
    <row r="27" spans="1:10" x14ac:dyDescent="0.3">
      <c r="D27" s="38"/>
      <c r="G27" s="38"/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FA71-8CE5-4C6B-887E-5FA553777DF5}">
  <dimension ref="A1:G25"/>
  <sheetViews>
    <sheetView tabSelected="1" topLeftCell="A4" workbookViewId="0">
      <selection activeCell="E11" sqref="E11"/>
    </sheetView>
  </sheetViews>
  <sheetFormatPr defaultRowHeight="14.4" x14ac:dyDescent="0.3"/>
  <cols>
    <col min="1" max="1" width="22.44140625" bestFit="1" customWidth="1"/>
  </cols>
  <sheetData>
    <row r="1" spans="1:7" x14ac:dyDescent="0.3">
      <c r="A1" s="3" t="s">
        <v>55</v>
      </c>
      <c r="B1" t="s">
        <v>352</v>
      </c>
      <c r="C1" t="s">
        <v>353</v>
      </c>
      <c r="D1" t="s">
        <v>354</v>
      </c>
    </row>
    <row r="2" spans="1:7" x14ac:dyDescent="0.3">
      <c r="A2" s="8" t="s">
        <v>157</v>
      </c>
    </row>
    <row r="3" spans="1:7" x14ac:dyDescent="0.3">
      <c r="A3" s="2" t="s">
        <v>153</v>
      </c>
      <c r="C3">
        <v>0.98511193960306265</v>
      </c>
      <c r="D3">
        <v>0.97433508960874937</v>
      </c>
    </row>
    <row r="4" spans="1:7" ht="28.8" x14ac:dyDescent="0.3">
      <c r="A4" s="2" t="s">
        <v>154</v>
      </c>
      <c r="B4">
        <v>1.3099644507332473</v>
      </c>
      <c r="C4">
        <v>1.2840254166877414</v>
      </c>
      <c r="D4">
        <v>0.96657150463750663</v>
      </c>
    </row>
    <row r="5" spans="1:7" ht="28.8" x14ac:dyDescent="0.3">
      <c r="A5" s="2" t="s">
        <v>208</v>
      </c>
      <c r="D5">
        <v>0.99995000124997913</v>
      </c>
    </row>
    <row r="6" spans="1:7" ht="28.8" x14ac:dyDescent="0.3">
      <c r="A6" s="2" t="s">
        <v>155</v>
      </c>
      <c r="B6">
        <v>1.0314855038865227</v>
      </c>
      <c r="D6">
        <v>0.99740337707256976</v>
      </c>
    </row>
    <row r="7" spans="1:7" x14ac:dyDescent="0.3">
      <c r="A7" s="2" t="s">
        <v>156</v>
      </c>
      <c r="C7">
        <v>1.0036064877830035</v>
      </c>
      <c r="D7">
        <v>1.0004000800106678</v>
      </c>
      <c r="G7">
        <v>100</v>
      </c>
    </row>
    <row r="8" spans="1:7" x14ac:dyDescent="0.3">
      <c r="A8" s="2" t="s">
        <v>22</v>
      </c>
      <c r="B8">
        <v>1.1914489672789647E-2</v>
      </c>
      <c r="C8">
        <v>2.265408914814322E-3</v>
      </c>
      <c r="D8">
        <v>4.619748987816513E-4</v>
      </c>
      <c r="G8">
        <f>G7*B8</f>
        <v>1.1914489672789648</v>
      </c>
    </row>
    <row r="9" spans="1:7" x14ac:dyDescent="0.3">
      <c r="A9" s="2" t="s">
        <v>113</v>
      </c>
      <c r="B9">
        <v>0.99970004499550036</v>
      </c>
      <c r="C9">
        <v>0.99996000079998937</v>
      </c>
      <c r="D9">
        <v>1.0000400008000108</v>
      </c>
    </row>
    <row r="10" spans="1:7" x14ac:dyDescent="0.3">
      <c r="A10" s="8" t="s">
        <v>160</v>
      </c>
      <c r="B10">
        <v>1</v>
      </c>
      <c r="C10">
        <v>1</v>
      </c>
      <c r="D10">
        <v>1</v>
      </c>
    </row>
    <row r="11" spans="1:7" ht="28.8" x14ac:dyDescent="0.3">
      <c r="A11" s="2" t="s">
        <v>183</v>
      </c>
      <c r="B11" s="16">
        <v>0.99670344560655344</v>
      </c>
      <c r="C11">
        <v>1.0070648390547696</v>
      </c>
      <c r="D11">
        <v>0.99635466044155552</v>
      </c>
    </row>
    <row r="12" spans="1:7" ht="28.8" x14ac:dyDescent="0.3">
      <c r="A12" s="2" t="s">
        <v>184</v>
      </c>
      <c r="B12" s="16">
        <v>1.0093676039035671</v>
      </c>
      <c r="C12">
        <v>0.99571918890516931</v>
      </c>
      <c r="D12">
        <v>1.0000357106376097</v>
      </c>
    </row>
    <row r="13" spans="1:7" ht="28.8" x14ac:dyDescent="0.3">
      <c r="A13" s="2" t="s">
        <v>185</v>
      </c>
      <c r="B13" s="16">
        <v>1.0012477778277835</v>
      </c>
      <c r="C13">
        <v>1.0001890178616253</v>
      </c>
      <c r="D13">
        <v>0.9999617007334356</v>
      </c>
    </row>
    <row r="14" spans="1:7" ht="28.8" x14ac:dyDescent="0.3">
      <c r="A14" s="2" t="s">
        <v>186</v>
      </c>
      <c r="B14" s="16">
        <v>0.99995379106766558</v>
      </c>
      <c r="C14">
        <v>1.0071091508825412</v>
      </c>
      <c r="D14">
        <v>1.0088095779270116</v>
      </c>
    </row>
    <row r="15" spans="1:7" ht="28.8" x14ac:dyDescent="0.3">
      <c r="A15" s="2" t="s">
        <v>187</v>
      </c>
      <c r="B15" s="16">
        <v>0.99009636718488148</v>
      </c>
      <c r="C15">
        <v>1.0067426298624924</v>
      </c>
      <c r="D15">
        <v>0.99851110949888044</v>
      </c>
    </row>
    <row r="16" spans="1:7" x14ac:dyDescent="0.3">
      <c r="A16" s="2" t="s">
        <v>194</v>
      </c>
      <c r="B16" s="16"/>
      <c r="C16">
        <v>1.0004220890545266</v>
      </c>
      <c r="D16">
        <v>0.99672537332356081</v>
      </c>
    </row>
    <row r="17" spans="1:4" ht="28.8" x14ac:dyDescent="0.3">
      <c r="A17" s="2" t="s">
        <v>193</v>
      </c>
      <c r="B17" s="16" t="e">
        <v>#VALUE!</v>
      </c>
      <c r="C17">
        <v>1.0000001868000175</v>
      </c>
      <c r="D17">
        <v>0.99999998280000013</v>
      </c>
    </row>
    <row r="18" spans="1:4" x14ac:dyDescent="0.3">
      <c r="A18" s="2" t="s">
        <v>113</v>
      </c>
      <c r="B18" s="16">
        <v>0.99986090967395647</v>
      </c>
      <c r="C18">
        <v>0.99982531525915641</v>
      </c>
      <c r="D18">
        <v>0.99987200819165045</v>
      </c>
    </row>
    <row r="19" spans="1:4" x14ac:dyDescent="0.3">
      <c r="A19" s="8" t="s">
        <v>47</v>
      </c>
      <c r="B19">
        <v>1</v>
      </c>
      <c r="C19">
        <v>1</v>
      </c>
      <c r="D19">
        <v>1</v>
      </c>
    </row>
    <row r="20" spans="1:4" x14ac:dyDescent="0.3">
      <c r="A20" s="2" t="s">
        <v>50</v>
      </c>
      <c r="B20">
        <v>1.0041586231745985</v>
      </c>
      <c r="C20">
        <v>1.0109899506711895</v>
      </c>
      <c r="D20">
        <v>1.0001439103541017</v>
      </c>
    </row>
    <row r="21" spans="1:4" x14ac:dyDescent="0.3">
      <c r="A21" s="2" t="s">
        <v>195</v>
      </c>
      <c r="B21">
        <v>0.97565133024224471</v>
      </c>
      <c r="C21">
        <v>1.0045302306083088</v>
      </c>
      <c r="D21">
        <v>1.0126594610570951</v>
      </c>
    </row>
    <row r="22" spans="1:4" x14ac:dyDescent="0.3">
      <c r="A22" s="2" t="s">
        <v>48</v>
      </c>
      <c r="B22">
        <v>1.0348329368321532</v>
      </c>
      <c r="C22">
        <v>0.9992539784125809</v>
      </c>
      <c r="D22">
        <v>0.99570425322935363</v>
      </c>
    </row>
    <row r="23" spans="1:4" x14ac:dyDescent="0.3">
      <c r="A23" s="2" t="s">
        <v>51</v>
      </c>
      <c r="B23">
        <v>1.0000361306526964</v>
      </c>
      <c r="C23">
        <v>1.0001564122311177</v>
      </c>
      <c r="D23">
        <v>1.0000048990120001</v>
      </c>
    </row>
    <row r="24" spans="1:4" x14ac:dyDescent="0.3">
      <c r="A24" s="2" t="s">
        <v>49</v>
      </c>
      <c r="B24">
        <v>1.0003212515902435</v>
      </c>
      <c r="C24">
        <v>1.0000555515429299</v>
      </c>
      <c r="D24">
        <v>0.98224943082908445</v>
      </c>
    </row>
    <row r="25" spans="1:4" x14ac:dyDescent="0.3">
      <c r="A25" s="2" t="s">
        <v>113</v>
      </c>
      <c r="B25">
        <v>0.99977342567184091</v>
      </c>
      <c r="C25">
        <v>0.99984711168860929</v>
      </c>
      <c r="D25">
        <v>0.99986930854087286</v>
      </c>
    </row>
  </sheetData>
  <conditionalFormatting sqref="B11:D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5D83-98CF-4790-A472-0B5005BEB99D}">
  <dimension ref="A1:E32"/>
  <sheetViews>
    <sheetView workbookViewId="0"/>
  </sheetViews>
  <sheetFormatPr defaultRowHeight="14.4" x14ac:dyDescent="0.3"/>
  <cols>
    <col min="1" max="1" width="24.88671875" customWidth="1"/>
    <col min="4" max="4" width="11.77734375" customWidth="1"/>
  </cols>
  <sheetData>
    <row r="1" spans="1:5" x14ac:dyDescent="0.3">
      <c r="A1" s="3" t="s">
        <v>251</v>
      </c>
      <c r="B1" s="3"/>
    </row>
    <row r="2" spans="1:5" x14ac:dyDescent="0.3">
      <c r="A2" s="3" t="s">
        <v>252</v>
      </c>
      <c r="B2" s="3"/>
    </row>
    <row r="3" spans="1:5" x14ac:dyDescent="0.3">
      <c r="A3" s="3"/>
      <c r="B3" s="3"/>
    </row>
    <row r="4" spans="1:5" x14ac:dyDescent="0.3">
      <c r="A4" s="20" t="s">
        <v>55</v>
      </c>
      <c r="B4" s="20" t="s">
        <v>163</v>
      </c>
      <c r="C4" s="20" t="s">
        <v>164</v>
      </c>
      <c r="D4" s="20" t="s">
        <v>158</v>
      </c>
      <c r="E4" s="20" t="s">
        <v>159</v>
      </c>
    </row>
    <row r="5" spans="1:5" x14ac:dyDescent="0.3">
      <c r="A5" s="8" t="s">
        <v>249</v>
      </c>
      <c r="B5" s="3"/>
      <c r="C5" s="3"/>
      <c r="D5" s="3"/>
      <c r="E5" s="3"/>
    </row>
    <row r="6" spans="1:5" x14ac:dyDescent="0.3">
      <c r="A6" s="1" t="s">
        <v>161</v>
      </c>
    </row>
    <row r="7" spans="1:5" x14ac:dyDescent="0.3">
      <c r="A7" t="s">
        <v>170</v>
      </c>
      <c r="B7" s="10">
        <v>10.45</v>
      </c>
      <c r="C7" s="10">
        <v>3.2333599999999998</v>
      </c>
    </row>
    <row r="8" spans="1:5" x14ac:dyDescent="0.3">
      <c r="A8" t="s">
        <v>172</v>
      </c>
      <c r="B8" s="10">
        <v>4.6189999999999998E-3</v>
      </c>
      <c r="C8" s="10">
        <v>6.7960000000000007E-2</v>
      </c>
    </row>
    <row r="9" spans="1:5" x14ac:dyDescent="0.3">
      <c r="A9" t="s">
        <v>171</v>
      </c>
      <c r="B9" s="10">
        <v>6.7729999999999997</v>
      </c>
      <c r="C9" s="10">
        <v>2.6024799999999999</v>
      </c>
    </row>
    <row r="10" spans="1:5" x14ac:dyDescent="0.3">
      <c r="A10" t="s">
        <v>173</v>
      </c>
      <c r="B10" s="10">
        <v>4.8270000000000002E-4</v>
      </c>
      <c r="C10" s="10">
        <v>2.197E-2</v>
      </c>
    </row>
    <row r="11" spans="1:5" x14ac:dyDescent="0.3">
      <c r="A11" s="1" t="s">
        <v>162</v>
      </c>
    </row>
    <row r="12" spans="1:5" x14ac:dyDescent="0.3">
      <c r="A12" s="4" t="s">
        <v>221</v>
      </c>
      <c r="D12" s="10">
        <v>-4.6239999999999997</v>
      </c>
      <c r="E12" s="10">
        <v>0.56200000000000006</v>
      </c>
    </row>
    <row r="13" spans="1:5" x14ac:dyDescent="0.3">
      <c r="A13" t="s">
        <v>22</v>
      </c>
      <c r="D13" s="10">
        <v>-7.5140000000000002</v>
      </c>
      <c r="E13" s="10">
        <v>1.127</v>
      </c>
    </row>
    <row r="14" spans="1:5" x14ac:dyDescent="0.3">
      <c r="A14" t="s">
        <v>165</v>
      </c>
      <c r="D14" s="10">
        <v>1.0509999999999999</v>
      </c>
      <c r="E14" s="10">
        <v>0.122</v>
      </c>
    </row>
    <row r="15" spans="1:5" x14ac:dyDescent="0.3">
      <c r="A15" t="s">
        <v>166</v>
      </c>
      <c r="D15" s="10">
        <v>0.58050000000000002</v>
      </c>
      <c r="E15" s="10">
        <v>0.2036</v>
      </c>
    </row>
    <row r="16" spans="1:5" x14ac:dyDescent="0.3">
      <c r="A16" t="s">
        <v>167</v>
      </c>
      <c r="D16" s="10">
        <v>0.69289999999999996</v>
      </c>
      <c r="E16" s="10">
        <v>0.1114</v>
      </c>
    </row>
    <row r="17" spans="1:5" x14ac:dyDescent="0.3">
      <c r="A17" t="s">
        <v>168</v>
      </c>
      <c r="D17" s="15">
        <v>-8.0350000000000001E-7</v>
      </c>
      <c r="E17" s="10">
        <v>2.4719999999999998E-3</v>
      </c>
    </row>
    <row r="18" spans="1:5" x14ac:dyDescent="0.3">
      <c r="A18" s="21" t="s">
        <v>169</v>
      </c>
      <c r="B18" s="21"/>
      <c r="C18" s="21"/>
      <c r="D18" s="22">
        <v>9.2510000000000005E-3</v>
      </c>
      <c r="E18" s="22">
        <v>1.4290000000000001E-2</v>
      </c>
    </row>
    <row r="19" spans="1:5" x14ac:dyDescent="0.3">
      <c r="A19" s="8" t="s">
        <v>250</v>
      </c>
    </row>
    <row r="20" spans="1:5" x14ac:dyDescent="0.3">
      <c r="A20" s="1" t="s">
        <v>161</v>
      </c>
    </row>
    <row r="21" spans="1:5" x14ac:dyDescent="0.3">
      <c r="A21" t="s">
        <v>171</v>
      </c>
      <c r="B21" s="10">
        <v>1.176185</v>
      </c>
      <c r="C21" s="10">
        <v>1.0845199999999999</v>
      </c>
      <c r="D21" s="10"/>
      <c r="E21" s="10"/>
    </row>
    <row r="22" spans="1:5" x14ac:dyDescent="0.3">
      <c r="A22" t="s">
        <v>173</v>
      </c>
      <c r="B22" s="10">
        <v>5.8459999999999996E-3</v>
      </c>
      <c r="C22" s="10">
        <v>7.646E-2</v>
      </c>
      <c r="D22" s="10"/>
      <c r="E22" s="10"/>
    </row>
    <row r="23" spans="1:5" x14ac:dyDescent="0.3">
      <c r="A23" s="1" t="s">
        <v>162</v>
      </c>
      <c r="B23" s="10"/>
      <c r="C23" s="10"/>
      <c r="D23" s="10"/>
      <c r="E23" s="10"/>
    </row>
    <row r="24" spans="1:5" x14ac:dyDescent="0.3">
      <c r="A24" t="s">
        <v>221</v>
      </c>
      <c r="B24" s="10"/>
      <c r="C24" s="10"/>
      <c r="D24" s="10">
        <v>-2.989995</v>
      </c>
      <c r="E24" s="10">
        <v>0.449712</v>
      </c>
    </row>
    <row r="25" spans="1:5" x14ac:dyDescent="0.3">
      <c r="A25" t="s">
        <v>254</v>
      </c>
      <c r="B25" s="10"/>
      <c r="C25" s="10"/>
      <c r="D25" s="10">
        <v>5.1110000000000001E-3</v>
      </c>
      <c r="E25" s="10">
        <v>1.8799999999999999E-3</v>
      </c>
    </row>
    <row r="26" spans="1:5" x14ac:dyDescent="0.3">
      <c r="A26" t="s">
        <v>255</v>
      </c>
      <c r="B26" s="10"/>
      <c r="C26" s="10"/>
      <c r="D26" s="10">
        <v>-1.7394E-2</v>
      </c>
      <c r="E26" s="10">
        <v>2.2330000000000002E-3</v>
      </c>
    </row>
    <row r="27" spans="1:5" x14ac:dyDescent="0.3">
      <c r="A27" t="s">
        <v>256</v>
      </c>
      <c r="B27" s="10"/>
      <c r="C27" s="10"/>
      <c r="D27" s="10">
        <v>-2.2348E-2</v>
      </c>
      <c r="E27" s="10">
        <v>2.3519999999999999E-3</v>
      </c>
    </row>
    <row r="28" spans="1:5" x14ac:dyDescent="0.3">
      <c r="A28" t="s">
        <v>257</v>
      </c>
      <c r="B28" s="10"/>
      <c r="C28" s="10"/>
      <c r="D28" s="10">
        <v>6.1069999999999996E-3</v>
      </c>
      <c r="E28" s="10">
        <v>1.9120000000000001E-3</v>
      </c>
    </row>
    <row r="29" spans="1:5" x14ac:dyDescent="0.3">
      <c r="A29" t="s">
        <v>258</v>
      </c>
      <c r="B29" s="10"/>
      <c r="C29" s="10"/>
      <c r="D29" s="10">
        <v>-7.1980000000000004E-3</v>
      </c>
      <c r="E29" s="10">
        <v>1.8569999999999999E-3</v>
      </c>
    </row>
    <row r="30" spans="1:5" ht="28.8" x14ac:dyDescent="0.3">
      <c r="A30" s="2" t="s">
        <v>259</v>
      </c>
      <c r="B30" s="10"/>
      <c r="C30" s="10"/>
      <c r="D30" s="10">
        <v>1.997395</v>
      </c>
      <c r="E30" s="10">
        <v>0.40894999999999998</v>
      </c>
    </row>
    <row r="31" spans="1:5" x14ac:dyDescent="0.3">
      <c r="A31" t="s">
        <v>260</v>
      </c>
      <c r="B31" s="10"/>
      <c r="C31" s="10"/>
      <c r="D31" s="10">
        <v>2.8063030000000002</v>
      </c>
      <c r="E31" s="10">
        <v>0.496452</v>
      </c>
    </row>
    <row r="32" spans="1:5" x14ac:dyDescent="0.3">
      <c r="B32" s="10"/>
      <c r="C32" s="10"/>
      <c r="D32" s="10"/>
      <c r="E32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78ED-196A-4B59-8830-674E5B382BAC}">
  <dimension ref="A1:E28"/>
  <sheetViews>
    <sheetView workbookViewId="0">
      <selection activeCell="G5" sqref="G5"/>
    </sheetView>
  </sheetViews>
  <sheetFormatPr defaultRowHeight="14.4" x14ac:dyDescent="0.3"/>
  <cols>
    <col min="1" max="1" width="32.44140625" bestFit="1" customWidth="1"/>
    <col min="2" max="2" width="11.77734375" bestFit="1" customWidth="1"/>
    <col min="3" max="3" width="10.21875" bestFit="1" customWidth="1"/>
    <col min="4" max="4" width="10.77734375" bestFit="1" customWidth="1"/>
    <col min="5" max="5" width="74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105</v>
      </c>
      <c r="B4" t="s">
        <v>7</v>
      </c>
      <c r="C4" t="s">
        <v>12</v>
      </c>
      <c r="D4" t="s">
        <v>10</v>
      </c>
      <c r="E4" t="s">
        <v>19</v>
      </c>
    </row>
    <row r="5" spans="1:5" ht="28.8" x14ac:dyDescent="0.3">
      <c r="A5" t="s">
        <v>107</v>
      </c>
      <c r="B5" t="s">
        <v>106</v>
      </c>
      <c r="C5" t="s">
        <v>12</v>
      </c>
      <c r="D5" t="s">
        <v>10</v>
      </c>
      <c r="E5" s="2" t="s">
        <v>108</v>
      </c>
    </row>
    <row r="6" spans="1:5" x14ac:dyDescent="0.3">
      <c r="A6" t="s">
        <v>8</v>
      </c>
      <c r="B6" t="s">
        <v>9</v>
      </c>
      <c r="C6" t="s">
        <v>12</v>
      </c>
      <c r="D6" t="s">
        <v>11</v>
      </c>
      <c r="E6" t="s">
        <v>18</v>
      </c>
    </row>
    <row r="7" spans="1:5" x14ac:dyDescent="0.3">
      <c r="A7" t="s">
        <v>13</v>
      </c>
      <c r="B7" t="s">
        <v>7</v>
      </c>
      <c r="C7" t="s">
        <v>12</v>
      </c>
      <c r="D7" t="s">
        <v>14</v>
      </c>
      <c r="E7" t="s">
        <v>34</v>
      </c>
    </row>
    <row r="8" spans="1:5" x14ac:dyDescent="0.3">
      <c r="A8" t="s">
        <v>109</v>
      </c>
      <c r="B8" t="s">
        <v>7</v>
      </c>
      <c r="C8" t="s">
        <v>12</v>
      </c>
      <c r="D8" t="s">
        <v>14</v>
      </c>
      <c r="E8" t="s">
        <v>34</v>
      </c>
    </row>
    <row r="9" spans="1:5" ht="33.6" customHeight="1" x14ac:dyDescent="0.3">
      <c r="A9" t="s">
        <v>15</v>
      </c>
      <c r="B9" t="s">
        <v>9</v>
      </c>
      <c r="C9" t="s">
        <v>12</v>
      </c>
      <c r="D9" t="s">
        <v>16</v>
      </c>
      <c r="E9" s="2" t="s">
        <v>20</v>
      </c>
    </row>
    <row r="10" spans="1:5" ht="28.8" x14ac:dyDescent="0.3">
      <c r="A10" t="s">
        <v>35</v>
      </c>
      <c r="B10" t="s">
        <v>9</v>
      </c>
      <c r="C10" t="s">
        <v>12</v>
      </c>
      <c r="D10" t="s">
        <v>16</v>
      </c>
      <c r="E10" s="2" t="s">
        <v>21</v>
      </c>
    </row>
    <row r="11" spans="1:5" x14ac:dyDescent="0.3">
      <c r="A11" s="1" t="s">
        <v>24</v>
      </c>
    </row>
    <row r="12" spans="1:5" ht="28.8" x14ac:dyDescent="0.3">
      <c r="A12" s="4" t="s">
        <v>112</v>
      </c>
      <c r="B12" t="s">
        <v>25</v>
      </c>
      <c r="C12" t="s">
        <v>26</v>
      </c>
      <c r="D12" t="s">
        <v>110</v>
      </c>
      <c r="E12" s="2" t="s">
        <v>111</v>
      </c>
    </row>
    <row r="13" spans="1:5" ht="28.8" x14ac:dyDescent="0.3">
      <c r="A13" t="s">
        <v>29</v>
      </c>
      <c r="B13" t="s">
        <v>25</v>
      </c>
      <c r="C13" t="s">
        <v>12</v>
      </c>
      <c r="D13" t="s">
        <v>16</v>
      </c>
      <c r="E13" s="2" t="s">
        <v>27</v>
      </c>
    </row>
    <row r="14" spans="1:5" ht="28.8" x14ac:dyDescent="0.3">
      <c r="A14" t="s">
        <v>28</v>
      </c>
      <c r="B14" t="s">
        <v>25</v>
      </c>
      <c r="C14" t="s">
        <v>12</v>
      </c>
      <c r="D14" t="s">
        <v>16</v>
      </c>
      <c r="E14" s="2" t="s">
        <v>30</v>
      </c>
    </row>
    <row r="15" spans="1:5" ht="43.2" x14ac:dyDescent="0.3">
      <c r="A15" t="s">
        <v>31</v>
      </c>
      <c r="B15" t="s">
        <v>32</v>
      </c>
      <c r="C15" t="s">
        <v>12</v>
      </c>
      <c r="D15" t="s">
        <v>16</v>
      </c>
      <c r="E15" s="2" t="s">
        <v>33</v>
      </c>
    </row>
    <row r="16" spans="1:5" x14ac:dyDescent="0.3">
      <c r="A16" t="s">
        <v>36</v>
      </c>
      <c r="B16" t="s">
        <v>40</v>
      </c>
      <c r="C16" t="s">
        <v>26</v>
      </c>
      <c r="D16" t="s">
        <v>10</v>
      </c>
      <c r="E16" s="2" t="s">
        <v>41</v>
      </c>
    </row>
    <row r="17" spans="1:5" x14ac:dyDescent="0.3">
      <c r="A17" t="s">
        <v>37</v>
      </c>
      <c r="B17" t="s">
        <v>40</v>
      </c>
      <c r="C17" t="s">
        <v>26</v>
      </c>
      <c r="D17" t="s">
        <v>10</v>
      </c>
      <c r="E17" s="2" t="s">
        <v>42</v>
      </c>
    </row>
    <row r="18" spans="1:5" x14ac:dyDescent="0.3">
      <c r="A18" t="s">
        <v>38</v>
      </c>
      <c r="B18" t="s">
        <v>40</v>
      </c>
      <c r="C18" t="s">
        <v>43</v>
      </c>
      <c r="D18" t="s">
        <v>44</v>
      </c>
      <c r="E18" s="2" t="s">
        <v>45</v>
      </c>
    </row>
    <row r="19" spans="1:5" x14ac:dyDescent="0.3">
      <c r="A19" t="s">
        <v>39</v>
      </c>
      <c r="B19" t="s">
        <v>40</v>
      </c>
      <c r="C19" t="s">
        <v>26</v>
      </c>
      <c r="D19" t="s">
        <v>10</v>
      </c>
      <c r="E19" s="2" t="s">
        <v>46</v>
      </c>
    </row>
    <row r="20" spans="1:5" x14ac:dyDescent="0.3">
      <c r="A20" s="1" t="s">
        <v>47</v>
      </c>
    </row>
    <row r="21" spans="1:5" x14ac:dyDescent="0.3">
      <c r="A21" s="4" t="s">
        <v>52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48</v>
      </c>
      <c r="B22" t="s">
        <v>40</v>
      </c>
      <c r="C22" t="s">
        <v>12</v>
      </c>
      <c r="D22" t="s">
        <v>16</v>
      </c>
      <c r="E22" s="2" t="s">
        <v>53</v>
      </c>
    </row>
    <row r="23" spans="1:5" x14ac:dyDescent="0.3">
      <c r="A23" t="s">
        <v>49</v>
      </c>
      <c r="B23" t="s">
        <v>40</v>
      </c>
      <c r="C23" t="s">
        <v>12</v>
      </c>
      <c r="D23" t="s">
        <v>16</v>
      </c>
      <c r="E23" s="2" t="s">
        <v>53</v>
      </c>
    </row>
    <row r="24" spans="1:5" x14ac:dyDescent="0.3">
      <c r="A24" t="s">
        <v>50</v>
      </c>
      <c r="B24" t="s">
        <v>40</v>
      </c>
      <c r="C24" t="s">
        <v>12</v>
      </c>
      <c r="D24" t="s">
        <v>16</v>
      </c>
      <c r="E24" s="2" t="s">
        <v>53</v>
      </c>
    </row>
    <row r="25" spans="1:5" x14ac:dyDescent="0.3">
      <c r="A25" t="s">
        <v>51</v>
      </c>
      <c r="B25" t="s">
        <v>40</v>
      </c>
      <c r="C25" t="s">
        <v>12</v>
      </c>
      <c r="D25" t="s">
        <v>16</v>
      </c>
      <c r="E25" s="2" t="s">
        <v>53</v>
      </c>
    </row>
    <row r="26" spans="1:5" x14ac:dyDescent="0.3">
      <c r="A26" s="1" t="s">
        <v>91</v>
      </c>
    </row>
    <row r="27" spans="1:5" x14ac:dyDescent="0.3">
      <c r="A27" t="s">
        <v>113</v>
      </c>
      <c r="B27" t="s">
        <v>114</v>
      </c>
      <c r="C27" t="s">
        <v>12</v>
      </c>
      <c r="D27" t="s">
        <v>115</v>
      </c>
      <c r="E27" s="2" t="s">
        <v>116</v>
      </c>
    </row>
    <row r="28" spans="1:5" x14ac:dyDescent="0.3">
      <c r="A28" t="s">
        <v>22</v>
      </c>
      <c r="B28" t="s">
        <v>23</v>
      </c>
      <c r="C28" t="s">
        <v>12</v>
      </c>
      <c r="D28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02B2-E508-42DE-AAF7-55B64A4B61E8}">
  <dimension ref="A1:B30"/>
  <sheetViews>
    <sheetView topLeftCell="A12" workbookViewId="0">
      <selection activeCell="F19" sqref="F19"/>
    </sheetView>
  </sheetViews>
  <sheetFormatPr defaultRowHeight="14.4" x14ac:dyDescent="0.3"/>
  <cols>
    <col min="2" max="2" width="74.109375" customWidth="1"/>
  </cols>
  <sheetData>
    <row r="1" spans="1:2" x14ac:dyDescent="0.3">
      <c r="A1" t="s">
        <v>117</v>
      </c>
      <c r="B1" t="s">
        <v>118</v>
      </c>
    </row>
    <row r="2" spans="1:2" x14ac:dyDescent="0.3">
      <c r="A2">
        <v>0</v>
      </c>
      <c r="B2" t="s">
        <v>119</v>
      </c>
    </row>
    <row r="3" spans="1:2" x14ac:dyDescent="0.3">
      <c r="A3">
        <v>10</v>
      </c>
      <c r="B3" t="s">
        <v>120</v>
      </c>
    </row>
    <row r="4" spans="1:2" x14ac:dyDescent="0.3">
      <c r="A4">
        <v>11</v>
      </c>
      <c r="B4" t="s">
        <v>121</v>
      </c>
    </row>
    <row r="5" spans="1:2" x14ac:dyDescent="0.3">
      <c r="A5">
        <v>12</v>
      </c>
      <c r="B5" t="s">
        <v>122</v>
      </c>
    </row>
    <row r="6" spans="1:2" x14ac:dyDescent="0.3">
      <c r="A6">
        <v>20</v>
      </c>
      <c r="B6" t="s">
        <v>123</v>
      </c>
    </row>
    <row r="7" spans="1:2" x14ac:dyDescent="0.3">
      <c r="A7">
        <v>30</v>
      </c>
      <c r="B7" t="s">
        <v>124</v>
      </c>
    </row>
    <row r="8" spans="1:2" x14ac:dyDescent="0.3">
      <c r="A8">
        <v>40</v>
      </c>
      <c r="B8" t="s">
        <v>125</v>
      </c>
    </row>
    <row r="9" spans="1:2" x14ac:dyDescent="0.3">
      <c r="A9" s="5">
        <v>50</v>
      </c>
      <c r="B9" s="5" t="s">
        <v>126</v>
      </c>
    </row>
    <row r="10" spans="1:2" x14ac:dyDescent="0.3">
      <c r="A10" s="5">
        <v>60</v>
      </c>
      <c r="B10" s="5" t="s">
        <v>127</v>
      </c>
    </row>
    <row r="11" spans="1:2" x14ac:dyDescent="0.3">
      <c r="A11" s="5">
        <v>61</v>
      </c>
      <c r="B11" s="5" t="s">
        <v>128</v>
      </c>
    </row>
    <row r="12" spans="1:2" x14ac:dyDescent="0.3">
      <c r="A12" s="5">
        <v>62</v>
      </c>
      <c r="B12" s="5" t="s">
        <v>131</v>
      </c>
    </row>
    <row r="13" spans="1:2" x14ac:dyDescent="0.3">
      <c r="A13" s="5">
        <v>70</v>
      </c>
      <c r="B13" s="5" t="s">
        <v>130</v>
      </c>
    </row>
    <row r="14" spans="1:2" x14ac:dyDescent="0.3">
      <c r="A14" s="5">
        <v>71</v>
      </c>
      <c r="B14" s="5" t="s">
        <v>132</v>
      </c>
    </row>
    <row r="15" spans="1:2" x14ac:dyDescent="0.3">
      <c r="A15" s="5">
        <v>72</v>
      </c>
      <c r="B15" s="5" t="s">
        <v>133</v>
      </c>
    </row>
    <row r="16" spans="1:2" x14ac:dyDescent="0.3">
      <c r="A16" s="5">
        <v>80</v>
      </c>
      <c r="B16" s="5" t="s">
        <v>129</v>
      </c>
    </row>
    <row r="17" spans="1:2" x14ac:dyDescent="0.3">
      <c r="A17" s="5">
        <v>81</v>
      </c>
      <c r="B17" s="5" t="s">
        <v>134</v>
      </c>
    </row>
    <row r="18" spans="1:2" x14ac:dyDescent="0.3">
      <c r="A18" s="5">
        <v>82</v>
      </c>
      <c r="B18" s="5" t="s">
        <v>135</v>
      </c>
    </row>
    <row r="19" spans="1:2" x14ac:dyDescent="0.3">
      <c r="A19" s="5">
        <v>90</v>
      </c>
      <c r="B19" s="5" t="s">
        <v>136</v>
      </c>
    </row>
    <row r="20" spans="1:2" x14ac:dyDescent="0.3">
      <c r="A20" s="5">
        <v>100</v>
      </c>
      <c r="B20" s="5" t="s">
        <v>137</v>
      </c>
    </row>
    <row r="21" spans="1:2" x14ac:dyDescent="0.3">
      <c r="A21">
        <v>110</v>
      </c>
      <c r="B21" t="s">
        <v>138</v>
      </c>
    </row>
    <row r="22" spans="1:2" x14ac:dyDescent="0.3">
      <c r="A22">
        <v>120</v>
      </c>
      <c r="B22" t="s">
        <v>139</v>
      </c>
    </row>
    <row r="23" spans="1:2" x14ac:dyDescent="0.3">
      <c r="A23">
        <v>121</v>
      </c>
      <c r="B23" t="s">
        <v>140</v>
      </c>
    </row>
    <row r="24" spans="1:2" x14ac:dyDescent="0.3">
      <c r="A24">
        <v>122</v>
      </c>
      <c r="B24" t="s">
        <v>141</v>
      </c>
    </row>
    <row r="25" spans="1:2" x14ac:dyDescent="0.3">
      <c r="A25">
        <v>130</v>
      </c>
      <c r="B25" t="s">
        <v>142</v>
      </c>
    </row>
    <row r="26" spans="1:2" x14ac:dyDescent="0.3">
      <c r="A26">
        <v>140</v>
      </c>
      <c r="B26" t="s">
        <v>143</v>
      </c>
    </row>
    <row r="27" spans="1:2" x14ac:dyDescent="0.3">
      <c r="A27">
        <v>150</v>
      </c>
      <c r="B27" t="s">
        <v>144</v>
      </c>
    </row>
    <row r="28" spans="1:2" x14ac:dyDescent="0.3">
      <c r="A28">
        <v>152</v>
      </c>
      <c r="B28" t="s">
        <v>145</v>
      </c>
    </row>
    <row r="29" spans="1:2" x14ac:dyDescent="0.3">
      <c r="A29">
        <v>153</v>
      </c>
      <c r="B29" t="s">
        <v>146</v>
      </c>
    </row>
    <row r="30" spans="1:2" x14ac:dyDescent="0.3">
      <c r="A30">
        <v>160</v>
      </c>
      <c r="B30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4DC-32EE-4CB2-B393-F68209908457}">
  <dimension ref="A1:K58"/>
  <sheetViews>
    <sheetView workbookViewId="0">
      <selection activeCell="G18" sqref="G18"/>
    </sheetView>
  </sheetViews>
  <sheetFormatPr defaultRowHeight="14.4" x14ac:dyDescent="0.3"/>
  <cols>
    <col min="1" max="1" width="17.88671875" bestFit="1" customWidth="1"/>
    <col min="2" max="2" width="12.21875" customWidth="1"/>
    <col min="3" max="3" width="18.5546875" customWidth="1"/>
    <col min="4" max="4" width="16.109375" customWidth="1"/>
    <col min="5" max="5" width="15.77734375" customWidth="1"/>
    <col min="6" max="6" width="15.5546875" customWidth="1"/>
    <col min="7" max="7" width="14.5546875" customWidth="1"/>
    <col min="8" max="8" width="13.109375" customWidth="1"/>
    <col min="10" max="10" width="11" customWidth="1"/>
  </cols>
  <sheetData>
    <row r="1" spans="1:8" ht="18" x14ac:dyDescent="0.35">
      <c r="A1" s="9" t="s">
        <v>203</v>
      </c>
    </row>
    <row r="2" spans="1:8" ht="18" x14ac:dyDescent="0.35">
      <c r="A2" s="9"/>
    </row>
    <row r="3" spans="1:8" ht="15.6" x14ac:dyDescent="0.3">
      <c r="A3" s="12" t="s">
        <v>201</v>
      </c>
    </row>
    <row r="4" spans="1:8" ht="18" x14ac:dyDescent="0.35">
      <c r="A4" s="9"/>
    </row>
    <row r="5" spans="1:8" x14ac:dyDescent="0.3">
      <c r="A5" s="3" t="s">
        <v>211</v>
      </c>
    </row>
    <row r="6" spans="1:8" ht="43.2" x14ac:dyDescent="0.3">
      <c r="A6" s="3"/>
      <c r="B6" t="s">
        <v>221</v>
      </c>
      <c r="C6" s="2" t="s">
        <v>204</v>
      </c>
      <c r="D6" s="2" t="s">
        <v>155</v>
      </c>
      <c r="E6" t="s">
        <v>113</v>
      </c>
      <c r="F6" s="2" t="s">
        <v>22</v>
      </c>
      <c r="G6" s="2" t="s">
        <v>205</v>
      </c>
    </row>
    <row r="7" spans="1:8" x14ac:dyDescent="0.3">
      <c r="A7" s="3" t="s">
        <v>202</v>
      </c>
    </row>
    <row r="8" spans="1:8" x14ac:dyDescent="0.3">
      <c r="A8" t="s">
        <v>206</v>
      </c>
      <c r="B8" s="10">
        <v>33.24</v>
      </c>
      <c r="C8" s="10">
        <v>0.27479999999999999</v>
      </c>
      <c r="D8" s="10">
        <v>3.134E-2</v>
      </c>
      <c r="E8" s="10">
        <v>-2.786E-4</v>
      </c>
      <c r="F8" s="10">
        <v>-4.431</v>
      </c>
      <c r="G8" s="10">
        <v>2.7829999999999999E-3</v>
      </c>
    </row>
    <row r="11" spans="1:8" x14ac:dyDescent="0.3">
      <c r="A11" s="3" t="s">
        <v>210</v>
      </c>
    </row>
    <row r="12" spans="1:8" ht="28.8" x14ac:dyDescent="0.3">
      <c r="A12" s="3"/>
      <c r="B12" t="s">
        <v>221</v>
      </c>
      <c r="C12" s="2" t="s">
        <v>204</v>
      </c>
      <c r="D12" s="2" t="s">
        <v>8</v>
      </c>
      <c r="E12" t="s">
        <v>153</v>
      </c>
      <c r="F12" t="s">
        <v>113</v>
      </c>
      <c r="G12" s="2" t="s">
        <v>22</v>
      </c>
      <c r="H12" s="2" t="s">
        <v>205</v>
      </c>
    </row>
    <row r="13" spans="1:8" x14ac:dyDescent="0.3">
      <c r="A13" s="3" t="s">
        <v>202</v>
      </c>
    </row>
    <row r="14" spans="1:8" x14ac:dyDescent="0.3">
      <c r="A14" t="s">
        <v>207</v>
      </c>
      <c r="B14" s="10">
        <v>14.27</v>
      </c>
      <c r="C14" s="10">
        <v>0.25380000000000003</v>
      </c>
      <c r="D14" s="10">
        <v>3.5560000000000001E-3</v>
      </c>
      <c r="E14" s="10">
        <v>-1.473E-2</v>
      </c>
      <c r="F14" s="10">
        <v>-4.3730000000000003E-5</v>
      </c>
      <c r="G14" s="10">
        <v>-6.0869999999999997</v>
      </c>
      <c r="H14" s="10">
        <v>1.892E-3</v>
      </c>
    </row>
    <row r="15" spans="1:8" x14ac:dyDescent="0.3">
      <c r="A15" s="1"/>
    </row>
    <row r="17" spans="1:11" x14ac:dyDescent="0.3">
      <c r="A17" s="3" t="s">
        <v>240</v>
      </c>
    </row>
    <row r="18" spans="1:11" ht="43.2" x14ac:dyDescent="0.3">
      <c r="A18" s="3"/>
      <c r="B18" t="s">
        <v>221</v>
      </c>
      <c r="C18" s="2" t="s">
        <v>204</v>
      </c>
      <c r="D18" s="2" t="s">
        <v>208</v>
      </c>
      <c r="E18" s="2" t="s">
        <v>155</v>
      </c>
      <c r="F18" s="2" t="s">
        <v>8</v>
      </c>
      <c r="G18" t="s">
        <v>113</v>
      </c>
      <c r="H18" t="s">
        <v>153</v>
      </c>
      <c r="I18" s="2" t="s">
        <v>22</v>
      </c>
      <c r="J18" s="2" t="s">
        <v>205</v>
      </c>
      <c r="K18" s="2" t="s">
        <v>209</v>
      </c>
    </row>
    <row r="19" spans="1:11" x14ac:dyDescent="0.3">
      <c r="A19" s="3" t="s">
        <v>202</v>
      </c>
    </row>
    <row r="20" spans="1:11" x14ac:dyDescent="0.3">
      <c r="A20">
        <v>241</v>
      </c>
      <c r="B20" s="13">
        <v>6.6577263465689303</v>
      </c>
      <c r="C20" s="11" t="s">
        <v>151</v>
      </c>
      <c r="D20" s="11" t="s">
        <v>151</v>
      </c>
      <c r="E20" s="11" t="s">
        <v>151</v>
      </c>
      <c r="F20" s="11" t="s">
        <v>151</v>
      </c>
      <c r="G20" s="11">
        <v>7.1648600465405699E-5</v>
      </c>
      <c r="H20" s="11">
        <v>-2.42075494754182E-2</v>
      </c>
      <c r="I20" s="11">
        <v>-7.9423267642772997</v>
      </c>
      <c r="J20" s="11">
        <v>-7.5531829857057304E-4</v>
      </c>
      <c r="K20" s="10">
        <v>0.10369970956619</v>
      </c>
    </row>
    <row r="21" spans="1:11" x14ac:dyDescent="0.3">
      <c r="A21">
        <v>225</v>
      </c>
      <c r="B21" s="13">
        <v>12.294263524564601</v>
      </c>
      <c r="C21" s="11" t="s">
        <v>151</v>
      </c>
      <c r="D21" s="11" t="s">
        <v>151</v>
      </c>
      <c r="E21" s="11" t="s">
        <v>151</v>
      </c>
      <c r="F21" s="11" t="s">
        <v>151</v>
      </c>
      <c r="G21" s="11" t="s">
        <v>151</v>
      </c>
      <c r="H21" s="11">
        <v>-2.3538523362456501E-2</v>
      </c>
      <c r="I21" s="11">
        <v>-7.24144472475116</v>
      </c>
      <c r="J21" s="11">
        <v>-7.2160075516953495E-4</v>
      </c>
      <c r="K21" s="10">
        <v>9.8063920429909995E-2</v>
      </c>
    </row>
    <row r="22" spans="1:11" x14ac:dyDescent="0.3">
      <c r="A22">
        <v>226</v>
      </c>
      <c r="B22" s="13">
        <v>12.681351200019201</v>
      </c>
      <c r="C22" s="11">
        <v>-0.15479254954763999</v>
      </c>
      <c r="D22" s="11" t="s">
        <v>151</v>
      </c>
      <c r="E22" s="11" t="s">
        <v>151</v>
      </c>
      <c r="F22" s="11" t="s">
        <v>151</v>
      </c>
      <c r="G22" s="11" t="s">
        <v>151</v>
      </c>
      <c r="H22" s="11">
        <v>-2.9557149153573201E-2</v>
      </c>
      <c r="I22" s="11">
        <v>-7.4997735820671299</v>
      </c>
      <c r="J22" s="11">
        <v>-1.1510724777572701E-3</v>
      </c>
      <c r="K22" s="10">
        <v>8.4483626762579603E-2</v>
      </c>
    </row>
    <row r="23" spans="1:11" x14ac:dyDescent="0.3">
      <c r="A23">
        <v>253</v>
      </c>
      <c r="B23" s="13">
        <v>4.4330242111632501</v>
      </c>
      <c r="C23" s="11" t="s">
        <v>151</v>
      </c>
      <c r="D23" s="11" t="s">
        <v>151</v>
      </c>
      <c r="E23" s="11">
        <v>-9.4680115383093504E-3</v>
      </c>
      <c r="F23" s="11">
        <v>1.2398333558075101E-3</v>
      </c>
      <c r="G23" s="11">
        <v>9.2561581580113804E-5</v>
      </c>
      <c r="H23" s="11">
        <v>-2.7419728027834801E-2</v>
      </c>
      <c r="I23" s="11">
        <v>-7.69757585848867</v>
      </c>
      <c r="J23" s="11">
        <v>-7.7929173315284105E-4</v>
      </c>
      <c r="K23" s="10">
        <v>6.9131053949685606E-2</v>
      </c>
    </row>
    <row r="24" spans="1:11" x14ac:dyDescent="0.3">
      <c r="A24">
        <v>249</v>
      </c>
      <c r="B24" s="13">
        <v>4.67480715503984</v>
      </c>
      <c r="C24" s="11" t="s">
        <v>151</v>
      </c>
      <c r="D24" s="11" t="s">
        <v>151</v>
      </c>
      <c r="E24" s="11" t="s">
        <v>151</v>
      </c>
      <c r="F24" s="11">
        <v>8.1348750630312703E-4</v>
      </c>
      <c r="G24" s="11">
        <v>9.4741896471335797E-5</v>
      </c>
      <c r="H24" s="11">
        <v>-2.5967536329348902E-2</v>
      </c>
      <c r="I24" s="11">
        <v>-8.0650988940893207</v>
      </c>
      <c r="J24" s="11">
        <v>-6.6113227206490396E-4</v>
      </c>
      <c r="K24" s="10">
        <v>6.2257467290390001E-2</v>
      </c>
    </row>
    <row r="25" spans="1:11" x14ac:dyDescent="0.3">
      <c r="A25">
        <v>229</v>
      </c>
      <c r="B25" s="13">
        <v>12.075408022277101</v>
      </c>
      <c r="C25" s="11" t="s">
        <v>151</v>
      </c>
      <c r="D25" s="11" t="s">
        <v>151</v>
      </c>
      <c r="E25" s="11">
        <v>-5.6700453113410704E-3</v>
      </c>
      <c r="F25" s="11" t="s">
        <v>151</v>
      </c>
      <c r="G25" s="11" t="s">
        <v>151</v>
      </c>
      <c r="H25" s="11">
        <v>-2.3928355840988801E-2</v>
      </c>
      <c r="I25" s="11">
        <v>-7.0486481585438101</v>
      </c>
      <c r="J25" s="11">
        <v>-8.4592551481215902E-4</v>
      </c>
      <c r="K25" s="10">
        <v>5.2644899787010799E-2</v>
      </c>
    </row>
    <row r="26" spans="1:11" x14ac:dyDescent="0.3">
      <c r="A26">
        <v>237</v>
      </c>
      <c r="B26" s="13">
        <v>11.6489307228752</v>
      </c>
      <c r="C26" s="11" t="s">
        <v>151</v>
      </c>
      <c r="D26" s="11" t="s">
        <v>151</v>
      </c>
      <c r="E26" s="11">
        <v>-9.4456062827953206E-3</v>
      </c>
      <c r="F26" s="11">
        <v>9.5611753879598497E-4</v>
      </c>
      <c r="G26" s="11" t="s">
        <v>151</v>
      </c>
      <c r="H26" s="11">
        <v>-2.59805811501236E-2</v>
      </c>
      <c r="I26" s="11">
        <v>-6.7264443885076401</v>
      </c>
      <c r="J26" s="11">
        <v>-7.92430951473976E-4</v>
      </c>
      <c r="K26" s="10">
        <v>4.75310252839828E-2</v>
      </c>
    </row>
    <row r="27" spans="1:11" x14ac:dyDescent="0.3">
      <c r="A27">
        <v>242</v>
      </c>
      <c r="B27" s="13">
        <v>7.8104871363126698</v>
      </c>
      <c r="C27" s="11">
        <v>-0.123407849611191</v>
      </c>
      <c r="D27" s="11" t="s">
        <v>151</v>
      </c>
      <c r="E27" s="11" t="s">
        <v>151</v>
      </c>
      <c r="F27" s="11" t="s">
        <v>151</v>
      </c>
      <c r="G27" s="11">
        <v>6.0940222758079997E-5</v>
      </c>
      <c r="H27" s="11">
        <v>-2.8870193294159099E-2</v>
      </c>
      <c r="I27" s="11">
        <v>-8.0462249642338808</v>
      </c>
      <c r="J27" s="11">
        <v>-1.09943859255636E-3</v>
      </c>
      <c r="K27" s="10">
        <v>3.96086377869743E-2</v>
      </c>
    </row>
    <row r="28" spans="1:11" x14ac:dyDescent="0.3">
      <c r="A28">
        <v>121</v>
      </c>
      <c r="B28" s="13">
        <v>5.4593661315485198</v>
      </c>
      <c r="C28" s="11" t="s">
        <v>151</v>
      </c>
      <c r="D28" s="11" t="s">
        <v>151</v>
      </c>
      <c r="E28" s="11" t="s">
        <v>151</v>
      </c>
      <c r="F28" s="11">
        <v>1.04373354744386E-3</v>
      </c>
      <c r="G28" s="11">
        <v>9.5321676272091703E-5</v>
      </c>
      <c r="H28" s="11">
        <v>-2.68998931477973E-2</v>
      </c>
      <c r="I28" s="11">
        <v>-8.7292321274126294</v>
      </c>
      <c r="J28" s="11" t="s">
        <v>151</v>
      </c>
      <c r="K28" s="10">
        <v>3.6312562219110701E-2</v>
      </c>
    </row>
    <row r="29" spans="1:11" x14ac:dyDescent="0.3">
      <c r="A29">
        <v>230</v>
      </c>
      <c r="B29" s="13">
        <v>12.4974292082817</v>
      </c>
      <c r="C29" s="11">
        <v>-0.15724169888539299</v>
      </c>
      <c r="D29" s="11" t="s">
        <v>151</v>
      </c>
      <c r="E29" s="11">
        <v>-5.7950050633008296E-3</v>
      </c>
      <c r="F29" s="11" t="s">
        <v>151</v>
      </c>
      <c r="G29" s="11" t="s">
        <v>151</v>
      </c>
      <c r="H29" s="11">
        <v>-3.0063609147960298E-2</v>
      </c>
      <c r="I29" s="11">
        <v>-7.33506951800954</v>
      </c>
      <c r="J29" s="11">
        <v>-1.2870486487244601E-3</v>
      </c>
      <c r="K29" s="10">
        <v>3.6182080213633297E-2</v>
      </c>
    </row>
    <row r="30" spans="1:11" x14ac:dyDescent="0.3">
      <c r="A30">
        <v>245</v>
      </c>
      <c r="B30" s="13">
        <v>6.8089900938854404</v>
      </c>
      <c r="C30" s="11" t="s">
        <v>151</v>
      </c>
      <c r="D30" s="11" t="s">
        <v>151</v>
      </c>
      <c r="E30" s="11">
        <v>-5.2819613727082496E-3</v>
      </c>
      <c r="F30" s="11" t="s">
        <v>151</v>
      </c>
      <c r="G30" s="11">
        <v>6.72446699777052E-5</v>
      </c>
      <c r="H30" s="11">
        <v>-2.44744725164967E-2</v>
      </c>
      <c r="I30" s="11">
        <v>-7.7281006020100804</v>
      </c>
      <c r="J30" s="11">
        <v>-8.6746128446837597E-4</v>
      </c>
      <c r="K30" s="10">
        <v>3.58931195948324E-2</v>
      </c>
    </row>
    <row r="31" spans="1:11" x14ac:dyDescent="0.3">
      <c r="A31">
        <v>233</v>
      </c>
      <c r="B31" s="13">
        <v>12.144384309126</v>
      </c>
      <c r="C31" s="11" t="s">
        <v>151</v>
      </c>
      <c r="D31" s="11" t="s">
        <v>151</v>
      </c>
      <c r="E31" s="11" t="s">
        <v>151</v>
      </c>
      <c r="F31" s="11">
        <v>4.7291213656367403E-4</v>
      </c>
      <c r="G31" s="11" t="s">
        <v>151</v>
      </c>
      <c r="H31" s="11">
        <v>-2.4366398949382799E-2</v>
      </c>
      <c r="I31" s="11">
        <v>-7.1384868200544904</v>
      </c>
      <c r="J31" s="11">
        <v>-6.6618935106226105E-4</v>
      </c>
      <c r="K31" s="10">
        <v>3.0916377696869099E-2</v>
      </c>
    </row>
    <row r="32" spans="1:11" x14ac:dyDescent="0.3">
      <c r="A32">
        <v>97</v>
      </c>
      <c r="B32" s="13">
        <v>13.3254718425282</v>
      </c>
      <c r="C32" s="11" t="s">
        <v>151</v>
      </c>
      <c r="D32" s="11" t="s">
        <v>151</v>
      </c>
      <c r="E32" s="11" t="s">
        <v>151</v>
      </c>
      <c r="F32" s="11" t="s">
        <v>151</v>
      </c>
      <c r="G32" s="11" t="s">
        <v>151</v>
      </c>
      <c r="H32" s="11">
        <v>-2.4037808586488199E-2</v>
      </c>
      <c r="I32" s="11">
        <v>-8.05183496003513</v>
      </c>
      <c r="J32" s="11" t="s">
        <v>151</v>
      </c>
      <c r="K32" s="10">
        <v>2.5130877274107101E-2</v>
      </c>
    </row>
    <row r="33" spans="1:11" x14ac:dyDescent="0.3">
      <c r="A33">
        <v>125</v>
      </c>
      <c r="B33" s="13">
        <v>5.3159384844634996</v>
      </c>
      <c r="C33" s="11" t="s">
        <v>151</v>
      </c>
      <c r="D33" s="11" t="s">
        <v>151</v>
      </c>
      <c r="E33" s="11">
        <v>-7.4109468305472801E-3</v>
      </c>
      <c r="F33" s="11">
        <v>1.4568061713278501E-3</v>
      </c>
      <c r="G33" s="11">
        <v>9.3367015204468695E-5</v>
      </c>
      <c r="H33" s="11">
        <v>-2.82291875475233E-2</v>
      </c>
      <c r="I33" s="11">
        <v>-8.4592073469413496</v>
      </c>
      <c r="J33" s="11" t="s">
        <v>151</v>
      </c>
      <c r="K33" s="10">
        <v>2.13686829816273E-2</v>
      </c>
    </row>
    <row r="34" spans="1:11" x14ac:dyDescent="0.3">
      <c r="A34">
        <v>227</v>
      </c>
      <c r="B34" s="13">
        <v>12.3835530399621</v>
      </c>
      <c r="C34" s="11" t="s">
        <v>151</v>
      </c>
      <c r="D34" s="11">
        <v>-2.4453325781880299E-4</v>
      </c>
      <c r="E34" s="11" t="s">
        <v>151</v>
      </c>
      <c r="F34" s="11" t="s">
        <v>151</v>
      </c>
      <c r="G34" s="11" t="s">
        <v>151</v>
      </c>
      <c r="H34" s="11">
        <v>-2.3972950810061299E-2</v>
      </c>
      <c r="I34" s="11">
        <v>-7.2998882306830799</v>
      </c>
      <c r="J34" s="11">
        <v>-6.821480915003E-4</v>
      </c>
      <c r="K34" s="10">
        <v>1.9328435801142001E-2</v>
      </c>
    </row>
    <row r="35" spans="1:11" x14ac:dyDescent="0.3">
      <c r="A35">
        <v>234</v>
      </c>
      <c r="B35" s="13">
        <v>12.5208330495347</v>
      </c>
      <c r="C35" s="11">
        <v>-0.14983924993961301</v>
      </c>
      <c r="D35" s="11" t="s">
        <v>151</v>
      </c>
      <c r="E35" s="11" t="s">
        <v>151</v>
      </c>
      <c r="F35" s="11">
        <v>4.4772922791313998E-4</v>
      </c>
      <c r="G35" s="11" t="s">
        <v>151</v>
      </c>
      <c r="H35" s="11">
        <v>-3.01329537740333E-2</v>
      </c>
      <c r="I35" s="11">
        <v>-7.3885129602676498</v>
      </c>
      <c r="J35" s="11">
        <v>-1.07716197419668E-3</v>
      </c>
      <c r="K35" s="10">
        <v>1.9283139700367401E-2</v>
      </c>
    </row>
    <row r="36" spans="1:11" x14ac:dyDescent="0.3">
      <c r="A36">
        <v>113</v>
      </c>
      <c r="B36" s="13">
        <v>8.5041803061742804</v>
      </c>
      <c r="C36" s="11" t="s">
        <v>151</v>
      </c>
      <c r="D36" s="11" t="s">
        <v>151</v>
      </c>
      <c r="E36" s="11" t="s">
        <v>151</v>
      </c>
      <c r="F36" s="11" t="s">
        <v>151</v>
      </c>
      <c r="G36" s="11">
        <v>6.1533708927344802E-5</v>
      </c>
      <c r="H36" s="11">
        <v>-2.4697564191045601E-2</v>
      </c>
      <c r="I36" s="11">
        <v>-8.66697458306278</v>
      </c>
      <c r="J36" s="11" t="s">
        <v>151</v>
      </c>
      <c r="K36" s="10">
        <v>1.9011487577530399E-2</v>
      </c>
    </row>
    <row r="37" spans="1:11" x14ac:dyDescent="0.3">
      <c r="A37">
        <v>238</v>
      </c>
      <c r="B37" s="13">
        <v>12.070499048719199</v>
      </c>
      <c r="C37" s="11">
        <v>-0.140027557369508</v>
      </c>
      <c r="D37" s="11" t="s">
        <v>151</v>
      </c>
      <c r="E37" s="11">
        <v>-8.9676385623647503E-3</v>
      </c>
      <c r="F37" s="11">
        <v>8.7383872263720099E-4</v>
      </c>
      <c r="G37" s="11" t="s">
        <v>151</v>
      </c>
      <c r="H37" s="11">
        <v>-3.1215926060276698E-2</v>
      </c>
      <c r="I37" s="11">
        <v>-7.0167813566364403</v>
      </c>
      <c r="J37" s="11">
        <v>-1.17204946675765E-3</v>
      </c>
      <c r="K37" s="10">
        <v>1.77576668004794E-2</v>
      </c>
    </row>
    <row r="38" spans="1:11" x14ac:dyDescent="0.3">
      <c r="A38">
        <v>105</v>
      </c>
      <c r="B38" s="13">
        <v>13.0176117905841</v>
      </c>
      <c r="C38" s="11" t="s">
        <v>151</v>
      </c>
      <c r="D38" s="11" t="s">
        <v>151</v>
      </c>
      <c r="E38" s="11" t="s">
        <v>151</v>
      </c>
      <c r="F38" s="11">
        <v>6.6076221538480099E-4</v>
      </c>
      <c r="G38" s="11" t="s">
        <v>151</v>
      </c>
      <c r="H38" s="11">
        <v>-2.5123953674202702E-2</v>
      </c>
      <c r="I38" s="11">
        <v>-7.8316152342105596</v>
      </c>
      <c r="J38" s="11" t="s">
        <v>151</v>
      </c>
      <c r="K38" s="10">
        <v>1.7180574260496101E-2</v>
      </c>
    </row>
    <row r="39" spans="1:11" x14ac:dyDescent="0.3">
      <c r="A39">
        <v>243</v>
      </c>
      <c r="B39" s="13">
        <v>6.7374969803151696</v>
      </c>
      <c r="C39" s="11" t="s">
        <v>151</v>
      </c>
      <c r="D39" s="11">
        <v>-2.4462953605274099E-4</v>
      </c>
      <c r="E39" s="11" t="s">
        <v>151</v>
      </c>
      <c r="F39" s="11" t="s">
        <v>151</v>
      </c>
      <c r="G39" s="11">
        <v>7.1695751216051994E-5</v>
      </c>
      <c r="H39" s="11">
        <v>-2.4636392139545701E-2</v>
      </c>
      <c r="I39" s="11">
        <v>-7.9971533983548797</v>
      </c>
      <c r="J39" s="11">
        <v>-7.2402608464253095E-4</v>
      </c>
      <c r="K39" s="10">
        <v>1.57303525698427E-2</v>
      </c>
    </row>
    <row r="40" spans="1:11" x14ac:dyDescent="0.3">
      <c r="A40">
        <v>109</v>
      </c>
      <c r="B40" s="13">
        <v>12.6735063020949</v>
      </c>
      <c r="C40" s="11" t="s">
        <v>151</v>
      </c>
      <c r="D40" s="11" t="s">
        <v>151</v>
      </c>
      <c r="E40" s="11">
        <v>-7.4615269574088297E-3</v>
      </c>
      <c r="F40" s="11">
        <v>1.11406284596919E-3</v>
      </c>
      <c r="G40" s="11" t="s">
        <v>151</v>
      </c>
      <c r="H40" s="11">
        <v>-2.6571362829857701E-2</v>
      </c>
      <c r="I40" s="11">
        <v>-7.5429681708158904</v>
      </c>
      <c r="J40" s="11" t="s">
        <v>151</v>
      </c>
      <c r="K40" s="10">
        <v>1.35886053493911E-2</v>
      </c>
    </row>
    <row r="41" spans="1:11" x14ac:dyDescent="0.3">
      <c r="A41">
        <v>250</v>
      </c>
      <c r="B41" s="13">
        <v>5.9130404840911197</v>
      </c>
      <c r="C41" s="11">
        <v>-0.104083585193199</v>
      </c>
      <c r="D41" s="11" t="s">
        <v>151</v>
      </c>
      <c r="E41" s="11" t="s">
        <v>151</v>
      </c>
      <c r="F41" s="11">
        <v>7.3919704540352201E-4</v>
      </c>
      <c r="G41" s="11">
        <v>8.2315466738116798E-5</v>
      </c>
      <c r="H41" s="11">
        <v>-2.9683023745793902E-2</v>
      </c>
      <c r="I41" s="11">
        <v>-8.1155767707103408</v>
      </c>
      <c r="J41" s="11">
        <v>-9.5288950996885605E-4</v>
      </c>
      <c r="K41" s="10">
        <v>1.3290977639491001E-2</v>
      </c>
    </row>
    <row r="42" spans="1:11" x14ac:dyDescent="0.3">
      <c r="A42">
        <v>228</v>
      </c>
      <c r="B42" s="13">
        <v>12.676274577639299</v>
      </c>
      <c r="C42" s="11">
        <v>-0.156226536764355</v>
      </c>
      <c r="D42" s="11">
        <v>2.71724197963771E-5</v>
      </c>
      <c r="E42" s="11" t="s">
        <v>151</v>
      </c>
      <c r="F42" s="11" t="s">
        <v>151</v>
      </c>
      <c r="G42" s="11" t="s">
        <v>151</v>
      </c>
      <c r="H42" s="11">
        <v>-2.95644358117562E-2</v>
      </c>
      <c r="I42" s="11">
        <v>-7.4967131034113699</v>
      </c>
      <c r="J42" s="11">
        <v>-1.1591593178791599E-3</v>
      </c>
      <c r="K42" s="10">
        <v>1.14501712440759E-2</v>
      </c>
    </row>
    <row r="43" spans="1:11" x14ac:dyDescent="0.3">
      <c r="A43">
        <v>246</v>
      </c>
      <c r="B43" s="13">
        <v>8.0203339871518704</v>
      </c>
      <c r="C43" s="11">
        <v>-0.127003228075976</v>
      </c>
      <c r="D43" s="11" t="s">
        <v>151</v>
      </c>
      <c r="E43" s="11">
        <v>-5.4197533202280596E-3</v>
      </c>
      <c r="F43" s="11" t="s">
        <v>151</v>
      </c>
      <c r="G43" s="11">
        <v>5.6145190790488502E-5</v>
      </c>
      <c r="H43" s="11">
        <v>-2.9303015231557199E-2</v>
      </c>
      <c r="I43" s="11">
        <v>-7.8494799162363202</v>
      </c>
      <c r="J43" s="11">
        <v>-1.22560394929741E-3</v>
      </c>
      <c r="K43" s="10">
        <v>1.04828078025496E-2</v>
      </c>
    </row>
    <row r="44" spans="1:11" x14ac:dyDescent="0.3">
      <c r="A44">
        <v>99</v>
      </c>
      <c r="B44" s="13">
        <v>13.4388269266975</v>
      </c>
      <c r="C44" s="11" t="s">
        <v>151</v>
      </c>
      <c r="D44" s="11">
        <v>-5.5017061103566705E-4</v>
      </c>
      <c r="E44" s="11" t="s">
        <v>151</v>
      </c>
      <c r="F44" s="11" t="s">
        <v>151</v>
      </c>
      <c r="G44" s="11" t="s">
        <v>151</v>
      </c>
      <c r="H44" s="11">
        <v>-2.48774005887232E-2</v>
      </c>
      <c r="I44" s="11">
        <v>-8.1184155681197492</v>
      </c>
      <c r="J44" s="11" t="s">
        <v>151</v>
      </c>
      <c r="K44" s="10">
        <v>1.03570121158232E-2</v>
      </c>
    </row>
    <row r="45" spans="1:11" x14ac:dyDescent="0.3">
      <c r="A45">
        <v>123</v>
      </c>
      <c r="B45" s="13">
        <v>5.63090314394272</v>
      </c>
      <c r="C45" s="11" t="s">
        <v>151</v>
      </c>
      <c r="D45" s="11">
        <v>-6.3102050734726504E-4</v>
      </c>
      <c r="E45" s="11" t="s">
        <v>151</v>
      </c>
      <c r="F45" s="11">
        <v>1.06294836481853E-3</v>
      </c>
      <c r="G45" s="11">
        <v>9.4965203320998394E-5</v>
      </c>
      <c r="H45" s="11">
        <v>-2.7854430119676799E-2</v>
      </c>
      <c r="I45" s="11">
        <v>-8.8157156323637107</v>
      </c>
      <c r="J45" s="11" t="s">
        <v>151</v>
      </c>
      <c r="K45" s="10">
        <v>9.8734750089715592E-3</v>
      </c>
    </row>
    <row r="46" spans="1:11" x14ac:dyDescent="0.3">
      <c r="A46">
        <v>231</v>
      </c>
      <c r="B46" s="13">
        <v>12.171173031553501</v>
      </c>
      <c r="C46" s="11" t="s">
        <v>151</v>
      </c>
      <c r="D46" s="11">
        <v>-2.9759219701262898E-4</v>
      </c>
      <c r="E46" s="11">
        <v>-5.8051286756944697E-3</v>
      </c>
      <c r="F46" s="11" t="s">
        <v>151</v>
      </c>
      <c r="G46" s="11" t="s">
        <v>151</v>
      </c>
      <c r="H46" s="11">
        <v>-2.44530880427603E-2</v>
      </c>
      <c r="I46" s="11">
        <v>-7.1093851380961404</v>
      </c>
      <c r="J46" s="11">
        <v>-8.0597360612797103E-4</v>
      </c>
      <c r="K46" s="10">
        <v>8.5991097839925208E-3</v>
      </c>
    </row>
    <row r="47" spans="1:11" x14ac:dyDescent="0.3">
      <c r="A47">
        <v>254</v>
      </c>
      <c r="B47" s="13">
        <v>5.6025796726485897</v>
      </c>
      <c r="C47" s="11">
        <v>-9.0519285187150703E-2</v>
      </c>
      <c r="D47" s="11" t="s">
        <v>151</v>
      </c>
      <c r="E47" s="11">
        <v>-9.0234633673697603E-3</v>
      </c>
      <c r="F47" s="11">
        <v>1.13428279413161E-3</v>
      </c>
      <c r="G47" s="11">
        <v>8.1037451407073495E-5</v>
      </c>
      <c r="H47" s="11">
        <v>-3.0529916241988801E-2</v>
      </c>
      <c r="I47" s="11">
        <v>-7.7639240338047397</v>
      </c>
      <c r="J47" s="11">
        <v>-1.03021480695148E-3</v>
      </c>
      <c r="K47" s="10">
        <v>8.2371824929863106E-3</v>
      </c>
    </row>
    <row r="48" spans="1:11" x14ac:dyDescent="0.3">
      <c r="A48">
        <v>251</v>
      </c>
      <c r="B48" s="13">
        <v>4.7405965613938097</v>
      </c>
      <c r="C48" s="11" t="s">
        <v>151</v>
      </c>
      <c r="D48" s="11">
        <v>-3.2486580329555402E-4</v>
      </c>
      <c r="E48" s="11" t="s">
        <v>151</v>
      </c>
      <c r="F48" s="11">
        <v>8.3795146436588101E-4</v>
      </c>
      <c r="G48" s="11">
        <v>9.52927508930287E-5</v>
      </c>
      <c r="H48" s="11">
        <v>-2.6570649158355001E-2</v>
      </c>
      <c r="I48" s="11">
        <v>-8.1428597275327199</v>
      </c>
      <c r="J48" s="11">
        <v>-6.1781215362750202E-4</v>
      </c>
      <c r="K48" s="10">
        <v>7.40536508342451E-3</v>
      </c>
    </row>
    <row r="49" spans="1:11" x14ac:dyDescent="0.3">
      <c r="A49">
        <v>101</v>
      </c>
      <c r="B49" s="13">
        <v>13.2774792284053</v>
      </c>
      <c r="C49" s="11" t="s">
        <v>151</v>
      </c>
      <c r="D49" s="11" t="s">
        <v>151</v>
      </c>
      <c r="E49" s="11">
        <v>-2.6660184680529901E-3</v>
      </c>
      <c r="F49" s="11" t="s">
        <v>151</v>
      </c>
      <c r="G49" s="11" t="s">
        <v>151</v>
      </c>
      <c r="H49" s="11">
        <v>-2.42549642058799E-2</v>
      </c>
      <c r="I49" s="11">
        <v>-8.0029682184913096</v>
      </c>
      <c r="J49" s="11" t="s">
        <v>151</v>
      </c>
      <c r="K49" s="10">
        <v>7.0639181431942097E-3</v>
      </c>
    </row>
    <row r="50" spans="1:11" x14ac:dyDescent="0.3">
      <c r="A50">
        <v>255</v>
      </c>
      <c r="B50" s="13">
        <v>4.4650647516263398</v>
      </c>
      <c r="C50" s="11" t="s">
        <v>151</v>
      </c>
      <c r="D50" s="11">
        <v>-4.8887287634538797E-4</v>
      </c>
      <c r="E50" s="11">
        <v>-9.7926065182413497E-3</v>
      </c>
      <c r="F50" s="11">
        <v>1.29238423285232E-3</v>
      </c>
      <c r="G50" s="11">
        <v>9.3889233407591305E-5</v>
      </c>
      <c r="H50" s="11">
        <v>-2.8345270948966501E-2</v>
      </c>
      <c r="I50" s="11">
        <v>-7.7978803419517204</v>
      </c>
      <c r="J50" s="11">
        <v>-7.2829487411157304E-4</v>
      </c>
      <c r="K50" s="10">
        <v>6.8425154033204504E-3</v>
      </c>
    </row>
    <row r="51" spans="1:11" x14ac:dyDescent="0.3">
      <c r="A51">
        <v>239</v>
      </c>
      <c r="B51" s="13">
        <v>11.772844411233301</v>
      </c>
      <c r="C51" s="11" t="s">
        <v>151</v>
      </c>
      <c r="D51" s="11">
        <v>-4.2121711391996601E-4</v>
      </c>
      <c r="E51" s="11">
        <v>-9.7137823412995206E-3</v>
      </c>
      <c r="F51" s="11">
        <v>1.0041589878974401E-3</v>
      </c>
      <c r="G51" s="11" t="s">
        <v>151</v>
      </c>
      <c r="H51" s="11">
        <v>-2.6788463591373501E-2</v>
      </c>
      <c r="I51" s="11">
        <v>-6.80544189071923</v>
      </c>
      <c r="J51" s="11">
        <v>-7.3195599159088499E-4</v>
      </c>
      <c r="K51" s="10">
        <v>6.6078853556245402E-3</v>
      </c>
    </row>
    <row r="52" spans="1:11" x14ac:dyDescent="0.3">
      <c r="A52">
        <v>115</v>
      </c>
      <c r="B52" s="13">
        <v>8.6599622378655603</v>
      </c>
      <c r="C52" s="11" t="s">
        <v>151</v>
      </c>
      <c r="D52" s="11">
        <v>-5.6432670583311101E-4</v>
      </c>
      <c r="E52" s="11" t="s">
        <v>151</v>
      </c>
      <c r="F52" s="11" t="s">
        <v>151</v>
      </c>
      <c r="G52" s="11">
        <v>6.1210817841934195E-5</v>
      </c>
      <c r="H52" s="11">
        <v>-2.5536739734570501E-2</v>
      </c>
      <c r="I52" s="11">
        <v>-8.7445392436269493</v>
      </c>
      <c r="J52" s="11" t="s">
        <v>151</v>
      </c>
      <c r="K52" s="10">
        <v>6.2290666616617203E-3</v>
      </c>
    </row>
    <row r="53" spans="1:11" x14ac:dyDescent="0.3">
      <c r="A53">
        <v>107</v>
      </c>
      <c r="B53" s="13">
        <v>13.1317421457767</v>
      </c>
      <c r="C53" s="11" t="s">
        <v>151</v>
      </c>
      <c r="D53" s="11">
        <v>-5.9611506646303997E-4</v>
      </c>
      <c r="E53" s="11" t="s">
        <v>151</v>
      </c>
      <c r="F53" s="11">
        <v>6.8571184326861399E-4</v>
      </c>
      <c r="G53" s="11" t="s">
        <v>151</v>
      </c>
      <c r="H53" s="11">
        <v>-2.60709986132115E-2</v>
      </c>
      <c r="I53" s="11">
        <v>-7.8980992213254702</v>
      </c>
      <c r="J53" s="11" t="s">
        <v>151</v>
      </c>
      <c r="K53" s="10">
        <v>6.1678476538054496E-3</v>
      </c>
    </row>
    <row r="54" spans="1:11" x14ac:dyDescent="0.3">
      <c r="A54">
        <v>127</v>
      </c>
      <c r="B54" s="13">
        <v>5.4869233586800901</v>
      </c>
      <c r="C54" s="11" t="s">
        <v>151</v>
      </c>
      <c r="D54" s="11">
        <v>-8.08014833098685E-4</v>
      </c>
      <c r="E54" s="11">
        <v>-8.1188975348640002E-3</v>
      </c>
      <c r="F54" s="11">
        <v>1.5217425200530199E-3</v>
      </c>
      <c r="G54" s="11">
        <v>9.3348382710313704E-5</v>
      </c>
      <c r="H54" s="11">
        <v>-2.9526736574810201E-2</v>
      </c>
      <c r="I54" s="11">
        <v>-8.5635486249797097</v>
      </c>
      <c r="J54" s="11" t="s">
        <v>151</v>
      </c>
      <c r="K54" s="10">
        <v>6.1171839569778797E-3</v>
      </c>
    </row>
    <row r="55" spans="1:11" x14ac:dyDescent="0.3">
      <c r="A55">
        <v>98</v>
      </c>
      <c r="B55" s="13">
        <v>13.264139940151299</v>
      </c>
      <c r="C55" s="11">
        <v>8.9829134755711904E-3</v>
      </c>
      <c r="D55" s="11" t="s">
        <v>151</v>
      </c>
      <c r="E55" s="11" t="s">
        <v>151</v>
      </c>
      <c r="F55" s="11" t="s">
        <v>151</v>
      </c>
      <c r="G55" s="11" t="s">
        <v>151</v>
      </c>
      <c r="H55" s="11">
        <v>-2.36883778462245E-2</v>
      </c>
      <c r="I55" s="11">
        <v>-8.0057129234447792</v>
      </c>
      <c r="J55" s="11" t="s">
        <v>151</v>
      </c>
      <c r="K55" s="10">
        <v>5.4243807458146803E-3</v>
      </c>
    </row>
    <row r="56" spans="1:11" x14ac:dyDescent="0.3">
      <c r="A56">
        <v>122</v>
      </c>
      <c r="B56" s="13">
        <v>5.0029054002102598</v>
      </c>
      <c r="C56" s="11">
        <v>2.6828033598519801E-2</v>
      </c>
      <c r="D56" s="11" t="s">
        <v>151</v>
      </c>
      <c r="E56" s="11" t="s">
        <v>151</v>
      </c>
      <c r="F56" s="11">
        <v>1.02953965311668E-3</v>
      </c>
      <c r="G56" s="11">
        <v>9.9072559212344796E-5</v>
      </c>
      <c r="H56" s="11">
        <v>-2.5880938015084998E-2</v>
      </c>
      <c r="I56" s="11">
        <v>-8.6452582072973403</v>
      </c>
      <c r="J56" s="11" t="s">
        <v>151</v>
      </c>
      <c r="K56" s="10">
        <v>5.4187318417726399E-3</v>
      </c>
    </row>
    <row r="57" spans="1:11" x14ac:dyDescent="0.3">
      <c r="A57">
        <v>111</v>
      </c>
      <c r="B57" s="13">
        <v>12.8032078068348</v>
      </c>
      <c r="C57" s="11" t="s">
        <v>151</v>
      </c>
      <c r="D57" s="11">
        <v>-7.4800084455504598E-4</v>
      </c>
      <c r="E57" s="11">
        <v>-8.14013893829061E-3</v>
      </c>
      <c r="F57" s="11">
        <v>1.1865087032122399E-3</v>
      </c>
      <c r="G57" s="11" t="s">
        <v>151</v>
      </c>
      <c r="H57" s="11">
        <v>-2.7831736519945E-2</v>
      </c>
      <c r="I57" s="11">
        <v>-7.6164145003573998</v>
      </c>
      <c r="J57" s="11" t="s">
        <v>151</v>
      </c>
      <c r="K57" s="10">
        <v>5.3280661703617197E-3</v>
      </c>
    </row>
    <row r="58" spans="1:11" ht="28.8" x14ac:dyDescent="0.3">
      <c r="A58" s="2" t="s">
        <v>212</v>
      </c>
      <c r="B58" s="10">
        <v>9.3680000000000003</v>
      </c>
      <c r="C58" s="10">
        <v>-3.4090000000000002E-2</v>
      </c>
      <c r="D58" s="10">
        <v>-4.7410000000000002E-5</v>
      </c>
      <c r="E58" s="10">
        <v>-2.6440000000000001E-3</v>
      </c>
      <c r="F58" s="10">
        <v>3.9290000000000001E-4</v>
      </c>
      <c r="G58" s="10">
        <v>3.8430000000000003E-5</v>
      </c>
      <c r="H58" s="10">
        <v>-2.631E-2</v>
      </c>
      <c r="I58" s="10">
        <v>-7.6840000000000002</v>
      </c>
      <c r="J58" s="10">
        <v>-7.002E-4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 1</vt:lpstr>
      <vt:lpstr>Table 2</vt:lpstr>
      <vt:lpstr>Table 3</vt:lpstr>
      <vt:lpstr>table 3_v2</vt:lpstr>
      <vt:lpstr>effect_sizes</vt:lpstr>
      <vt:lpstr>Table 4</vt:lpstr>
      <vt:lpstr>Table S1</vt:lpstr>
      <vt:lpstr>Table S2 - CCI bands</vt:lpstr>
      <vt:lpstr>Tables S3_S5</vt:lpstr>
      <vt:lpstr>Tables S6_S8</vt:lpstr>
      <vt:lpstr>Tables S9_S11</vt:lpstr>
      <vt:lpstr>Tables S12_S14</vt:lpstr>
      <vt:lpstr>Tables S15_S17</vt:lpstr>
      <vt:lpstr>Tables S18_S20</vt:lpstr>
      <vt:lpstr>Largest_effects</vt:lpstr>
      <vt:lpstr>Table 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Nuttall</cp:lastModifiedBy>
  <dcterms:created xsi:type="dcterms:W3CDTF">2020-07-30T12:54:59Z</dcterms:created>
  <dcterms:modified xsi:type="dcterms:W3CDTF">2021-07-08T20:31:47Z</dcterms:modified>
</cp:coreProperties>
</file>