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idma/CLionProjects/CS1440/Triangle-Assn3/Testing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" l="1"/>
  <c r="N58" i="1"/>
  <c r="K58" i="1"/>
  <c r="O58" i="1"/>
  <c r="L58" i="1"/>
  <c r="P58" i="1"/>
  <c r="R58" i="1"/>
  <c r="B59" i="1"/>
  <c r="J59" i="1"/>
  <c r="N59" i="1"/>
  <c r="C59" i="1"/>
  <c r="K59" i="1"/>
  <c r="O59" i="1"/>
  <c r="D59" i="1"/>
  <c r="L59" i="1"/>
  <c r="P59" i="1"/>
  <c r="R59" i="1"/>
  <c r="F60" i="1"/>
  <c r="B60" i="1"/>
  <c r="J60" i="1"/>
  <c r="N60" i="1"/>
  <c r="G60" i="1"/>
  <c r="C60" i="1"/>
  <c r="K60" i="1"/>
  <c r="O60" i="1"/>
  <c r="H60" i="1"/>
  <c r="D60" i="1"/>
  <c r="L60" i="1"/>
  <c r="P60" i="1"/>
  <c r="R60" i="1"/>
  <c r="T62" i="1"/>
  <c r="T58" i="1"/>
  <c r="T59" i="1"/>
  <c r="T60" i="1"/>
  <c r="T63" i="1"/>
  <c r="J25" i="1"/>
  <c r="N25" i="1"/>
  <c r="K25" i="1"/>
  <c r="O25" i="1"/>
  <c r="L25" i="1"/>
  <c r="P25" i="1"/>
  <c r="R25" i="1"/>
  <c r="B26" i="1"/>
  <c r="J26" i="1"/>
  <c r="N26" i="1"/>
  <c r="C26" i="1"/>
  <c r="K26" i="1"/>
  <c r="O26" i="1"/>
  <c r="D26" i="1"/>
  <c r="L26" i="1"/>
  <c r="P26" i="1"/>
  <c r="R26" i="1"/>
  <c r="F27" i="1"/>
  <c r="B27" i="1"/>
  <c r="J27" i="1"/>
  <c r="N27" i="1"/>
  <c r="G27" i="1"/>
  <c r="C27" i="1"/>
  <c r="K27" i="1"/>
  <c r="O27" i="1"/>
  <c r="H27" i="1"/>
  <c r="D27" i="1"/>
  <c r="L27" i="1"/>
  <c r="P27" i="1"/>
  <c r="R27" i="1"/>
  <c r="T29" i="1"/>
  <c r="T25" i="1"/>
  <c r="T26" i="1"/>
  <c r="T27" i="1"/>
  <c r="T30" i="1"/>
  <c r="Y27" i="1"/>
  <c r="AB27" i="1"/>
  <c r="X27" i="1"/>
  <c r="AA27" i="1"/>
  <c r="W27" i="1"/>
  <c r="Z27" i="1"/>
  <c r="Y26" i="1"/>
  <c r="AB26" i="1"/>
  <c r="X26" i="1"/>
  <c r="AA26" i="1"/>
  <c r="W26" i="1"/>
  <c r="Z26" i="1"/>
  <c r="Y25" i="1"/>
  <c r="AB25" i="1"/>
  <c r="X25" i="1"/>
  <c r="AA25" i="1"/>
  <c r="W25" i="1"/>
  <c r="Z25" i="1"/>
  <c r="J47" i="1"/>
  <c r="N47" i="1"/>
  <c r="K47" i="1"/>
  <c r="O47" i="1"/>
  <c r="L47" i="1"/>
  <c r="P47" i="1"/>
  <c r="R47" i="1"/>
  <c r="B48" i="1"/>
  <c r="J48" i="1"/>
  <c r="N48" i="1"/>
  <c r="C48" i="1"/>
  <c r="K48" i="1"/>
  <c r="O48" i="1"/>
  <c r="D48" i="1"/>
  <c r="L48" i="1"/>
  <c r="P48" i="1"/>
  <c r="R48" i="1"/>
  <c r="F49" i="1"/>
  <c r="B49" i="1"/>
  <c r="J49" i="1"/>
  <c r="N49" i="1"/>
  <c r="G49" i="1"/>
  <c r="C49" i="1"/>
  <c r="K49" i="1"/>
  <c r="O49" i="1"/>
  <c r="H49" i="1"/>
  <c r="D49" i="1"/>
  <c r="L49" i="1"/>
  <c r="P49" i="1"/>
  <c r="R49" i="1"/>
  <c r="T51" i="1"/>
  <c r="T49" i="1"/>
  <c r="T48" i="1"/>
  <c r="T47" i="1"/>
  <c r="J36" i="1"/>
  <c r="N36" i="1"/>
  <c r="K36" i="1"/>
  <c r="O36" i="1"/>
  <c r="L36" i="1"/>
  <c r="P36" i="1"/>
  <c r="R36" i="1"/>
  <c r="B37" i="1"/>
  <c r="J37" i="1"/>
  <c r="N37" i="1"/>
  <c r="C37" i="1"/>
  <c r="K37" i="1"/>
  <c r="O37" i="1"/>
  <c r="D37" i="1"/>
  <c r="L37" i="1"/>
  <c r="P37" i="1"/>
  <c r="R37" i="1"/>
  <c r="F38" i="1"/>
  <c r="B38" i="1"/>
  <c r="J38" i="1"/>
  <c r="N38" i="1"/>
  <c r="G38" i="1"/>
  <c r="C38" i="1"/>
  <c r="K38" i="1"/>
  <c r="O38" i="1"/>
  <c r="H38" i="1"/>
  <c r="D38" i="1"/>
  <c r="L38" i="1"/>
  <c r="P38" i="1"/>
  <c r="R38" i="1"/>
  <c r="T40" i="1"/>
  <c r="T38" i="1"/>
  <c r="T37" i="1"/>
  <c r="T36" i="1"/>
  <c r="J15" i="1"/>
  <c r="N15" i="1"/>
  <c r="K15" i="1"/>
  <c r="O15" i="1"/>
  <c r="L15" i="1"/>
  <c r="P15" i="1"/>
  <c r="R15" i="1"/>
  <c r="B16" i="1"/>
  <c r="J16" i="1"/>
  <c r="N16" i="1"/>
  <c r="C16" i="1"/>
  <c r="K16" i="1"/>
  <c r="O16" i="1"/>
  <c r="D16" i="1"/>
  <c r="L16" i="1"/>
  <c r="P16" i="1"/>
  <c r="R16" i="1"/>
  <c r="F17" i="1"/>
  <c r="B17" i="1"/>
  <c r="J17" i="1"/>
  <c r="N17" i="1"/>
  <c r="G17" i="1"/>
  <c r="C17" i="1"/>
  <c r="K17" i="1"/>
  <c r="O17" i="1"/>
  <c r="H17" i="1"/>
  <c r="D17" i="1"/>
  <c r="L17" i="1"/>
  <c r="P17" i="1"/>
  <c r="R17" i="1"/>
  <c r="T19" i="1"/>
  <c r="T17" i="1"/>
  <c r="T16" i="1"/>
  <c r="T15" i="1"/>
  <c r="J4" i="1"/>
  <c r="N4" i="1"/>
  <c r="K4" i="1"/>
  <c r="O4" i="1"/>
  <c r="L4" i="1"/>
  <c r="P4" i="1"/>
  <c r="R4" i="1"/>
  <c r="B5" i="1"/>
  <c r="J5" i="1"/>
  <c r="N5" i="1"/>
  <c r="C5" i="1"/>
  <c r="K5" i="1"/>
  <c r="O5" i="1"/>
  <c r="D5" i="1"/>
  <c r="L5" i="1"/>
  <c r="P5" i="1"/>
  <c r="R5" i="1"/>
  <c r="B6" i="1"/>
  <c r="F6" i="1"/>
  <c r="J6" i="1"/>
  <c r="N6" i="1"/>
  <c r="C6" i="1"/>
  <c r="G6" i="1"/>
  <c r="K6" i="1"/>
  <c r="O6" i="1"/>
  <c r="D6" i="1"/>
  <c r="H6" i="1"/>
  <c r="L6" i="1"/>
  <c r="P6" i="1"/>
  <c r="R6" i="1"/>
  <c r="T8" i="1"/>
  <c r="T6" i="1"/>
  <c r="T5" i="1"/>
  <c r="T4" i="1"/>
  <c r="T52" i="1"/>
  <c r="T41" i="1"/>
  <c r="T20" i="1"/>
  <c r="W15" i="1"/>
  <c r="Z15" i="1"/>
  <c r="Y17" i="1"/>
  <c r="AB17" i="1"/>
  <c r="X17" i="1"/>
  <c r="AA17" i="1"/>
  <c r="W17" i="1"/>
  <c r="Z17" i="1"/>
  <c r="Y16" i="1"/>
  <c r="AB16" i="1"/>
  <c r="X16" i="1"/>
  <c r="AA16" i="1"/>
  <c r="W16" i="1"/>
  <c r="Z16" i="1"/>
  <c r="Y15" i="1"/>
  <c r="AB15" i="1"/>
  <c r="X15" i="1"/>
  <c r="AA15" i="1"/>
  <c r="Y6" i="1"/>
  <c r="AB6" i="1"/>
  <c r="X6" i="1"/>
  <c r="AA6" i="1"/>
  <c r="W6" i="1"/>
  <c r="Z6" i="1"/>
  <c r="Y5" i="1"/>
  <c r="AB5" i="1"/>
  <c r="X5" i="1"/>
  <c r="AA5" i="1"/>
  <c r="W5" i="1"/>
  <c r="Z5" i="1"/>
  <c r="Y4" i="1"/>
  <c r="AB4" i="1"/>
  <c r="X4" i="1"/>
  <c r="AA4" i="1"/>
  <c r="W4" i="1"/>
  <c r="Z4" i="1"/>
  <c r="T9" i="1"/>
</calcChain>
</file>

<file path=xl/sharedStrings.xml><?xml version="1.0" encoding="utf-8"?>
<sst xmlns="http://schemas.openxmlformats.org/spreadsheetml/2006/main" count="144" uniqueCount="48">
  <si>
    <t>x1</t>
  </si>
  <si>
    <t>y1</t>
  </si>
  <si>
    <t>z1</t>
  </si>
  <si>
    <t>z2</t>
  </si>
  <si>
    <t>x2</t>
  </si>
  <si>
    <t>y2</t>
  </si>
  <si>
    <t>dx</t>
  </si>
  <si>
    <t>dy</t>
  </si>
  <si>
    <t>dz</t>
  </si>
  <si>
    <t>distance</t>
  </si>
  <si>
    <t>S</t>
  </si>
  <si>
    <t>diff of s</t>
  </si>
  <si>
    <t>xyOffset</t>
  </si>
  <si>
    <t>yzOffset</t>
  </si>
  <si>
    <t>xzOffset</t>
  </si>
  <si>
    <t>X-Slope</t>
  </si>
  <si>
    <t>Y-Slope</t>
  </si>
  <si>
    <t>Z-Slope</t>
  </si>
  <si>
    <t>Triangle Area</t>
  </si>
  <si>
    <t>Heron Formula for Area</t>
  </si>
  <si>
    <t>TRIANGLE #2</t>
  </si>
  <si>
    <t>TRIANGLE #1</t>
  </si>
  <si>
    <t>y2-y1</t>
  </si>
  <si>
    <t>z2-z1</t>
  </si>
  <si>
    <t>Part of Heron's Formula for Area</t>
  </si>
  <si>
    <t>length</t>
  </si>
  <si>
    <t>S - length</t>
  </si>
  <si>
    <t>Edge 1</t>
  </si>
  <si>
    <t>Edge 2</t>
  </si>
  <si>
    <t>Edge 3</t>
  </si>
  <si>
    <t>SQRT(dy*dy + dz*dz)</t>
  </si>
  <si>
    <t>SQRT(dx*dx + dy*dy)</t>
  </si>
  <si>
    <t>SQRT(dx*dx + dz*dz)</t>
  </si>
  <si>
    <t>dx / yzOffset</t>
  </si>
  <si>
    <t>dy / xzOffset</t>
  </si>
  <si>
    <t>dz / yzOffset</t>
  </si>
  <si>
    <t>TRIANGLE #3</t>
  </si>
  <si>
    <t>TRIANGLE #4</t>
  </si>
  <si>
    <t>dx2</t>
  </si>
  <si>
    <t>dy2</t>
  </si>
  <si>
    <t>dz2</t>
  </si>
  <si>
    <t>dx*dx</t>
  </si>
  <si>
    <t>dy*dy</t>
  </si>
  <si>
    <t>dz*dz</t>
  </si>
  <si>
    <t>SQRT(dx2 + dy2 + dz2)</t>
  </si>
  <si>
    <t>TRIANGLE #5</t>
  </si>
  <si>
    <t>TRIANGLE #6</t>
  </si>
  <si>
    <t>x2 -x1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</si>
</sst>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/>
    <xf numFmtId="0" fontId="5" fillId="0" borderId="0" xfId="0" applyFont="1" applyAlignment="1">
      <alignment vertical="top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selection activeCell="J2" sqref="J2"/>
    </sheetView>
  </sheetViews>
  <sheetFormatPr baseColWidth="10" defaultRowHeight="16" x14ac:dyDescent="0.2"/>
  <cols>
    <col min="2" max="4" width="7.83203125" style="10" customWidth="1"/>
    <col min="5" max="5" width="5.83203125" style="10" customWidth="1"/>
    <col min="6" max="6" width="7.1640625" style="10" customWidth="1"/>
    <col min="7" max="7" width="9.6640625" style="10" customWidth="1"/>
    <col min="8" max="8" width="7.1640625" style="10" customWidth="1"/>
    <col min="9" max="9" width="5" style="10" customWidth="1"/>
    <col min="10" max="12" width="7.83203125" style="10" customWidth="1"/>
    <col min="13" max="13" width="4.5" style="10" customWidth="1"/>
    <col min="14" max="16" width="7.83203125" style="10" customWidth="1"/>
    <col min="17" max="17" width="5.33203125" customWidth="1"/>
    <col min="18" max="18" width="13.1640625" customWidth="1"/>
    <col min="19" max="19" width="13.33203125" customWidth="1"/>
    <col min="20" max="20" width="13.1640625" customWidth="1"/>
    <col min="22" max="22" width="16.33203125" customWidth="1"/>
    <col min="27" max="27" width="12.33203125" customWidth="1"/>
    <col min="28" max="28" width="12.5" customWidth="1"/>
  </cols>
  <sheetData>
    <row r="1" spans="1:28" ht="64" x14ac:dyDescent="0.2">
      <c r="T1" s="2" t="s">
        <v>24</v>
      </c>
    </row>
    <row r="2" spans="1:28" s="4" customFormat="1" ht="42" customHeight="1" x14ac:dyDescent="0.2">
      <c r="A2" s="8" t="s">
        <v>21</v>
      </c>
      <c r="B2" s="11"/>
      <c r="C2" s="11"/>
      <c r="D2" s="11"/>
      <c r="E2" s="11"/>
      <c r="F2" s="11"/>
      <c r="G2" s="11"/>
      <c r="H2" s="11"/>
      <c r="I2" s="11"/>
      <c r="J2" s="12" t="s">
        <v>47</v>
      </c>
      <c r="K2" s="12" t="s">
        <v>22</v>
      </c>
      <c r="L2" s="12" t="s">
        <v>23</v>
      </c>
      <c r="M2" s="12"/>
      <c r="N2" s="12" t="s">
        <v>41</v>
      </c>
      <c r="O2" s="12" t="s">
        <v>42</v>
      </c>
      <c r="P2" s="12" t="s">
        <v>43</v>
      </c>
      <c r="Q2" s="5"/>
      <c r="R2" s="3" t="s">
        <v>44</v>
      </c>
      <c r="T2" s="5" t="s">
        <v>26</v>
      </c>
      <c r="W2" s="6" t="s">
        <v>30</v>
      </c>
      <c r="X2" s="6" t="s">
        <v>32</v>
      </c>
      <c r="Y2" s="6" t="s">
        <v>31</v>
      </c>
      <c r="Z2" s="6" t="s">
        <v>33</v>
      </c>
      <c r="AA2" s="4" t="s">
        <v>34</v>
      </c>
      <c r="AB2" s="4" t="s">
        <v>35</v>
      </c>
    </row>
    <row r="3" spans="1:28" x14ac:dyDescent="0.2">
      <c r="B3" s="13" t="s">
        <v>0</v>
      </c>
      <c r="C3" s="13" t="s">
        <v>1</v>
      </c>
      <c r="D3" s="13" t="s">
        <v>2</v>
      </c>
      <c r="E3" s="13"/>
      <c r="F3" s="13" t="s">
        <v>4</v>
      </c>
      <c r="G3" s="13" t="s">
        <v>5</v>
      </c>
      <c r="H3" s="13" t="s">
        <v>3</v>
      </c>
      <c r="I3" s="13"/>
      <c r="J3" s="13" t="s">
        <v>6</v>
      </c>
      <c r="K3" s="13" t="s">
        <v>7</v>
      </c>
      <c r="L3" s="13" t="s">
        <v>8</v>
      </c>
      <c r="M3" s="13"/>
      <c r="N3" s="13" t="s">
        <v>38</v>
      </c>
      <c r="O3" s="13" t="s">
        <v>39</v>
      </c>
      <c r="P3" s="13" t="s">
        <v>40</v>
      </c>
      <c r="Q3" s="7"/>
      <c r="R3" s="7" t="s">
        <v>25</v>
      </c>
      <c r="S3" s="7"/>
      <c r="T3" s="7" t="s">
        <v>11</v>
      </c>
      <c r="U3" s="7"/>
      <c r="V3" s="7"/>
      <c r="W3" s="7" t="s">
        <v>13</v>
      </c>
      <c r="X3" s="7" t="s">
        <v>14</v>
      </c>
      <c r="Y3" s="7" t="s">
        <v>12</v>
      </c>
      <c r="Z3" s="7" t="s">
        <v>15</v>
      </c>
      <c r="AA3" s="7" t="s">
        <v>16</v>
      </c>
      <c r="AB3" s="7" t="s">
        <v>17</v>
      </c>
    </row>
    <row r="4" spans="1:28" x14ac:dyDescent="0.2">
      <c r="A4" t="s">
        <v>27</v>
      </c>
      <c r="B4" s="10">
        <v>1</v>
      </c>
      <c r="C4" s="10">
        <v>2</v>
      </c>
      <c r="D4" s="10">
        <v>8</v>
      </c>
      <c r="F4" s="10">
        <v>3</v>
      </c>
      <c r="G4" s="10">
        <v>1</v>
      </c>
      <c r="H4" s="10">
        <v>4</v>
      </c>
      <c r="J4" s="10">
        <f t="shared" ref="J4:L6" si="0">F4-B4</f>
        <v>2</v>
      </c>
      <c r="K4" s="10">
        <f t="shared" si="0"/>
        <v>-1</v>
      </c>
      <c r="L4" s="10">
        <f t="shared" si="0"/>
        <v>-4</v>
      </c>
      <c r="N4" s="10">
        <f t="shared" ref="N4:P6" si="1">J4*J4</f>
        <v>4</v>
      </c>
      <c r="O4" s="10">
        <f t="shared" si="1"/>
        <v>1</v>
      </c>
      <c r="P4" s="10">
        <f t="shared" si="1"/>
        <v>16</v>
      </c>
      <c r="R4">
        <f>SQRT(N4 + O4 + P4)</f>
        <v>4.5825756949558398</v>
      </c>
      <c r="T4">
        <f>T8-R4</f>
        <v>3.5623962384671843</v>
      </c>
      <c r="W4">
        <f>SQRT(K4*K4 + L4*L4)</f>
        <v>4.1231056256176606</v>
      </c>
      <c r="X4">
        <f>SQRT(J4*J4 + L4*L4)</f>
        <v>4.4721359549995796</v>
      </c>
      <c r="Y4">
        <f>SQRT(J4*J4 + K4*K4)</f>
        <v>2.2360679774997898</v>
      </c>
      <c r="Z4">
        <f t="shared" ref="Z4:AB6" si="2">J4/W4</f>
        <v>0.48507125007266594</v>
      </c>
      <c r="AA4">
        <f t="shared" si="2"/>
        <v>-0.22360679774997896</v>
      </c>
      <c r="AB4">
        <f t="shared" si="2"/>
        <v>-1.7888543819998317</v>
      </c>
    </row>
    <row r="5" spans="1:28" x14ac:dyDescent="0.2">
      <c r="A5" t="s">
        <v>28</v>
      </c>
      <c r="B5" s="10">
        <f t="shared" ref="B5:D6" si="3">F4</f>
        <v>3</v>
      </c>
      <c r="C5" s="10">
        <f t="shared" si="3"/>
        <v>1</v>
      </c>
      <c r="D5" s="10">
        <f t="shared" si="3"/>
        <v>4</v>
      </c>
      <c r="F5" s="10">
        <v>6</v>
      </c>
      <c r="G5" s="10">
        <v>4</v>
      </c>
      <c r="H5" s="10">
        <v>3</v>
      </c>
      <c r="J5" s="10">
        <f t="shared" si="0"/>
        <v>3</v>
      </c>
      <c r="K5" s="10">
        <f t="shared" si="0"/>
        <v>3</v>
      </c>
      <c r="L5" s="10">
        <f t="shared" si="0"/>
        <v>-1</v>
      </c>
      <c r="N5" s="10">
        <f t="shared" si="1"/>
        <v>9</v>
      </c>
      <c r="O5" s="10">
        <f t="shared" si="1"/>
        <v>9</v>
      </c>
      <c r="P5" s="10">
        <f t="shared" si="1"/>
        <v>1</v>
      </c>
      <c r="R5">
        <f>SQRT(N5 + O5 + P5)</f>
        <v>4.358898943540674</v>
      </c>
      <c r="T5">
        <f>T8-R5</f>
        <v>3.7860729898823502</v>
      </c>
      <c r="W5">
        <f>SQRT(K5*K5 + L5*L5)</f>
        <v>3.1622776601683795</v>
      </c>
      <c r="X5">
        <f>SQRT(J5*J5 + L5*L5)</f>
        <v>3.1622776601683795</v>
      </c>
      <c r="Y5">
        <f>SQRT(J5*J5 + K5*K5)</f>
        <v>4.2426406871192848</v>
      </c>
      <c r="Z5">
        <f t="shared" si="2"/>
        <v>0.94868329805051377</v>
      </c>
      <c r="AA5">
        <f t="shared" si="2"/>
        <v>0.94868329805051377</v>
      </c>
      <c r="AB5">
        <f t="shared" si="2"/>
        <v>-0.23570226039551587</v>
      </c>
    </row>
    <row r="6" spans="1:28" x14ac:dyDescent="0.2">
      <c r="A6" t="s">
        <v>29</v>
      </c>
      <c r="B6" s="10">
        <f t="shared" si="3"/>
        <v>6</v>
      </c>
      <c r="C6" s="10">
        <f t="shared" si="3"/>
        <v>4</v>
      </c>
      <c r="D6" s="10">
        <f t="shared" si="3"/>
        <v>3</v>
      </c>
      <c r="F6" s="10">
        <f>B4</f>
        <v>1</v>
      </c>
      <c r="G6" s="10">
        <f>C4</f>
        <v>2</v>
      </c>
      <c r="H6" s="10">
        <f>D4</f>
        <v>8</v>
      </c>
      <c r="J6" s="10">
        <f t="shared" si="0"/>
        <v>-5</v>
      </c>
      <c r="K6" s="10">
        <f t="shared" si="0"/>
        <v>-2</v>
      </c>
      <c r="L6" s="10">
        <f t="shared" si="0"/>
        <v>5</v>
      </c>
      <c r="N6" s="10">
        <f t="shared" si="1"/>
        <v>25</v>
      </c>
      <c r="O6" s="10">
        <f t="shared" si="1"/>
        <v>4</v>
      </c>
      <c r="P6" s="10">
        <f t="shared" si="1"/>
        <v>25</v>
      </c>
      <c r="R6">
        <f>SQRT(N6 + O6 + P6)</f>
        <v>7.3484692283495345</v>
      </c>
      <c r="T6">
        <f>T8-R6</f>
        <v>0.79650270507348964</v>
      </c>
      <c r="W6">
        <f>SQRT(K6*K6 + L6*L6)</f>
        <v>5.3851648071345037</v>
      </c>
      <c r="X6">
        <f>SQRT(J6*J6 + L6*L6)</f>
        <v>7.0710678118654755</v>
      </c>
      <c r="Y6">
        <f>SQRT(J6*J6 + K6*K6)</f>
        <v>5.3851648071345037</v>
      </c>
      <c r="Z6">
        <f t="shared" si="2"/>
        <v>-0.92847669088525941</v>
      </c>
      <c r="AA6">
        <f t="shared" si="2"/>
        <v>-0.28284271247461901</v>
      </c>
      <c r="AB6">
        <f t="shared" si="2"/>
        <v>0.92847669088525941</v>
      </c>
    </row>
    <row r="8" spans="1:28" x14ac:dyDescent="0.2">
      <c r="M8" s="14"/>
      <c r="N8" s="14"/>
      <c r="O8" s="14"/>
      <c r="Q8" s="1"/>
      <c r="R8" s="14" t="s">
        <v>19</v>
      </c>
      <c r="S8" s="7" t="s">
        <v>10</v>
      </c>
      <c r="T8">
        <f>SUM(R4:R6)/2</f>
        <v>8.1449719334230242</v>
      </c>
    </row>
    <row r="9" spans="1:28" x14ac:dyDescent="0.2">
      <c r="S9" s="7" t="s">
        <v>18</v>
      </c>
      <c r="T9">
        <f>SQRT(T8*T4*T5*T6)</f>
        <v>9.354143466934854</v>
      </c>
    </row>
    <row r="12" spans="1:28" ht="21" x14ac:dyDescent="0.25">
      <c r="A12" s="9" t="s">
        <v>20</v>
      </c>
    </row>
    <row r="13" spans="1:28" x14ac:dyDescent="0.2">
      <c r="B13" s="13" t="s">
        <v>0</v>
      </c>
      <c r="C13" s="13" t="s">
        <v>1</v>
      </c>
      <c r="D13" s="13" t="s">
        <v>2</v>
      </c>
      <c r="E13" s="13"/>
      <c r="F13" s="13" t="s">
        <v>4</v>
      </c>
      <c r="G13" s="13" t="s">
        <v>5</v>
      </c>
      <c r="H13" s="13" t="s">
        <v>3</v>
      </c>
      <c r="I13" s="13"/>
      <c r="J13" s="13" t="s">
        <v>6</v>
      </c>
      <c r="K13" s="13" t="s">
        <v>7</v>
      </c>
      <c r="L13" s="13" t="s">
        <v>8</v>
      </c>
      <c r="M13" s="13"/>
      <c r="N13" s="13"/>
      <c r="O13" s="13"/>
      <c r="P13" s="13"/>
      <c r="Q13" s="7"/>
      <c r="R13" s="7" t="s">
        <v>9</v>
      </c>
      <c r="S13" s="7"/>
      <c r="T13" s="7" t="s">
        <v>11</v>
      </c>
      <c r="U13" s="7"/>
      <c r="V13" s="7"/>
      <c r="W13" s="7" t="s">
        <v>13</v>
      </c>
      <c r="X13" s="7" t="s">
        <v>14</v>
      </c>
      <c r="Y13" s="7" t="s">
        <v>12</v>
      </c>
      <c r="Z13" s="7" t="s">
        <v>15</v>
      </c>
      <c r="AA13" s="7" t="s">
        <v>16</v>
      </c>
      <c r="AB13" s="7" t="s">
        <v>17</v>
      </c>
    </row>
    <row r="15" spans="1:28" x14ac:dyDescent="0.2">
      <c r="A15" t="s">
        <v>27</v>
      </c>
      <c r="B15" s="10">
        <v>-10</v>
      </c>
      <c r="C15" s="10">
        <v>0</v>
      </c>
      <c r="D15" s="10">
        <v>0</v>
      </c>
      <c r="F15" s="10">
        <v>10</v>
      </c>
      <c r="G15" s="10">
        <v>0</v>
      </c>
      <c r="H15" s="10">
        <v>0</v>
      </c>
      <c r="J15" s="10">
        <f t="shared" ref="J15:L17" si="4">F15-B15</f>
        <v>20</v>
      </c>
      <c r="K15" s="10">
        <f t="shared" si="4"/>
        <v>0</v>
      </c>
      <c r="L15" s="10">
        <f t="shared" si="4"/>
        <v>0</v>
      </c>
      <c r="N15" s="10">
        <f t="shared" ref="N15:P17" si="5">J15*J15</f>
        <v>400</v>
      </c>
      <c r="O15" s="10">
        <f t="shared" si="5"/>
        <v>0</v>
      </c>
      <c r="P15" s="10">
        <f t="shared" si="5"/>
        <v>0</v>
      </c>
      <c r="R15">
        <f>SQRT(N15 + O15 + P15)</f>
        <v>20</v>
      </c>
      <c r="T15">
        <f>T19-R15</f>
        <v>10.000000003733632</v>
      </c>
      <c r="W15">
        <f>SQRT(K15*K15 + L15*L15)</f>
        <v>0</v>
      </c>
      <c r="X15">
        <f>SQRT(J15*J15 + L15*L15)</f>
        <v>20</v>
      </c>
      <c r="Y15">
        <f>SQRT(J15*J15 + K15*K15)</f>
        <v>20</v>
      </c>
      <c r="Z15" t="e">
        <f t="shared" ref="Z15:AB17" si="6">J15/W15</f>
        <v>#DIV/0!</v>
      </c>
      <c r="AA15">
        <f t="shared" si="6"/>
        <v>0</v>
      </c>
      <c r="AB15">
        <f t="shared" si="6"/>
        <v>0</v>
      </c>
    </row>
    <row r="16" spans="1:28" x14ac:dyDescent="0.2">
      <c r="A16" t="s">
        <v>28</v>
      </c>
      <c r="B16" s="10">
        <f t="shared" ref="B16:D17" si="7">F15</f>
        <v>10</v>
      </c>
      <c r="C16" s="10">
        <f t="shared" si="7"/>
        <v>0</v>
      </c>
      <c r="D16" s="10">
        <f t="shared" si="7"/>
        <v>0</v>
      </c>
      <c r="F16" s="10">
        <v>0</v>
      </c>
      <c r="G16" s="10">
        <v>17.32050808</v>
      </c>
      <c r="H16" s="10">
        <v>0</v>
      </c>
      <c r="J16" s="10">
        <f t="shared" si="4"/>
        <v>-10</v>
      </c>
      <c r="K16" s="10">
        <f t="shared" si="4"/>
        <v>17.32050808</v>
      </c>
      <c r="L16" s="10">
        <f t="shared" si="4"/>
        <v>0</v>
      </c>
      <c r="N16" s="10">
        <f t="shared" si="5"/>
        <v>100</v>
      </c>
      <c r="O16" s="10">
        <f t="shared" si="5"/>
        <v>300.00000014934528</v>
      </c>
      <c r="P16" s="10">
        <f t="shared" si="5"/>
        <v>0</v>
      </c>
      <c r="R16">
        <f>SQRT(N16 + O16 + P16)</f>
        <v>20.000000003733632</v>
      </c>
      <c r="T16">
        <f>T19-R16</f>
        <v>10</v>
      </c>
      <c r="W16">
        <f>SQRT(K16*K16 + L16*L16)</f>
        <v>17.32050808</v>
      </c>
      <c r="X16">
        <f>SQRT(J16*J16 + L16*L16)</f>
        <v>10</v>
      </c>
      <c r="Y16">
        <f>SQRT(J16*J16 + K16*K16)</f>
        <v>20.000000003733632</v>
      </c>
      <c r="Z16">
        <f t="shared" si="6"/>
        <v>-0.57735026904591824</v>
      </c>
      <c r="AA16">
        <f t="shared" si="6"/>
        <v>1.7320508079999999</v>
      </c>
      <c r="AB16">
        <f t="shared" si="6"/>
        <v>0</v>
      </c>
    </row>
    <row r="17" spans="1:28" x14ac:dyDescent="0.2">
      <c r="A17" t="s">
        <v>29</v>
      </c>
      <c r="B17" s="10">
        <f t="shared" si="7"/>
        <v>0</v>
      </c>
      <c r="C17" s="10">
        <f t="shared" si="7"/>
        <v>17.32050808</v>
      </c>
      <c r="D17" s="10">
        <f t="shared" si="7"/>
        <v>0</v>
      </c>
      <c r="F17" s="10">
        <f>B15</f>
        <v>-10</v>
      </c>
      <c r="G17" s="10">
        <f>C15</f>
        <v>0</v>
      </c>
      <c r="H17" s="10">
        <f>D15</f>
        <v>0</v>
      </c>
      <c r="J17" s="10">
        <f t="shared" si="4"/>
        <v>-10</v>
      </c>
      <c r="K17" s="10">
        <f t="shared" si="4"/>
        <v>-17.32050808</v>
      </c>
      <c r="L17" s="10">
        <f t="shared" si="4"/>
        <v>0</v>
      </c>
      <c r="N17" s="10">
        <f t="shared" si="5"/>
        <v>100</v>
      </c>
      <c r="O17" s="10">
        <f t="shared" si="5"/>
        <v>300.00000014934528</v>
      </c>
      <c r="P17" s="10">
        <f t="shared" si="5"/>
        <v>0</v>
      </c>
      <c r="R17">
        <f>SQRT(N17 + O17 + P17)</f>
        <v>20.000000003733632</v>
      </c>
      <c r="T17">
        <f>T19-R17</f>
        <v>10</v>
      </c>
      <c r="W17">
        <f>SQRT(K17*K17 + L17*L17)</f>
        <v>17.32050808</v>
      </c>
      <c r="X17">
        <f>SQRT(J17*J17 + L17*L17)</f>
        <v>10</v>
      </c>
      <c r="Y17">
        <f>SQRT(J17*J17 + K17*K17)</f>
        <v>20.000000003733632</v>
      </c>
      <c r="Z17">
        <f t="shared" si="6"/>
        <v>-0.57735026904591824</v>
      </c>
      <c r="AA17">
        <f t="shared" si="6"/>
        <v>-1.7320508079999999</v>
      </c>
      <c r="AB17">
        <f t="shared" si="6"/>
        <v>0</v>
      </c>
    </row>
    <row r="19" spans="1:28" x14ac:dyDescent="0.2">
      <c r="M19" s="14"/>
      <c r="N19" s="14"/>
      <c r="O19" s="14"/>
      <c r="P19" s="14"/>
      <c r="Q19" s="1"/>
      <c r="R19" s="14" t="s">
        <v>19</v>
      </c>
      <c r="S19" s="7" t="s">
        <v>10</v>
      </c>
      <c r="T19">
        <f>SUM(R15:R17)/2</f>
        <v>30.000000003733632</v>
      </c>
    </row>
    <row r="20" spans="1:28" x14ac:dyDescent="0.2">
      <c r="S20" s="7" t="s">
        <v>18</v>
      </c>
      <c r="T20">
        <f>SQRT(T19*T15*T16*T17)</f>
        <v>173.20508079999999</v>
      </c>
    </row>
    <row r="22" spans="1:28" ht="21" x14ac:dyDescent="0.25">
      <c r="A22" s="9" t="s">
        <v>36</v>
      </c>
    </row>
    <row r="23" spans="1:28" x14ac:dyDescent="0.2">
      <c r="B23" s="13" t="s">
        <v>0</v>
      </c>
      <c r="C23" s="13" t="s">
        <v>1</v>
      </c>
      <c r="D23" s="13" t="s">
        <v>2</v>
      </c>
      <c r="E23" s="13"/>
      <c r="F23" s="13" t="s">
        <v>4</v>
      </c>
      <c r="G23" s="13" t="s">
        <v>5</v>
      </c>
      <c r="H23" s="13" t="s">
        <v>3</v>
      </c>
      <c r="I23" s="13"/>
      <c r="J23" s="13" t="s">
        <v>6</v>
      </c>
      <c r="K23" s="13" t="s">
        <v>7</v>
      </c>
      <c r="L23" s="13" t="s">
        <v>8</v>
      </c>
      <c r="M23" s="13"/>
      <c r="N23" s="13"/>
      <c r="O23" s="13"/>
      <c r="P23" s="13"/>
      <c r="Q23" s="7"/>
      <c r="R23" s="7" t="s">
        <v>9</v>
      </c>
      <c r="S23" s="7"/>
      <c r="T23" s="7" t="s">
        <v>11</v>
      </c>
      <c r="U23" s="7"/>
      <c r="V23" s="7"/>
      <c r="W23" s="7" t="s">
        <v>13</v>
      </c>
      <c r="X23" s="7" t="s">
        <v>14</v>
      </c>
      <c r="Y23" s="7" t="s">
        <v>12</v>
      </c>
      <c r="Z23" s="7" t="s">
        <v>15</v>
      </c>
      <c r="AA23" s="7" t="s">
        <v>16</v>
      </c>
      <c r="AB23" s="7" t="s">
        <v>17</v>
      </c>
    </row>
    <row r="25" spans="1:28" x14ac:dyDescent="0.2">
      <c r="A25" t="s">
        <v>27</v>
      </c>
      <c r="B25" s="10">
        <v>-10</v>
      </c>
      <c r="C25" s="10">
        <v>0</v>
      </c>
      <c r="D25" s="10">
        <v>0</v>
      </c>
      <c r="F25" s="10">
        <v>10</v>
      </c>
      <c r="G25" s="10">
        <v>0</v>
      </c>
      <c r="H25" s="10">
        <v>0</v>
      </c>
      <c r="J25" s="10">
        <f t="shared" ref="J25:J27" si="8">F25-B25</f>
        <v>20</v>
      </c>
      <c r="K25" s="10">
        <f t="shared" ref="K25:K27" si="9">G25-C25</f>
        <v>0</v>
      </c>
      <c r="L25" s="10">
        <f t="shared" ref="L25:L27" si="10">H25-D25</f>
        <v>0</v>
      </c>
      <c r="N25" s="10">
        <f t="shared" ref="N25:P27" si="11">J25*J25</f>
        <v>400</v>
      </c>
      <c r="O25" s="10">
        <f t="shared" si="11"/>
        <v>0</v>
      </c>
      <c r="P25" s="10">
        <f t="shared" si="11"/>
        <v>0</v>
      </c>
      <c r="R25">
        <f>SQRT(N25 + O25 + P25)</f>
        <v>20</v>
      </c>
      <c r="T25">
        <f>T29-R25</f>
        <v>24.481879299133332</v>
      </c>
      <c r="W25">
        <f>SQRT(K25*K25 + L25*L25)</f>
        <v>0</v>
      </c>
      <c r="X25">
        <f>SQRT(J25*J25 + L25*L25)</f>
        <v>20</v>
      </c>
      <c r="Y25">
        <f>SQRT(J25*J25 + K25*K25)</f>
        <v>20</v>
      </c>
      <c r="Z25" t="e">
        <f t="shared" ref="Z25:AB27" si="12">J25/W25</f>
        <v>#DIV/0!</v>
      </c>
      <c r="AA25">
        <f t="shared" si="12"/>
        <v>0</v>
      </c>
      <c r="AB25">
        <f t="shared" si="12"/>
        <v>0</v>
      </c>
    </row>
    <row r="26" spans="1:28" x14ac:dyDescent="0.2">
      <c r="A26" t="s">
        <v>28</v>
      </c>
      <c r="B26" s="10">
        <f t="shared" ref="B26:B27" si="13">F25</f>
        <v>10</v>
      </c>
      <c r="C26" s="10">
        <f t="shared" ref="C26:C27" si="14">G25</f>
        <v>0</v>
      </c>
      <c r="D26" s="10">
        <f t="shared" ref="D26:D27" si="15">H25</f>
        <v>0</v>
      </c>
      <c r="F26" s="10">
        <v>0</v>
      </c>
      <c r="G26" s="10">
        <v>33</v>
      </c>
      <c r="H26" s="10">
        <v>0</v>
      </c>
      <c r="J26" s="10">
        <f t="shared" si="8"/>
        <v>-10</v>
      </c>
      <c r="K26" s="10">
        <f t="shared" si="9"/>
        <v>33</v>
      </c>
      <c r="L26" s="10">
        <f t="shared" si="10"/>
        <v>0</v>
      </c>
      <c r="N26" s="10">
        <f t="shared" si="11"/>
        <v>100</v>
      </c>
      <c r="O26" s="10">
        <f t="shared" si="11"/>
        <v>1089</v>
      </c>
      <c r="P26" s="10">
        <f t="shared" si="11"/>
        <v>0</v>
      </c>
      <c r="R26">
        <f>SQRT(N26 + O26 + P26)</f>
        <v>34.481879299133332</v>
      </c>
      <c r="T26">
        <f>T29-R26</f>
        <v>10</v>
      </c>
      <c r="W26">
        <f>SQRT(K26*K26 + L26*L26)</f>
        <v>33</v>
      </c>
      <c r="X26">
        <f>SQRT(J26*J26 + L26*L26)</f>
        <v>10</v>
      </c>
      <c r="Y26">
        <f>SQRT(J26*J26 + K26*K26)</f>
        <v>34.481879299133332</v>
      </c>
      <c r="Z26">
        <f t="shared" si="12"/>
        <v>-0.30303030303030304</v>
      </c>
      <c r="AA26">
        <f t="shared" si="12"/>
        <v>3.3</v>
      </c>
      <c r="AB26">
        <f t="shared" si="12"/>
        <v>0</v>
      </c>
    </row>
    <row r="27" spans="1:28" x14ac:dyDescent="0.2">
      <c r="A27" t="s">
        <v>29</v>
      </c>
      <c r="B27" s="10">
        <f t="shared" si="13"/>
        <v>0</v>
      </c>
      <c r="C27" s="10">
        <f t="shared" si="14"/>
        <v>33</v>
      </c>
      <c r="D27" s="10">
        <f t="shared" si="15"/>
        <v>0</v>
      </c>
      <c r="F27" s="10">
        <f>B25</f>
        <v>-10</v>
      </c>
      <c r="G27" s="10">
        <f>C25</f>
        <v>0</v>
      </c>
      <c r="H27" s="10">
        <f>D25</f>
        <v>0</v>
      </c>
      <c r="J27" s="10">
        <f t="shared" si="8"/>
        <v>-10</v>
      </c>
      <c r="K27" s="10">
        <f t="shared" si="9"/>
        <v>-33</v>
      </c>
      <c r="L27" s="10">
        <f t="shared" si="10"/>
        <v>0</v>
      </c>
      <c r="N27" s="10">
        <f t="shared" si="11"/>
        <v>100</v>
      </c>
      <c r="O27" s="10">
        <f t="shared" si="11"/>
        <v>1089</v>
      </c>
      <c r="P27" s="10">
        <f t="shared" si="11"/>
        <v>0</v>
      </c>
      <c r="R27">
        <f>SQRT(N27 + O27 + P27)</f>
        <v>34.481879299133332</v>
      </c>
      <c r="T27">
        <f>T29-R27</f>
        <v>10</v>
      </c>
      <c r="W27">
        <f>SQRT(K27*K27 + L27*L27)</f>
        <v>33</v>
      </c>
      <c r="X27">
        <f>SQRT(J27*J27 + L27*L27)</f>
        <v>10</v>
      </c>
      <c r="Y27">
        <f>SQRT(J27*J27 + K27*K27)</f>
        <v>34.481879299133332</v>
      </c>
      <c r="Z27">
        <f t="shared" si="12"/>
        <v>-0.30303030303030304</v>
      </c>
      <c r="AA27">
        <f t="shared" si="12"/>
        <v>-3.3</v>
      </c>
      <c r="AB27">
        <f t="shared" si="12"/>
        <v>0</v>
      </c>
    </row>
    <row r="29" spans="1:28" x14ac:dyDescent="0.2">
      <c r="M29" s="14"/>
      <c r="N29" s="14"/>
      <c r="O29" s="14"/>
      <c r="P29" s="14"/>
      <c r="Q29" s="1"/>
      <c r="R29" s="14" t="s">
        <v>19</v>
      </c>
      <c r="S29" s="7" t="s">
        <v>10</v>
      </c>
      <c r="T29">
        <f>SUM(R25:R27)/2</f>
        <v>44.481879299133332</v>
      </c>
    </row>
    <row r="30" spans="1:28" x14ac:dyDescent="0.2">
      <c r="S30" s="7" t="s">
        <v>18</v>
      </c>
      <c r="T30">
        <f>SQRT(T29*T25*T26*T27)</f>
        <v>330</v>
      </c>
    </row>
    <row r="33" spans="1:20" ht="21" x14ac:dyDescent="0.25">
      <c r="A33" s="9" t="s">
        <v>37</v>
      </c>
    </row>
    <row r="34" spans="1:20" x14ac:dyDescent="0.2">
      <c r="B34" s="13" t="s">
        <v>0</v>
      </c>
      <c r="C34" s="13" t="s">
        <v>1</v>
      </c>
      <c r="D34" s="13" t="s">
        <v>2</v>
      </c>
      <c r="E34" s="13"/>
      <c r="F34" s="13" t="s">
        <v>4</v>
      </c>
      <c r="G34" s="13" t="s">
        <v>5</v>
      </c>
      <c r="H34" s="13" t="s">
        <v>3</v>
      </c>
      <c r="I34" s="13"/>
      <c r="J34" s="13" t="s">
        <v>6</v>
      </c>
      <c r="K34" s="13" t="s">
        <v>7</v>
      </c>
      <c r="L34" s="13" t="s">
        <v>8</v>
      </c>
      <c r="M34" s="13"/>
      <c r="N34" s="13"/>
      <c r="O34" s="13"/>
      <c r="P34" s="13"/>
      <c r="Q34" s="7"/>
      <c r="R34" s="7" t="s">
        <v>9</v>
      </c>
      <c r="S34" s="7"/>
      <c r="T34" s="7" t="s">
        <v>11</v>
      </c>
    </row>
    <row r="36" spans="1:20" x14ac:dyDescent="0.2">
      <c r="A36" t="s">
        <v>27</v>
      </c>
      <c r="B36" s="10">
        <v>2.2999999999999998</v>
      </c>
      <c r="C36" s="10">
        <v>5.25</v>
      </c>
      <c r="D36" s="10">
        <v>25</v>
      </c>
      <c r="F36" s="10">
        <v>12.25</v>
      </c>
      <c r="G36" s="10">
        <v>2.4</v>
      </c>
      <c r="H36" s="10">
        <v>40</v>
      </c>
      <c r="J36" s="10">
        <f t="shared" ref="J36:J38" si="16">F36-B36</f>
        <v>9.9499999999999993</v>
      </c>
      <c r="K36" s="10">
        <f t="shared" ref="K36:K38" si="17">G36-C36</f>
        <v>-2.85</v>
      </c>
      <c r="L36" s="10">
        <f t="shared" ref="L36:L38" si="18">H36-D36</f>
        <v>15</v>
      </c>
      <c r="N36" s="10">
        <f t="shared" ref="N36:P38" si="19">J36*J36</f>
        <v>99.002499999999984</v>
      </c>
      <c r="O36" s="10">
        <f t="shared" si="19"/>
        <v>8.1225000000000005</v>
      </c>
      <c r="P36" s="10">
        <f t="shared" si="19"/>
        <v>225</v>
      </c>
      <c r="R36">
        <f>SQRT(N36 + O36 + P36)</f>
        <v>18.224296968607597</v>
      </c>
      <c r="T36">
        <f>T40-R36</f>
        <v>21.550641911517346</v>
      </c>
    </row>
    <row r="37" spans="1:20" x14ac:dyDescent="0.2">
      <c r="A37" t="s">
        <v>28</v>
      </c>
      <c r="B37" s="10">
        <f t="shared" ref="B37:B38" si="20">F36</f>
        <v>12.25</v>
      </c>
      <c r="C37" s="10">
        <f t="shared" ref="C37:C38" si="21">G36</f>
        <v>2.4</v>
      </c>
      <c r="D37" s="10">
        <f t="shared" ref="D37:D38" si="22">H36</f>
        <v>40</v>
      </c>
      <c r="F37" s="10">
        <v>12</v>
      </c>
      <c r="G37" s="10">
        <v>8.3000000000000007</v>
      </c>
      <c r="H37" s="10">
        <v>3.2</v>
      </c>
      <c r="J37" s="10">
        <f t="shared" si="16"/>
        <v>-0.25</v>
      </c>
      <c r="K37" s="10">
        <f t="shared" si="17"/>
        <v>5.9</v>
      </c>
      <c r="L37" s="10">
        <f t="shared" si="18"/>
        <v>-36.799999999999997</v>
      </c>
      <c r="N37" s="10">
        <f t="shared" si="19"/>
        <v>6.25E-2</v>
      </c>
      <c r="O37" s="10">
        <f t="shared" si="19"/>
        <v>34.81</v>
      </c>
      <c r="P37" s="10">
        <f t="shared" si="19"/>
        <v>1354.2399999999998</v>
      </c>
      <c r="R37">
        <f>SQRT(N37 + O37 + P37)</f>
        <v>37.270799562123692</v>
      </c>
      <c r="T37">
        <f>T40-R37</f>
        <v>2.5041393180012506</v>
      </c>
    </row>
    <row r="38" spans="1:20" x14ac:dyDescent="0.2">
      <c r="A38" t="s">
        <v>29</v>
      </c>
      <c r="B38" s="10">
        <f t="shared" si="20"/>
        <v>12</v>
      </c>
      <c r="C38" s="10">
        <f t="shared" si="21"/>
        <v>8.3000000000000007</v>
      </c>
      <c r="D38" s="10">
        <f t="shared" si="22"/>
        <v>3.2</v>
      </c>
      <c r="F38" s="10">
        <f>B36</f>
        <v>2.2999999999999998</v>
      </c>
      <c r="G38" s="10">
        <f>C36</f>
        <v>5.25</v>
      </c>
      <c r="H38" s="10">
        <f>D36</f>
        <v>25</v>
      </c>
      <c r="J38" s="10">
        <f t="shared" si="16"/>
        <v>-9.6999999999999993</v>
      </c>
      <c r="K38" s="10">
        <f t="shared" si="17"/>
        <v>-3.0500000000000007</v>
      </c>
      <c r="L38" s="10">
        <f t="shared" si="18"/>
        <v>21.8</v>
      </c>
      <c r="N38" s="10">
        <f t="shared" si="19"/>
        <v>94.089999999999989</v>
      </c>
      <c r="O38" s="10">
        <f t="shared" si="19"/>
        <v>9.3025000000000038</v>
      </c>
      <c r="P38" s="10">
        <f t="shared" si="19"/>
        <v>475.24</v>
      </c>
      <c r="R38">
        <f>SQRT(N38 + O38 + P38)</f>
        <v>24.054781229518593</v>
      </c>
      <c r="T38">
        <f>T40-R38</f>
        <v>15.72015765060635</v>
      </c>
    </row>
    <row r="40" spans="1:20" x14ac:dyDescent="0.2">
      <c r="M40" s="14"/>
      <c r="N40" s="14"/>
      <c r="O40" s="14"/>
      <c r="P40" s="14"/>
      <c r="Q40" s="1"/>
      <c r="R40" s="14" t="s">
        <v>19</v>
      </c>
      <c r="S40" s="7" t="s">
        <v>10</v>
      </c>
      <c r="T40">
        <f>SUM(R36:R38)/2</f>
        <v>39.774938880124942</v>
      </c>
    </row>
    <row r="41" spans="1:20" x14ac:dyDescent="0.2">
      <c r="S41" s="7" t="s">
        <v>18</v>
      </c>
      <c r="T41">
        <f>SQRT(T40*T36*T37*T38)</f>
        <v>183.6929792862606</v>
      </c>
    </row>
    <row r="44" spans="1:20" ht="21" x14ac:dyDescent="0.25">
      <c r="A44" s="9" t="s">
        <v>45</v>
      </c>
    </row>
    <row r="45" spans="1:20" x14ac:dyDescent="0.2">
      <c r="B45" s="13" t="s">
        <v>0</v>
      </c>
      <c r="C45" s="13" t="s">
        <v>1</v>
      </c>
      <c r="D45" s="13" t="s">
        <v>2</v>
      </c>
      <c r="E45" s="13"/>
      <c r="F45" s="13" t="s">
        <v>4</v>
      </c>
      <c r="G45" s="13" t="s">
        <v>5</v>
      </c>
      <c r="H45" s="13" t="s">
        <v>3</v>
      </c>
      <c r="I45" s="13"/>
      <c r="J45" s="13" t="s">
        <v>6</v>
      </c>
      <c r="K45" s="13" t="s">
        <v>7</v>
      </c>
      <c r="L45" s="13" t="s">
        <v>8</v>
      </c>
      <c r="M45" s="13"/>
      <c r="N45" s="13"/>
      <c r="O45" s="13"/>
      <c r="P45" s="13"/>
      <c r="Q45" s="7"/>
      <c r="R45" s="7" t="s">
        <v>9</v>
      </c>
      <c r="S45" s="7"/>
      <c r="T45" s="7" t="s">
        <v>11</v>
      </c>
    </row>
    <row r="47" spans="1:20" x14ac:dyDescent="0.2">
      <c r="A47" t="s">
        <v>27</v>
      </c>
      <c r="B47" s="10">
        <v>1</v>
      </c>
      <c r="C47" s="10">
        <v>0</v>
      </c>
      <c r="D47" s="10">
        <v>0</v>
      </c>
      <c r="F47" s="10">
        <v>3</v>
      </c>
      <c r="G47" s="10">
        <v>4</v>
      </c>
      <c r="H47" s="10">
        <v>5</v>
      </c>
      <c r="J47" s="10">
        <f t="shared" ref="J47:J49" si="23">F47-B47</f>
        <v>2</v>
      </c>
      <c r="K47" s="10">
        <f t="shared" ref="K47:K49" si="24">G47-C47</f>
        <v>4</v>
      </c>
      <c r="L47" s="10">
        <f t="shared" ref="L47:L49" si="25">H47-D47</f>
        <v>5</v>
      </c>
      <c r="N47" s="10">
        <f t="shared" ref="N47:P49" si="26">J47*J47</f>
        <v>4</v>
      </c>
      <c r="O47" s="10">
        <f t="shared" si="26"/>
        <v>16</v>
      </c>
      <c r="P47" s="10">
        <f t="shared" si="26"/>
        <v>25</v>
      </c>
      <c r="R47">
        <f>SQRT(N47 + O47 + P47)</f>
        <v>6.7082039324993694</v>
      </c>
      <c r="T47">
        <f>T51-R47</f>
        <v>6.1433194331145913E-2</v>
      </c>
    </row>
    <row r="48" spans="1:20" x14ac:dyDescent="0.2">
      <c r="A48" t="s">
        <v>28</v>
      </c>
      <c r="B48" s="10">
        <f t="shared" ref="B48:B49" si="27">F47</f>
        <v>3</v>
      </c>
      <c r="C48" s="10">
        <f t="shared" ref="C48:C49" si="28">G47</f>
        <v>4</v>
      </c>
      <c r="D48" s="10">
        <f t="shared" ref="D48:D49" si="29">H47</f>
        <v>5</v>
      </c>
      <c r="F48" s="10">
        <v>2</v>
      </c>
      <c r="G48" s="10">
        <v>3</v>
      </c>
      <c r="H48" s="10">
        <v>4</v>
      </c>
      <c r="J48" s="10">
        <f t="shared" si="23"/>
        <v>-1</v>
      </c>
      <c r="K48" s="10">
        <f t="shared" si="24"/>
        <v>-1</v>
      </c>
      <c r="L48" s="10">
        <f t="shared" si="25"/>
        <v>-1</v>
      </c>
      <c r="N48" s="10">
        <f t="shared" si="26"/>
        <v>1</v>
      </c>
      <c r="O48" s="10">
        <f t="shared" si="26"/>
        <v>1</v>
      </c>
      <c r="P48" s="10">
        <f t="shared" si="26"/>
        <v>1</v>
      </c>
      <c r="R48">
        <f>SQRT(N48 + O48 + P48)</f>
        <v>1.7320508075688772</v>
      </c>
      <c r="T48">
        <f>T51-R48</f>
        <v>5.0375863192616386</v>
      </c>
    </row>
    <row r="49" spans="1:20" x14ac:dyDescent="0.2">
      <c r="A49" t="s">
        <v>29</v>
      </c>
      <c r="B49" s="10">
        <f t="shared" si="27"/>
        <v>2</v>
      </c>
      <c r="C49" s="10">
        <f t="shared" si="28"/>
        <v>3</v>
      </c>
      <c r="D49" s="10">
        <f t="shared" si="29"/>
        <v>4</v>
      </c>
      <c r="F49" s="10">
        <f>B47</f>
        <v>1</v>
      </c>
      <c r="G49" s="10">
        <f>C47</f>
        <v>0</v>
      </c>
      <c r="H49" s="10">
        <f>D47</f>
        <v>0</v>
      </c>
      <c r="J49" s="10">
        <f t="shared" si="23"/>
        <v>-1</v>
      </c>
      <c r="K49" s="10">
        <f t="shared" si="24"/>
        <v>-3</v>
      </c>
      <c r="L49" s="10">
        <f t="shared" si="25"/>
        <v>-4</v>
      </c>
      <c r="N49" s="10">
        <f t="shared" si="26"/>
        <v>1</v>
      </c>
      <c r="O49" s="10">
        <f t="shared" si="26"/>
        <v>9</v>
      </c>
      <c r="P49" s="10">
        <f t="shared" si="26"/>
        <v>16</v>
      </c>
      <c r="R49">
        <f>SQRT(N49 + O49 + P49)</f>
        <v>5.0990195135927845</v>
      </c>
      <c r="T49">
        <f>T51-R49</f>
        <v>1.6706176132377308</v>
      </c>
    </row>
    <row r="51" spans="1:20" x14ac:dyDescent="0.2">
      <c r="M51" s="14"/>
      <c r="N51" s="14"/>
      <c r="O51" s="14"/>
      <c r="P51" s="14"/>
      <c r="Q51" s="1"/>
      <c r="R51" s="14" t="s">
        <v>19</v>
      </c>
      <c r="S51" s="7" t="s">
        <v>10</v>
      </c>
      <c r="T51">
        <f>SUM(R47:R49)/2</f>
        <v>6.7696371268305153</v>
      </c>
    </row>
    <row r="52" spans="1:20" x14ac:dyDescent="0.2">
      <c r="S52" s="7" t="s">
        <v>18</v>
      </c>
      <c r="T52">
        <f>SQRT(T51*T47*T48*T49)</f>
        <v>1.8708286933869616</v>
      </c>
    </row>
    <row r="55" spans="1:20" ht="21" x14ac:dyDescent="0.25">
      <c r="A55" s="9" t="s">
        <v>46</v>
      </c>
    </row>
    <row r="56" spans="1:20" x14ac:dyDescent="0.2">
      <c r="B56" s="13" t="s">
        <v>0</v>
      </c>
      <c r="C56" s="13" t="s">
        <v>1</v>
      </c>
      <c r="D56" s="13" t="s">
        <v>2</v>
      </c>
      <c r="E56" s="13"/>
      <c r="F56" s="13" t="s">
        <v>4</v>
      </c>
      <c r="G56" s="13" t="s">
        <v>5</v>
      </c>
      <c r="H56" s="13" t="s">
        <v>3</v>
      </c>
      <c r="I56" s="13"/>
      <c r="J56" s="13" t="s">
        <v>6</v>
      </c>
      <c r="K56" s="13" t="s">
        <v>7</v>
      </c>
      <c r="L56" s="13" t="s">
        <v>8</v>
      </c>
      <c r="M56" s="13"/>
      <c r="N56" s="13"/>
      <c r="O56" s="13"/>
      <c r="P56" s="13"/>
      <c r="Q56" s="7"/>
      <c r="R56" s="7" t="s">
        <v>9</v>
      </c>
      <c r="S56" s="7"/>
      <c r="T56" s="7" t="s">
        <v>11</v>
      </c>
    </row>
    <row r="58" spans="1:20" x14ac:dyDescent="0.2">
      <c r="A58" t="s">
        <v>27</v>
      </c>
      <c r="B58" s="10">
        <v>1</v>
      </c>
      <c r="C58" s="10">
        <v>1</v>
      </c>
      <c r="D58" s="10">
        <v>0</v>
      </c>
      <c r="F58" s="10">
        <v>3</v>
      </c>
      <c r="G58" s="10">
        <v>0</v>
      </c>
      <c r="H58" s="10">
        <v>5</v>
      </c>
      <c r="J58" s="10">
        <f t="shared" ref="J58:J60" si="30">F58-B58</f>
        <v>2</v>
      </c>
      <c r="K58" s="10">
        <f t="shared" ref="K58:K60" si="31">G58-C58</f>
        <v>-1</v>
      </c>
      <c r="L58" s="10">
        <f t="shared" ref="L58:L60" si="32">H58-D58</f>
        <v>5</v>
      </c>
      <c r="N58" s="10">
        <f t="shared" ref="N58:P60" si="33">J58*J58</f>
        <v>4</v>
      </c>
      <c r="O58" s="10">
        <f t="shared" si="33"/>
        <v>1</v>
      </c>
      <c r="P58" s="10">
        <f t="shared" si="33"/>
        <v>25</v>
      </c>
      <c r="R58">
        <f>SQRT(N58 + O58 + P58)</f>
        <v>5.4772255750516612</v>
      </c>
      <c r="T58">
        <f>T62-R58</f>
        <v>0.88396994108336724</v>
      </c>
    </row>
    <row r="59" spans="1:20" x14ac:dyDescent="0.2">
      <c r="A59" t="s">
        <v>28</v>
      </c>
      <c r="B59" s="10">
        <f t="shared" ref="B59:B60" si="34">F58</f>
        <v>3</v>
      </c>
      <c r="C59" s="10">
        <f t="shared" ref="C59:C60" si="35">G58</f>
        <v>0</v>
      </c>
      <c r="D59" s="10">
        <f t="shared" ref="D59:D60" si="36">H58</f>
        <v>5</v>
      </c>
      <c r="F59" s="10">
        <v>0</v>
      </c>
      <c r="G59" s="10">
        <v>0</v>
      </c>
      <c r="H59" s="10">
        <v>0</v>
      </c>
      <c r="J59" s="10">
        <f t="shared" si="30"/>
        <v>-3</v>
      </c>
      <c r="K59" s="10">
        <f t="shared" si="31"/>
        <v>0</v>
      </c>
      <c r="L59" s="10">
        <f t="shared" si="32"/>
        <v>-5</v>
      </c>
      <c r="N59" s="10">
        <f t="shared" si="33"/>
        <v>9</v>
      </c>
      <c r="O59" s="10">
        <f t="shared" si="33"/>
        <v>0</v>
      </c>
      <c r="P59" s="10">
        <f t="shared" si="33"/>
        <v>25</v>
      </c>
      <c r="R59">
        <f>SQRT(N59 + O59 + P59)</f>
        <v>5.8309518948453007</v>
      </c>
      <c r="T59">
        <f>T62-R59</f>
        <v>0.53024362128972768</v>
      </c>
    </row>
    <row r="60" spans="1:20" x14ac:dyDescent="0.2">
      <c r="A60" t="s">
        <v>29</v>
      </c>
      <c r="B60" s="10">
        <f t="shared" si="34"/>
        <v>0</v>
      </c>
      <c r="C60" s="10">
        <f t="shared" si="35"/>
        <v>0</v>
      </c>
      <c r="D60" s="10">
        <f t="shared" si="36"/>
        <v>0</v>
      </c>
      <c r="F60" s="10">
        <f>B58</f>
        <v>1</v>
      </c>
      <c r="G60" s="10">
        <f>C58</f>
        <v>1</v>
      </c>
      <c r="H60" s="10">
        <f>D58</f>
        <v>0</v>
      </c>
      <c r="J60" s="10">
        <f t="shared" si="30"/>
        <v>1</v>
      </c>
      <c r="K60" s="10">
        <f t="shared" si="31"/>
        <v>1</v>
      </c>
      <c r="L60" s="10">
        <f t="shared" si="32"/>
        <v>0</v>
      </c>
      <c r="N60" s="10">
        <f t="shared" si="33"/>
        <v>1</v>
      </c>
      <c r="O60" s="10">
        <f t="shared" si="33"/>
        <v>1</v>
      </c>
      <c r="P60" s="10">
        <f t="shared" si="33"/>
        <v>0</v>
      </c>
      <c r="R60">
        <f>SQRT(N60 + O60 + P60)</f>
        <v>1.4142135623730951</v>
      </c>
      <c r="T60">
        <f>T62-R60</f>
        <v>4.9469819537619335</v>
      </c>
    </row>
    <row r="62" spans="1:20" x14ac:dyDescent="0.2">
      <c r="M62" s="14"/>
      <c r="N62" s="14"/>
      <c r="O62" s="14"/>
      <c r="P62" s="14"/>
      <c r="Q62" s="1"/>
      <c r="R62" s="14" t="s">
        <v>19</v>
      </c>
      <c r="S62" s="7" t="s">
        <v>10</v>
      </c>
      <c r="T62">
        <f>SUM(R58:R60)/2</f>
        <v>6.3611955161350284</v>
      </c>
    </row>
    <row r="63" spans="1:20" x14ac:dyDescent="0.2">
      <c r="S63" s="7" t="s">
        <v>18</v>
      </c>
      <c r="T63">
        <f>SQRT(T62*T58*T59*T60)</f>
        <v>3.8405728739343035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2017-02-03T21:04:24Z</dcterms:created>
  <dcterms:modified xsi:type="dcterms:W3CDTF">2017-02-18T01:46:22Z</dcterms:modified>
</cp:coreProperties>
</file>