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Sheet1!$A$1:$X$38</definedName>
  </definedNames>
  <calcPr calcId="152511"/>
</workbook>
</file>

<file path=xl/calcChain.xml><?xml version="1.0" encoding="utf-8"?>
<calcChain xmlns="http://schemas.openxmlformats.org/spreadsheetml/2006/main">
  <c r="H26" i="1" l="1"/>
  <c r="I26" i="1" s="1"/>
  <c r="H25" i="1"/>
  <c r="I25" i="1" s="1"/>
  <c r="H24" i="1"/>
  <c r="H22" i="1"/>
  <c r="I22" i="1" s="1"/>
  <c r="J25" i="1" l="1"/>
  <c r="K25" i="1" s="1"/>
  <c r="J26" i="1"/>
  <c r="K26" i="1" s="1"/>
  <c r="J22" i="1"/>
  <c r="K22" i="1" s="1"/>
  <c r="I24" i="1"/>
  <c r="J24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3" i="1"/>
  <c r="I23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" i="1"/>
  <c r="I2" i="1" s="1"/>
  <c r="K24" i="1" l="1"/>
  <c r="J2" i="1"/>
  <c r="K2" i="1" s="1"/>
  <c r="J36" i="1"/>
  <c r="K36" i="1" s="1"/>
  <c r="J34" i="1"/>
  <c r="K34" i="1" s="1"/>
  <c r="J33" i="1"/>
  <c r="K33" i="1" s="1"/>
  <c r="J29" i="1"/>
  <c r="K29" i="1" s="1"/>
  <c r="J21" i="1"/>
  <c r="K21" i="1" s="1"/>
  <c r="J14" i="1"/>
  <c r="K14" i="1" s="1"/>
  <c r="J10" i="1"/>
  <c r="K10" i="1" s="1"/>
  <c r="J6" i="1"/>
  <c r="K6" i="1" s="1"/>
  <c r="J38" i="1"/>
  <c r="K38" i="1" s="1"/>
  <c r="J35" i="1"/>
  <c r="K35" i="1" s="1"/>
  <c r="J32" i="1"/>
  <c r="K32" i="1" s="1"/>
  <c r="J28" i="1"/>
  <c r="K28" i="1" s="1"/>
  <c r="J20" i="1"/>
  <c r="K20" i="1" s="1"/>
  <c r="J17" i="1"/>
  <c r="K17" i="1" s="1"/>
  <c r="J13" i="1"/>
  <c r="K13" i="1" s="1"/>
  <c r="J9" i="1"/>
  <c r="K9" i="1" s="1"/>
  <c r="J5" i="1"/>
  <c r="K5" i="1" s="1"/>
  <c r="J37" i="1"/>
  <c r="K37" i="1" s="1"/>
  <c r="J31" i="1"/>
  <c r="K31" i="1" s="1"/>
  <c r="J27" i="1"/>
  <c r="K27" i="1" s="1"/>
  <c r="J19" i="1"/>
  <c r="K19" i="1" s="1"/>
  <c r="J16" i="1"/>
  <c r="K16" i="1" s="1"/>
  <c r="J12" i="1"/>
  <c r="K12" i="1" s="1"/>
  <c r="J8" i="1"/>
  <c r="K8" i="1" s="1"/>
  <c r="J4" i="1"/>
  <c r="K4" i="1" s="1"/>
  <c r="J30" i="1"/>
  <c r="K30" i="1" s="1"/>
  <c r="J23" i="1"/>
  <c r="K23" i="1" s="1"/>
  <c r="J18" i="1"/>
  <c r="K18" i="1" s="1"/>
  <c r="J15" i="1"/>
  <c r="K15" i="1" s="1"/>
  <c r="J11" i="1"/>
  <c r="K11" i="1" s="1"/>
  <c r="J7" i="1"/>
  <c r="K7" i="1" s="1"/>
  <c r="J3" i="1"/>
  <c r="K3" i="1" s="1"/>
</calcChain>
</file>

<file path=xl/sharedStrings.xml><?xml version="1.0" encoding="utf-8"?>
<sst xmlns="http://schemas.openxmlformats.org/spreadsheetml/2006/main" count="447" uniqueCount="362">
  <si>
    <t>Name</t>
  </si>
  <si>
    <t>Location</t>
  </si>
  <si>
    <t>Print Server</t>
  </si>
  <si>
    <t>Serial</t>
  </si>
  <si>
    <t>NVR</t>
  </si>
  <si>
    <t>HP agents</t>
  </si>
  <si>
    <t>ESX patch level</t>
  </si>
  <si>
    <t>ILO name</t>
  </si>
  <si>
    <t>ILO IP</t>
  </si>
  <si>
    <t>file server</t>
  </si>
  <si>
    <t>file server IP</t>
  </si>
  <si>
    <t>NVR IP</t>
  </si>
  <si>
    <t>Printer Server IP</t>
  </si>
  <si>
    <t>Care Pack Expiry</t>
  </si>
  <si>
    <t>bruadovm01</t>
  </si>
  <si>
    <t>Model</t>
  </si>
  <si>
    <t>Brussels</t>
  </si>
  <si>
    <t>DL380 G7</t>
  </si>
  <si>
    <t>bruadofs01</t>
  </si>
  <si>
    <t>brunvr-cctv</t>
  </si>
  <si>
    <t>brussels-print</t>
  </si>
  <si>
    <t>Y</t>
  </si>
  <si>
    <t>Notes</t>
  </si>
  <si>
    <t>Update 3</t>
  </si>
  <si>
    <t>stoadovm01</t>
  </si>
  <si>
    <t>Stockholm</t>
  </si>
  <si>
    <t>stoadovm01-ilo</t>
  </si>
  <si>
    <t>stoadofs01</t>
  </si>
  <si>
    <t>stonvr-cctv</t>
  </si>
  <si>
    <t>stockholm-print</t>
  </si>
  <si>
    <t>N</t>
  </si>
  <si>
    <t>CZ2041G440</t>
  </si>
  <si>
    <t>baradovm01</t>
  </si>
  <si>
    <t>baradofs02-ilo</t>
  </si>
  <si>
    <t>barnvr-cctv</t>
  </si>
  <si>
    <t>Paris Arcueil</t>
  </si>
  <si>
    <t>DL380 G8</t>
  </si>
  <si>
    <t>IP</t>
  </si>
  <si>
    <t>parparcueiladovm01-ilo</t>
  </si>
  <si>
    <t>parcueil-print</t>
  </si>
  <si>
    <t>parcueiladofs01</t>
  </si>
  <si>
    <t>London Twickenham</t>
  </si>
  <si>
    <t>Paris Trocadero</t>
  </si>
  <si>
    <t>London Fitzroy</t>
  </si>
  <si>
    <t>Zurich</t>
  </si>
  <si>
    <t>Istanbul</t>
  </si>
  <si>
    <t>Milan</t>
  </si>
  <si>
    <t>Basel</t>
  </si>
  <si>
    <t>Copenhagen</t>
  </si>
  <si>
    <t>Edinburgh</t>
  </si>
  <si>
    <t>Amsterdam</t>
  </si>
  <si>
    <t>Server has large 3.5  drives</t>
  </si>
  <si>
    <t>Tysons Corner, VA</t>
  </si>
  <si>
    <t>Newton, MA</t>
  </si>
  <si>
    <t>New York Broadway</t>
  </si>
  <si>
    <t>Arden Hills, MN</t>
  </si>
  <si>
    <t>Munich</t>
  </si>
  <si>
    <t>Hamburg</t>
  </si>
  <si>
    <t>Sydney</t>
  </si>
  <si>
    <t>Mexico City</t>
  </si>
  <si>
    <t>Seoul</t>
  </si>
  <si>
    <t>Melbourne</t>
  </si>
  <si>
    <t>ltwadovm01-ilo</t>
  </si>
  <si>
    <t>ltwadovm01</t>
  </si>
  <si>
    <t>ARC-PARNVR</t>
  </si>
  <si>
    <t>paradovm01</t>
  </si>
  <si>
    <t>paradovm01-ilo</t>
  </si>
  <si>
    <t>paradofs02</t>
  </si>
  <si>
    <t>parnvr-cctv</t>
  </si>
  <si>
    <t>CZ2105073M</t>
  </si>
  <si>
    <t>paris-print</t>
  </si>
  <si>
    <t>bucadofs02</t>
  </si>
  <si>
    <t>saoadofs01</t>
  </si>
  <si>
    <t>dublin-print</t>
  </si>
  <si>
    <t>minadovm01</t>
  </si>
  <si>
    <t>minadovm01-ilo</t>
  </si>
  <si>
    <t>munadovm01</t>
  </si>
  <si>
    <t>munadovm01-ilo</t>
  </si>
  <si>
    <t>munnvr-cctv</t>
  </si>
  <si>
    <t>ltwadofs01</t>
  </si>
  <si>
    <t>ltwnvr-cctv</t>
  </si>
  <si>
    <t>twickenham-print</t>
  </si>
  <si>
    <t>mosadofs01</t>
  </si>
  <si>
    <t>moldadofs01</t>
  </si>
  <si>
    <t xml:space="preserve">Hong Kong </t>
  </si>
  <si>
    <t>meladovm01</t>
  </si>
  <si>
    <t>DL380G7</t>
  </si>
  <si>
    <t>meladofs01-ilo</t>
  </si>
  <si>
    <t>seoadofs01-ilo</t>
  </si>
  <si>
    <t>meladofs01</t>
  </si>
  <si>
    <t>melnvr-cctv</t>
  </si>
  <si>
    <t>SCCM Server</t>
  </si>
  <si>
    <t>SCCM IP</t>
  </si>
  <si>
    <t>bucadofs02-ilo</t>
  </si>
  <si>
    <t>saoadofs01-ilo</t>
  </si>
  <si>
    <t>dublin-print-ilo</t>
  </si>
  <si>
    <t>mosadofs01-ilo</t>
  </si>
  <si>
    <t>DL360 G5</t>
  </si>
  <si>
    <t>DL380 G6</t>
  </si>
  <si>
    <t>DL380 G5</t>
  </si>
  <si>
    <t>CZC72206YX</t>
  </si>
  <si>
    <t>lfradovm01-ilo</t>
  </si>
  <si>
    <t>zuradofs02-ilo</t>
  </si>
  <si>
    <t>istadovm01-ilo</t>
  </si>
  <si>
    <t>miladofs02-ilo</t>
  </si>
  <si>
    <t>bsladovm01-ilo</t>
  </si>
  <si>
    <t>copadofs01-ilo</t>
  </si>
  <si>
    <t>ediadofs02-ilo</t>
  </si>
  <si>
    <t>amsadofs01-ilo</t>
  </si>
  <si>
    <t>tysadovm01-ilo</t>
  </si>
  <si>
    <t>nyadovm01-ilo</t>
  </si>
  <si>
    <t>?</t>
  </si>
  <si>
    <t>mexadofs01-ilo</t>
  </si>
  <si>
    <t>sinadofs01-ilo</t>
  </si>
  <si>
    <t>sydadofs01-ilo</t>
  </si>
  <si>
    <t>hkadofs01-ilo</t>
  </si>
  <si>
    <t>moladofs01-ilo</t>
  </si>
  <si>
    <t>lfradofs01</t>
  </si>
  <si>
    <t>zuradofs02</t>
  </si>
  <si>
    <t>miladofs02</t>
  </si>
  <si>
    <t>bsladofs01</t>
  </si>
  <si>
    <t>copadofs01</t>
  </si>
  <si>
    <t>ediadofs02</t>
  </si>
  <si>
    <t>amsadofs01</t>
  </si>
  <si>
    <t>nyadofs01</t>
  </si>
  <si>
    <t>mexadofs01</t>
  </si>
  <si>
    <t>sinadofs01</t>
  </si>
  <si>
    <t>sydadofs01</t>
  </si>
  <si>
    <t>seoadofs01</t>
  </si>
  <si>
    <t>hkadofs01</t>
  </si>
  <si>
    <t>10.131.16.16</t>
  </si>
  <si>
    <t>10.132.32.133</t>
  </si>
  <si>
    <t>10.130.128.63</t>
  </si>
  <si>
    <t>baradofs02</t>
  </si>
  <si>
    <t>10.130.224.18</t>
  </si>
  <si>
    <t>10.130.64.13</t>
  </si>
  <si>
    <t>10.131.32.79</t>
  </si>
  <si>
    <t>10.130.144.45</t>
  </si>
  <si>
    <t>10.130.112.55</t>
  </si>
  <si>
    <t>10.132.0.85</t>
  </si>
  <si>
    <t xml:space="preserve"> 10.131.176.46</t>
  </si>
  <si>
    <t>10.131.96.58</t>
  </si>
  <si>
    <t>10.130.96.23</t>
  </si>
  <si>
    <t>10.32.70.43</t>
  </si>
  <si>
    <t>10.33.64.73</t>
  </si>
  <si>
    <t>10.162.48.49</t>
  </si>
  <si>
    <t>10.162.208.23</t>
  </si>
  <si>
    <t>10.162.32.22</t>
  </si>
  <si>
    <t>10.162.160.14</t>
  </si>
  <si>
    <t>10.162.16.36</t>
  </si>
  <si>
    <t>10.131.224.55</t>
  </si>
  <si>
    <t>10.33.32.23</t>
  </si>
  <si>
    <t xml:space="preserve"> 10.131.112.89</t>
  </si>
  <si>
    <t>10.131.80.16</t>
  </si>
  <si>
    <t>10.130.240.11</t>
  </si>
  <si>
    <t>10.131.16.17</t>
  </si>
  <si>
    <t>10.130.32.134</t>
  </si>
  <si>
    <t>10.130.224.19</t>
  </si>
  <si>
    <t>10.130.64.15</t>
  </si>
  <si>
    <t>lfradovm01</t>
  </si>
  <si>
    <t>10.131.16.15</t>
  </si>
  <si>
    <t>bruadovm01-ilo</t>
  </si>
  <si>
    <t>10.130.32.131</t>
  </si>
  <si>
    <t>10.130.128.64</t>
  </si>
  <si>
    <t>10.130.224.15</t>
  </si>
  <si>
    <t>10.130.64.14</t>
  </si>
  <si>
    <t>10.131.32.78</t>
  </si>
  <si>
    <t>10.130.144.46</t>
  </si>
  <si>
    <t>10.130.16.50</t>
  </si>
  <si>
    <t>10.130.112.56</t>
  </si>
  <si>
    <t>10.132.0.83</t>
  </si>
  <si>
    <t>10.131.176.47</t>
  </si>
  <si>
    <t>10.131.96.59</t>
  </si>
  <si>
    <t>10.130.96.30</t>
  </si>
  <si>
    <t>10.130.80.99</t>
  </si>
  <si>
    <t>10.32.144.109</t>
  </si>
  <si>
    <t>10.32.70.42</t>
  </si>
  <si>
    <t>10.33.64.27</t>
  </si>
  <si>
    <t>10.162.48.50</t>
  </si>
  <si>
    <t>10.162.208.24</t>
  </si>
  <si>
    <t>10.162.32.33</t>
  </si>
  <si>
    <t>10.162.160.12</t>
  </si>
  <si>
    <t>10.162.16.37</t>
  </si>
  <si>
    <t>10.131.224.56</t>
  </si>
  <si>
    <t>10.33.32.24</t>
  </si>
  <si>
    <t>10.131.112.90</t>
  </si>
  <si>
    <t>10.131.80.17</t>
  </si>
  <si>
    <t xml:space="preserve"> 10.130.240.12</t>
  </si>
  <si>
    <t>CZ2041G43Z</t>
  </si>
  <si>
    <t>CZ2048JM17</t>
  </si>
  <si>
    <t>CZJ248064L</t>
  </si>
  <si>
    <t>CZ2105073L</t>
  </si>
  <si>
    <t>CZ2041G43S</t>
  </si>
  <si>
    <t>CZ23130G40</t>
  </si>
  <si>
    <t>CZ2048JM19</t>
  </si>
  <si>
    <t>CZ2105073K</t>
  </si>
  <si>
    <t>CZ2047JB1N</t>
  </si>
  <si>
    <t>CZ2048JM1C</t>
  </si>
  <si>
    <t>CZ240102XR</t>
  </si>
  <si>
    <t>USE346LBE8</t>
  </si>
  <si>
    <t>2M211602AE</t>
  </si>
  <si>
    <t>2M20400310</t>
  </si>
  <si>
    <t>2M204004TY</t>
  </si>
  <si>
    <t>2M2104005W</t>
  </si>
  <si>
    <t>2M210500MH</t>
  </si>
  <si>
    <t>2M210500LC</t>
  </si>
  <si>
    <t>SGH121XEM8</t>
  </si>
  <si>
    <t>BRC014N0J0</t>
  </si>
  <si>
    <t>CZ214603HH</t>
  </si>
  <si>
    <t>CZ2048JM1D</t>
  </si>
  <si>
    <t>10.131.16.18</t>
  </si>
  <si>
    <t>10.130.32.135</t>
  </si>
  <si>
    <t>10.130.128.54</t>
  </si>
  <si>
    <t>10.130.224.17</t>
  </si>
  <si>
    <t>10.130.64.57</t>
  </si>
  <si>
    <t>10.130.80.31</t>
  </si>
  <si>
    <t>10.162.160.19</t>
  </si>
  <si>
    <t>CZ23490035</t>
  </si>
  <si>
    <t>10.130.144.52</t>
  </si>
  <si>
    <t>zuradovm01</t>
  </si>
  <si>
    <t>istadovm01</t>
  </si>
  <si>
    <t>bsladovm01</t>
  </si>
  <si>
    <t>hamadovm01</t>
  </si>
  <si>
    <t>10.130.16.49</t>
  </si>
  <si>
    <t>miladovm01</t>
  </si>
  <si>
    <t>10.130.112.57</t>
  </si>
  <si>
    <t>10.131.16.14</t>
  </si>
  <si>
    <t>10.130.32.132</t>
  </si>
  <si>
    <t>10.130.128.57</t>
  </si>
  <si>
    <t>parcueiladovm01</t>
  </si>
  <si>
    <t>10.131.144.22</t>
  </si>
  <si>
    <t>10.130.64.53</t>
  </si>
  <si>
    <t>10.131.32.77</t>
  </si>
  <si>
    <t>10.131.144.21</t>
  </si>
  <si>
    <t>10.131.144.23</t>
  </si>
  <si>
    <t>10.131.144.20</t>
  </si>
  <si>
    <t>10.131.144.24</t>
  </si>
  <si>
    <t>10.131.32.81</t>
  </si>
  <si>
    <t>lfrnvr-cctv</t>
  </si>
  <si>
    <t>fitzroy-print</t>
  </si>
  <si>
    <t>10.131.32.80</t>
  </si>
  <si>
    <t>zurnvr-cctv</t>
  </si>
  <si>
    <t>10.130.144.31</t>
  </si>
  <si>
    <t>10.130.144.51</t>
  </si>
  <si>
    <t xml:space="preserve"> zurich-print</t>
  </si>
  <si>
    <t>istnvr-cctv</t>
  </si>
  <si>
    <t>10.130.16.48</t>
  </si>
  <si>
    <t>milnvr-cctv</t>
  </si>
  <si>
    <t>10.130.112.59</t>
  </si>
  <si>
    <t>10.132.0.84</t>
  </si>
  <si>
    <t>bslnvr-cctv</t>
  </si>
  <si>
    <t>10.132.0.86</t>
  </si>
  <si>
    <t>copadovm01</t>
  </si>
  <si>
    <t>10.131.176.54</t>
  </si>
  <si>
    <t>copnvr-cctv</t>
  </si>
  <si>
    <t>10.131.176.56</t>
  </si>
  <si>
    <t>edinvr-cctv</t>
  </si>
  <si>
    <t>10.131.96.252</t>
  </si>
  <si>
    <t>amsnvr-cctv</t>
  </si>
  <si>
    <t>10.130.96.77</t>
  </si>
  <si>
    <t>sccm-mu2</t>
  </si>
  <si>
    <t>10.130.80.59</t>
  </si>
  <si>
    <t>amsadovm01</t>
  </si>
  <si>
    <t>tysadovm01</t>
  </si>
  <si>
    <t>ntnadovm01</t>
  </si>
  <si>
    <t>nyadovm01</t>
  </si>
  <si>
    <t>mexadovm01</t>
  </si>
  <si>
    <t>sinadovm01</t>
  </si>
  <si>
    <t>sydadovm01</t>
  </si>
  <si>
    <t>seoadovm01</t>
  </si>
  <si>
    <t>hkadovm01</t>
  </si>
  <si>
    <t>10.32.177.209</t>
  </si>
  <si>
    <t>hamnvr-cctv</t>
  </si>
  <si>
    <t>10.32.177.228</t>
  </si>
  <si>
    <t>sccm-ha2</t>
  </si>
  <si>
    <t>10.32.177.19</t>
  </si>
  <si>
    <t>ILO unknown</t>
  </si>
  <si>
    <t>10.131.96.251</t>
  </si>
  <si>
    <t>10.130.96.76</t>
  </si>
  <si>
    <t>10.130.80.29</t>
  </si>
  <si>
    <t>10.32.144.110</t>
  </si>
  <si>
    <t>tysadofs02</t>
  </si>
  <si>
    <t>10.32.144.111</t>
  </si>
  <si>
    <t>mclnvr-cctv</t>
  </si>
  <si>
    <t>10.32.144.113</t>
  </si>
  <si>
    <t>10.33.224.71</t>
  </si>
  <si>
    <t>10.33.224.70</t>
  </si>
  <si>
    <t>ntnadofs01</t>
  </si>
  <si>
    <t>10.33.224.72</t>
  </si>
  <si>
    <t>ntnnvr-cctv</t>
  </si>
  <si>
    <t>10.33.224.73</t>
  </si>
  <si>
    <t>10.32.70.40</t>
  </si>
  <si>
    <t>NYC_17F_CCTV_01</t>
  </si>
  <si>
    <t>10.32.70.45</t>
  </si>
  <si>
    <t>ny-print</t>
  </si>
  <si>
    <t>10.32.70.44</t>
  </si>
  <si>
    <t>10.32.16.113</t>
  </si>
  <si>
    <t>10.32.16.44</t>
  </si>
  <si>
    <t>ardnvr-cctv</t>
  </si>
  <si>
    <t>10.32.16.162</t>
  </si>
  <si>
    <t>10.33.64.70</t>
  </si>
  <si>
    <t>mexnvr-cctv</t>
  </si>
  <si>
    <t>10.33.64.71</t>
  </si>
  <si>
    <t>10.162.48.63</t>
  </si>
  <si>
    <t>sinnvr-cctv</t>
  </si>
  <si>
    <t>10.162.48.64</t>
  </si>
  <si>
    <t>singapore-print</t>
  </si>
  <si>
    <t>10.162.48.65</t>
  </si>
  <si>
    <t>10.162.208.26</t>
  </si>
  <si>
    <t>ILO offline</t>
  </si>
  <si>
    <t>10.162.208.45</t>
  </si>
  <si>
    <t>sydnvr-cctv</t>
  </si>
  <si>
    <t>10.162.32.19</t>
  </si>
  <si>
    <t>seonvr-cctv</t>
  </si>
  <si>
    <t>10.162.32.18</t>
  </si>
  <si>
    <t>10.162.160.13</t>
  </si>
  <si>
    <t>10.162.16.38</t>
  </si>
  <si>
    <t>10.162.16.39</t>
  </si>
  <si>
    <t>hknvr-cctv</t>
  </si>
  <si>
    <t>ntnadovm01-ilo</t>
  </si>
  <si>
    <t>USE343JN1E</t>
  </si>
  <si>
    <t>USE338ECNJ</t>
  </si>
  <si>
    <t>Care Pack Status</t>
  </si>
  <si>
    <t>Expiring Year 2</t>
  </si>
  <si>
    <t>Expiring Year 1</t>
  </si>
  <si>
    <t>Expiring Year 3</t>
  </si>
  <si>
    <t>Expired</t>
  </si>
  <si>
    <t>Expiring within 12 months</t>
  </si>
  <si>
    <t>Expiring in 2 years</t>
  </si>
  <si>
    <t>Expiring in 3 years</t>
  </si>
  <si>
    <t>parparcueiladovm01</t>
  </si>
  <si>
    <t>36cooperadovm01</t>
  </si>
  <si>
    <t>hiladovmnvr02</t>
  </si>
  <si>
    <t>hiladovmnvr01</t>
  </si>
  <si>
    <t>New York Cooper Square</t>
  </si>
  <si>
    <t>San Francisco 410</t>
  </si>
  <si>
    <t>Hillsboro</t>
  </si>
  <si>
    <t>2M245000HJ</t>
  </si>
  <si>
    <t>2M231002N6</t>
  </si>
  <si>
    <t>Singapore</t>
  </si>
  <si>
    <t>5C7233P1U7</t>
  </si>
  <si>
    <t>5C7233P1MT</t>
  </si>
  <si>
    <t>Sao Paulo</t>
  </si>
  <si>
    <t>saoadovm01</t>
  </si>
  <si>
    <t>Physical</t>
  </si>
  <si>
    <t>Moldova</t>
  </si>
  <si>
    <t>Moscow</t>
  </si>
  <si>
    <t>Dublin Print</t>
  </si>
  <si>
    <t>Barcelona</t>
  </si>
  <si>
    <t>Bucharest</t>
  </si>
  <si>
    <t>sf410adovm01</t>
  </si>
  <si>
    <t>CZ24070259</t>
  </si>
  <si>
    <t>ediadovm02</t>
  </si>
  <si>
    <t>New York Union Square</t>
  </si>
  <si>
    <t>nyusadovm01</t>
  </si>
  <si>
    <t>nyusadovm01-ilo</t>
  </si>
  <si>
    <t>10.32.226.55</t>
  </si>
  <si>
    <t>10.32.226.56</t>
  </si>
  <si>
    <t>nyus-nvr-security</t>
  </si>
  <si>
    <t>10.32.226.62</t>
  </si>
  <si>
    <t>10.32.226.57</t>
  </si>
  <si>
    <t>nyusadofs01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</si>
</sst>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A1A1A"/>
      <name val="Segoe U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Sheet2!$A$1:$A$4</c:f>
              <c:strCache>
                <c:ptCount val="4"/>
                <c:pt idx="0">
                  <c:v>Expired</c:v>
                </c:pt>
                <c:pt idx="1">
                  <c:v>Expiring within 12 months</c:v>
                </c:pt>
                <c:pt idx="2">
                  <c:v>Expiring in 2 years</c:v>
                </c:pt>
                <c:pt idx="3">
                  <c:v>Expiring in 3 years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0">
                  <c:v>23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17</xdr:row>
      <xdr:rowOff>47625</xdr:rowOff>
    </xdr:from>
    <xdr:to>
      <xdr:col>16</xdr:col>
      <xdr:colOff>561975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fogerty\Documents\Projects\Security\20150513%20-%20GSO%20Servers_re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 &amp; Host List"/>
      <sheetName val="NetZoom Report 2015_05_05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B1" workbookViewId="0">
      <selection activeCell="N22" sqref="N22"/>
    </sheetView>
  </sheetViews>
  <sheetFormatPr defaultRowHeight="15" x14ac:dyDescent="0.25"/>
  <cols>
    <col min="1" max="1" width="23.28515625" bestFit="1" customWidth="1"/>
    <col min="2" max="2" width="17.42578125" bestFit="1" customWidth="1"/>
    <col min="3" max="3" width="19.28515625" bestFit="1" customWidth="1"/>
    <col min="4" max="4" width="13.28515625" bestFit="1" customWidth="1"/>
    <col min="5" max="5" width="12.7109375" bestFit="1" customWidth="1"/>
    <col min="7" max="8" width="17.7109375" bestFit="1" customWidth="1"/>
    <col min="9" max="10" width="16.42578125" bestFit="1" customWidth="1"/>
    <col min="11" max="11" width="16.42578125" customWidth="1"/>
    <col min="12" max="12" width="22.42578125" bestFit="1" customWidth="1"/>
    <col min="13" max="13" width="13.28515625" bestFit="1" customWidth="1"/>
    <col min="14" max="14" width="15.140625" bestFit="1" customWidth="1"/>
    <col min="15" max="15" width="14.42578125" bestFit="1" customWidth="1"/>
    <col min="16" max="16" width="17.42578125" bestFit="1" customWidth="1"/>
    <col min="17" max="17" width="12.7109375" bestFit="1" customWidth="1"/>
    <col min="18" max="18" width="17" bestFit="1" customWidth="1"/>
    <col min="19" max="19" width="17.85546875" bestFit="1" customWidth="1"/>
    <col min="20" max="20" width="14.5703125" bestFit="1" customWidth="1"/>
    <col min="21" max="21" width="11.7109375" bestFit="1" customWidth="1"/>
    <col min="22" max="22" width="12" bestFit="1" customWidth="1"/>
    <col min="23" max="23" width="16.7109375" bestFit="1" customWidth="1"/>
    <col min="24" max="24" width="24.7109375" bestFit="1" customWidth="1"/>
  </cols>
  <sheetData>
    <row r="1" spans="1:24" x14ac:dyDescent="0.25">
      <c r="A1" s="1" t="s">
        <v>1</v>
      </c>
      <c r="B1" s="1" t="s">
        <v>0</v>
      </c>
      <c r="C1" s="1"/>
      <c r="D1" s="1" t="s">
        <v>37</v>
      </c>
      <c r="E1" s="1" t="s">
        <v>3</v>
      </c>
      <c r="F1" s="1" t="s">
        <v>15</v>
      </c>
      <c r="G1" s="1" t="s">
        <v>13</v>
      </c>
      <c r="H1" s="1" t="s">
        <v>322</v>
      </c>
      <c r="I1" s="1" t="s">
        <v>324</v>
      </c>
      <c r="J1" s="1" t="s">
        <v>323</v>
      </c>
      <c r="K1" s="1" t="s">
        <v>325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</v>
      </c>
      <c r="Q1" s="1" t="s">
        <v>11</v>
      </c>
      <c r="R1" s="1" t="s">
        <v>2</v>
      </c>
      <c r="S1" s="1" t="s">
        <v>12</v>
      </c>
      <c r="T1" s="1" t="s">
        <v>91</v>
      </c>
      <c r="U1" s="1" t="s">
        <v>92</v>
      </c>
      <c r="V1" s="1" t="s">
        <v>5</v>
      </c>
      <c r="W1" s="1" t="s">
        <v>6</v>
      </c>
      <c r="X1" s="1" t="s">
        <v>22</v>
      </c>
    </row>
    <row r="2" spans="1:24" x14ac:dyDescent="0.25">
      <c r="A2" t="s">
        <v>16</v>
      </c>
      <c r="B2" t="s">
        <v>14</v>
      </c>
      <c r="C2" t="s">
        <v>14</v>
      </c>
      <c r="D2" t="s">
        <v>226</v>
      </c>
      <c r="E2" t="s">
        <v>31</v>
      </c>
      <c r="F2" t="s">
        <v>17</v>
      </c>
      <c r="G2" s="4">
        <v>42400</v>
      </c>
      <c r="H2" s="4" t="str">
        <f ca="1">IF(G2&lt;&gt;"",IF(G2&gt;TODAY(),"ACTIVE","EXPIRED"),"")</f>
        <v>EXPIRED</v>
      </c>
      <c r="I2" s="4" t="str">
        <f ca="1">IF(H2="ACTIVE",IF(G2&lt;TODAY()+365,"YES","NO"),"")</f>
        <v/>
      </c>
      <c r="J2" s="4" t="str">
        <f ca="1">IF(AND(H2="ACTIVE",I2="NO"),IF(G2&lt;TODAY()+730,"YES","NO"),"")</f>
        <v/>
      </c>
      <c r="K2" s="4" t="str">
        <f ca="1">IF(AND(H2="ACTIVE",I2="NO",J2="NO"),IF(G2&lt;TODAY()+1095,"YES","NO"),"")</f>
        <v/>
      </c>
      <c r="L2" t="s">
        <v>161</v>
      </c>
      <c r="M2" t="s">
        <v>160</v>
      </c>
      <c r="N2" t="s">
        <v>18</v>
      </c>
      <c r="O2" t="s">
        <v>130</v>
      </c>
      <c r="P2" t="s">
        <v>19</v>
      </c>
      <c r="Q2" t="s">
        <v>210</v>
      </c>
      <c r="R2" t="s">
        <v>20</v>
      </c>
      <c r="S2" t="s">
        <v>155</v>
      </c>
      <c r="V2" t="s">
        <v>21</v>
      </c>
      <c r="W2" t="s">
        <v>23</v>
      </c>
    </row>
    <row r="3" spans="1:24" x14ac:dyDescent="0.25">
      <c r="A3" t="s">
        <v>25</v>
      </c>
      <c r="B3" t="s">
        <v>24</v>
      </c>
      <c r="C3" t="s">
        <v>24</v>
      </c>
      <c r="D3" t="s">
        <v>227</v>
      </c>
      <c r="E3" t="s">
        <v>188</v>
      </c>
      <c r="F3" t="s">
        <v>17</v>
      </c>
      <c r="G3" s="4">
        <v>42400</v>
      </c>
      <c r="H3" s="4" t="str">
        <f t="shared" ref="H3:H38" ca="1" si="0">IF(G3&lt;&gt;"",IF(G3&gt;TODAY(),"ACTIVE","EXPIRED"),"")</f>
        <v>EXPIRED</v>
      </c>
      <c r="I3" s="4" t="str">
        <f t="shared" ref="I3:I38" ca="1" si="1">IF(H3="ACTIVE",IF(G3&lt;TODAY()+365,"YES","NO"),"")</f>
        <v/>
      </c>
      <c r="J3" s="4" t="str">
        <f t="shared" ref="J3:J38" ca="1" si="2">IF(AND(H3="ACTIVE",I3="NO"),IF(G3&lt;TODAY()+730,"YES","NO"),"")</f>
        <v/>
      </c>
      <c r="K3" s="4" t="str">
        <f t="shared" ref="K3:K38" ca="1" si="3">IF(AND(H3="ACTIVE",I3="NO",J3="NO"),IF(G3&lt;TODAY()+1095,"YES","NO"),"")</f>
        <v/>
      </c>
      <c r="L3" t="s">
        <v>26</v>
      </c>
      <c r="M3" t="s">
        <v>162</v>
      </c>
      <c r="N3" t="s">
        <v>27</v>
      </c>
      <c r="O3" t="s">
        <v>131</v>
      </c>
      <c r="P3" t="s">
        <v>28</v>
      </c>
      <c r="Q3" t="s">
        <v>211</v>
      </c>
      <c r="R3" t="s">
        <v>29</v>
      </c>
      <c r="S3" t="s">
        <v>156</v>
      </c>
      <c r="V3" t="s">
        <v>30</v>
      </c>
    </row>
    <row r="4" spans="1:24" x14ac:dyDescent="0.25">
      <c r="A4" t="s">
        <v>348</v>
      </c>
      <c r="B4" t="s">
        <v>32</v>
      </c>
      <c r="C4" t="s">
        <v>32</v>
      </c>
      <c r="D4" t="s">
        <v>228</v>
      </c>
      <c r="E4" t="s">
        <v>189</v>
      </c>
      <c r="F4" t="s">
        <v>17</v>
      </c>
      <c r="G4" s="4">
        <v>42400</v>
      </c>
      <c r="H4" s="4" t="str">
        <f t="shared" ca="1" si="0"/>
        <v>EXPIRED</v>
      </c>
      <c r="I4" s="4" t="str">
        <f t="shared" ca="1" si="1"/>
        <v/>
      </c>
      <c r="J4" s="4" t="str">
        <f t="shared" ca="1" si="2"/>
        <v/>
      </c>
      <c r="K4" s="4" t="str">
        <f t="shared" ca="1" si="3"/>
        <v/>
      </c>
      <c r="L4" t="s">
        <v>33</v>
      </c>
      <c r="M4" t="s">
        <v>163</v>
      </c>
      <c r="N4" t="s">
        <v>133</v>
      </c>
      <c r="O4" t="s">
        <v>132</v>
      </c>
      <c r="P4" t="s">
        <v>34</v>
      </c>
      <c r="Q4" t="s">
        <v>212</v>
      </c>
      <c r="V4" t="s">
        <v>21</v>
      </c>
      <c r="W4" t="s">
        <v>23</v>
      </c>
    </row>
    <row r="5" spans="1:24" x14ac:dyDescent="0.25">
      <c r="A5" t="s">
        <v>35</v>
      </c>
      <c r="B5" t="s">
        <v>229</v>
      </c>
      <c r="C5" t="s">
        <v>330</v>
      </c>
      <c r="D5" s="2" t="s">
        <v>230</v>
      </c>
      <c r="E5" t="s">
        <v>190</v>
      </c>
      <c r="F5" t="s">
        <v>36</v>
      </c>
      <c r="G5" s="4">
        <v>42400</v>
      </c>
      <c r="H5" s="4" t="str">
        <f t="shared" ca="1" si="0"/>
        <v>EXPIRED</v>
      </c>
      <c r="I5" s="4" t="str">
        <f t="shared" ca="1" si="1"/>
        <v/>
      </c>
      <c r="J5" s="4" t="str">
        <f t="shared" ca="1" si="2"/>
        <v/>
      </c>
      <c r="K5" s="4" t="str">
        <f t="shared" ca="1" si="3"/>
        <v/>
      </c>
      <c r="L5" t="s">
        <v>38</v>
      </c>
      <c r="M5" s="2" t="s">
        <v>233</v>
      </c>
      <c r="N5" s="2" t="s">
        <v>40</v>
      </c>
      <c r="O5" s="2" t="s">
        <v>234</v>
      </c>
      <c r="P5" s="2" t="s">
        <v>64</v>
      </c>
      <c r="Q5" s="2" t="s">
        <v>235</v>
      </c>
      <c r="R5" s="2" t="s">
        <v>39</v>
      </c>
      <c r="S5" s="2" t="s">
        <v>236</v>
      </c>
      <c r="T5" s="2"/>
      <c r="U5" s="2"/>
      <c r="V5" t="s">
        <v>21</v>
      </c>
      <c r="W5" t="s">
        <v>23</v>
      </c>
      <c r="X5" t="s">
        <v>51</v>
      </c>
    </row>
    <row r="6" spans="1:24" x14ac:dyDescent="0.25">
      <c r="A6" t="s">
        <v>41</v>
      </c>
      <c r="B6" s="3" t="s">
        <v>63</v>
      </c>
      <c r="C6" s="3" t="s">
        <v>63</v>
      </c>
      <c r="D6" t="s">
        <v>230</v>
      </c>
      <c r="E6" t="s">
        <v>217</v>
      </c>
      <c r="F6" t="s">
        <v>36</v>
      </c>
      <c r="G6" s="4">
        <v>42714</v>
      </c>
      <c r="H6" s="4" t="str">
        <f t="shared" ca="1" si="0"/>
        <v>ACTIVE</v>
      </c>
      <c r="I6" s="4" t="str">
        <f t="shared" ca="1" si="1"/>
        <v>YES</v>
      </c>
      <c r="J6" s="4" t="str">
        <f t="shared" ca="1" si="2"/>
        <v/>
      </c>
      <c r="K6" s="4" t="str">
        <f t="shared" ca="1" si="3"/>
        <v/>
      </c>
      <c r="L6" s="3" t="s">
        <v>62</v>
      </c>
      <c r="M6" t="s">
        <v>164</v>
      </c>
      <c r="N6" t="s">
        <v>79</v>
      </c>
      <c r="O6" t="s">
        <v>134</v>
      </c>
      <c r="P6" t="s">
        <v>80</v>
      </c>
      <c r="Q6" t="s">
        <v>213</v>
      </c>
      <c r="R6" t="s">
        <v>81</v>
      </c>
      <c r="S6" t="s">
        <v>157</v>
      </c>
      <c r="V6" t="s">
        <v>21</v>
      </c>
      <c r="W6" t="s">
        <v>23</v>
      </c>
    </row>
    <row r="7" spans="1:24" x14ac:dyDescent="0.25">
      <c r="A7" t="s">
        <v>42</v>
      </c>
      <c r="B7" t="s">
        <v>65</v>
      </c>
      <c r="C7" t="s">
        <v>65</v>
      </c>
      <c r="D7" t="s">
        <v>231</v>
      </c>
      <c r="E7" t="s">
        <v>69</v>
      </c>
      <c r="F7" t="s">
        <v>17</v>
      </c>
      <c r="G7" s="4">
        <v>42400</v>
      </c>
      <c r="H7" s="4" t="str">
        <f t="shared" ca="1" si="0"/>
        <v>EXPIRED</v>
      </c>
      <c r="I7" s="4" t="str">
        <f t="shared" ca="1" si="1"/>
        <v/>
      </c>
      <c r="J7" s="4" t="str">
        <f t="shared" ca="1" si="2"/>
        <v/>
      </c>
      <c r="K7" s="4" t="str">
        <f t="shared" ca="1" si="3"/>
        <v/>
      </c>
      <c r="L7" t="s">
        <v>66</v>
      </c>
      <c r="M7" t="s">
        <v>165</v>
      </c>
      <c r="N7" t="s">
        <v>67</v>
      </c>
      <c r="O7" t="s">
        <v>135</v>
      </c>
      <c r="P7" t="s">
        <v>68</v>
      </c>
      <c r="Q7" t="s">
        <v>214</v>
      </c>
      <c r="R7" t="s">
        <v>70</v>
      </c>
      <c r="S7" t="s">
        <v>158</v>
      </c>
      <c r="V7" t="s">
        <v>21</v>
      </c>
      <c r="W7" t="s">
        <v>23</v>
      </c>
    </row>
    <row r="8" spans="1:24" x14ac:dyDescent="0.25">
      <c r="A8" t="s">
        <v>43</v>
      </c>
      <c r="B8" t="s">
        <v>159</v>
      </c>
      <c r="C8" t="s">
        <v>159</v>
      </c>
      <c r="D8" t="s">
        <v>232</v>
      </c>
      <c r="E8" t="s">
        <v>191</v>
      </c>
      <c r="F8" t="s">
        <v>17</v>
      </c>
      <c r="G8" s="4">
        <v>41708</v>
      </c>
      <c r="H8" s="4" t="str">
        <f t="shared" ca="1" si="0"/>
        <v>EXPIRED</v>
      </c>
      <c r="I8" s="4" t="str">
        <f t="shared" ca="1" si="1"/>
        <v/>
      </c>
      <c r="J8" s="4" t="str">
        <f t="shared" ca="1" si="2"/>
        <v/>
      </c>
      <c r="K8" s="4" t="str">
        <f t="shared" ca="1" si="3"/>
        <v/>
      </c>
      <c r="L8" t="s">
        <v>101</v>
      </c>
      <c r="M8" t="s">
        <v>166</v>
      </c>
      <c r="N8" t="s">
        <v>117</v>
      </c>
      <c r="O8" t="s">
        <v>136</v>
      </c>
      <c r="P8" t="s">
        <v>238</v>
      </c>
      <c r="Q8" t="s">
        <v>237</v>
      </c>
      <c r="R8" t="s">
        <v>239</v>
      </c>
      <c r="S8" t="s">
        <v>240</v>
      </c>
    </row>
    <row r="9" spans="1:24" x14ac:dyDescent="0.25">
      <c r="A9" t="s">
        <v>44</v>
      </c>
      <c r="B9" t="s">
        <v>219</v>
      </c>
      <c r="C9" t="s">
        <v>219</v>
      </c>
      <c r="D9" t="s">
        <v>218</v>
      </c>
      <c r="E9" t="s">
        <v>192</v>
      </c>
      <c r="F9" t="s">
        <v>17</v>
      </c>
      <c r="G9" s="4">
        <v>41642</v>
      </c>
      <c r="H9" s="4" t="str">
        <f t="shared" ca="1" si="0"/>
        <v>EXPIRED</v>
      </c>
      <c r="I9" s="4" t="str">
        <f t="shared" ca="1" si="1"/>
        <v/>
      </c>
      <c r="J9" s="4" t="str">
        <f t="shared" ca="1" si="2"/>
        <v/>
      </c>
      <c r="K9" s="4" t="str">
        <f t="shared" ca="1" si="3"/>
        <v/>
      </c>
      <c r="L9" t="s">
        <v>102</v>
      </c>
      <c r="M9" t="s">
        <v>167</v>
      </c>
      <c r="N9" t="s">
        <v>118</v>
      </c>
      <c r="O9" t="s">
        <v>137</v>
      </c>
      <c r="P9" t="s">
        <v>241</v>
      </c>
      <c r="Q9" t="s">
        <v>242</v>
      </c>
      <c r="R9" t="s">
        <v>244</v>
      </c>
      <c r="S9" t="s">
        <v>243</v>
      </c>
    </row>
    <row r="10" spans="1:24" x14ac:dyDescent="0.25">
      <c r="A10" t="s">
        <v>45</v>
      </c>
      <c r="B10" t="s">
        <v>220</v>
      </c>
      <c r="C10" t="s">
        <v>220</v>
      </c>
      <c r="D10" t="s">
        <v>223</v>
      </c>
      <c r="E10" t="s">
        <v>193</v>
      </c>
      <c r="F10" t="s">
        <v>36</v>
      </c>
      <c r="G10" s="4">
        <v>42490</v>
      </c>
      <c r="H10" s="4" t="str">
        <f t="shared" ca="1" si="0"/>
        <v>EXPIRED</v>
      </c>
      <c r="I10" s="4" t="str">
        <f t="shared" ca="1" si="1"/>
        <v/>
      </c>
      <c r="J10" s="4" t="str">
        <f t="shared" ca="1" si="2"/>
        <v/>
      </c>
      <c r="K10" s="4" t="str">
        <f t="shared" ca="1" si="3"/>
        <v/>
      </c>
      <c r="L10" t="s">
        <v>103</v>
      </c>
      <c r="M10" t="s">
        <v>168</v>
      </c>
      <c r="P10" t="s">
        <v>245</v>
      </c>
      <c r="Q10" t="s">
        <v>246</v>
      </c>
      <c r="V10" t="s">
        <v>21</v>
      </c>
    </row>
    <row r="11" spans="1:24" x14ac:dyDescent="0.25">
      <c r="A11" t="s">
        <v>46</v>
      </c>
      <c r="B11" t="s">
        <v>224</v>
      </c>
      <c r="C11" t="s">
        <v>224</v>
      </c>
      <c r="D11" t="s">
        <v>225</v>
      </c>
      <c r="E11" t="s">
        <v>194</v>
      </c>
      <c r="F11" t="s">
        <v>17</v>
      </c>
      <c r="G11" s="4">
        <v>41643</v>
      </c>
      <c r="H11" s="4" t="str">
        <f t="shared" ca="1" si="0"/>
        <v>EXPIRED</v>
      </c>
      <c r="I11" s="4" t="str">
        <f t="shared" ca="1" si="1"/>
        <v/>
      </c>
      <c r="J11" s="4" t="str">
        <f t="shared" ca="1" si="2"/>
        <v/>
      </c>
      <c r="K11" s="4" t="str">
        <f t="shared" ca="1" si="3"/>
        <v/>
      </c>
      <c r="L11" t="s">
        <v>104</v>
      </c>
      <c r="M11" t="s">
        <v>169</v>
      </c>
      <c r="N11" t="s">
        <v>119</v>
      </c>
      <c r="O11" t="s">
        <v>138</v>
      </c>
      <c r="P11" t="s">
        <v>247</v>
      </c>
      <c r="Q11" t="s">
        <v>248</v>
      </c>
    </row>
    <row r="12" spans="1:24" x14ac:dyDescent="0.25">
      <c r="A12" t="s">
        <v>47</v>
      </c>
      <c r="B12" t="s">
        <v>221</v>
      </c>
      <c r="C12" t="s">
        <v>221</v>
      </c>
      <c r="D12" t="s">
        <v>249</v>
      </c>
      <c r="E12" t="s">
        <v>195</v>
      </c>
      <c r="F12" t="s">
        <v>17</v>
      </c>
      <c r="G12" s="4">
        <v>41708</v>
      </c>
      <c r="H12" s="4" t="str">
        <f t="shared" ca="1" si="0"/>
        <v>EXPIRED</v>
      </c>
      <c r="I12" s="4" t="str">
        <f t="shared" ca="1" si="1"/>
        <v/>
      </c>
      <c r="J12" s="4" t="str">
        <f t="shared" ca="1" si="2"/>
        <v/>
      </c>
      <c r="K12" s="4" t="str">
        <f t="shared" ca="1" si="3"/>
        <v/>
      </c>
      <c r="L12" t="s">
        <v>105</v>
      </c>
      <c r="M12" t="s">
        <v>170</v>
      </c>
      <c r="N12" t="s">
        <v>120</v>
      </c>
      <c r="O12" t="s">
        <v>139</v>
      </c>
      <c r="P12" t="s">
        <v>250</v>
      </c>
      <c r="Q12" t="s">
        <v>251</v>
      </c>
    </row>
    <row r="13" spans="1:24" x14ac:dyDescent="0.25">
      <c r="A13" t="s">
        <v>48</v>
      </c>
      <c r="B13" t="s">
        <v>252</v>
      </c>
      <c r="C13" t="s">
        <v>252</v>
      </c>
      <c r="D13" t="s">
        <v>253</v>
      </c>
      <c r="E13" t="s">
        <v>196</v>
      </c>
      <c r="F13" t="s">
        <v>17</v>
      </c>
      <c r="G13" s="4">
        <v>41642</v>
      </c>
      <c r="H13" s="4" t="str">
        <f t="shared" ca="1" si="0"/>
        <v>EXPIRED</v>
      </c>
      <c r="I13" s="4" t="str">
        <f t="shared" ca="1" si="1"/>
        <v/>
      </c>
      <c r="J13" s="4" t="str">
        <f t="shared" ca="1" si="2"/>
        <v/>
      </c>
      <c r="K13" s="4" t="str">
        <f t="shared" ca="1" si="3"/>
        <v/>
      </c>
      <c r="L13" t="s">
        <v>106</v>
      </c>
      <c r="M13" t="s">
        <v>171</v>
      </c>
      <c r="N13" t="s">
        <v>121</v>
      </c>
      <c r="O13" t="s">
        <v>140</v>
      </c>
      <c r="P13" t="s">
        <v>254</v>
      </c>
      <c r="Q13" t="s">
        <v>255</v>
      </c>
    </row>
    <row r="14" spans="1:24" x14ac:dyDescent="0.25">
      <c r="A14" t="s">
        <v>49</v>
      </c>
      <c r="B14" t="s">
        <v>352</v>
      </c>
      <c r="C14" t="s">
        <v>352</v>
      </c>
      <c r="D14" t="s">
        <v>277</v>
      </c>
      <c r="E14" t="s">
        <v>351</v>
      </c>
      <c r="F14" t="s">
        <v>17</v>
      </c>
      <c r="G14" s="4">
        <v>42784</v>
      </c>
      <c r="H14" s="4" t="str">
        <f t="shared" ca="1" si="0"/>
        <v>ACTIVE</v>
      </c>
      <c r="I14" s="4" t="str">
        <f t="shared" ca="1" si="1"/>
        <v>YES</v>
      </c>
      <c r="J14" s="4" t="str">
        <f t="shared" ca="1" si="2"/>
        <v/>
      </c>
      <c r="K14" s="4" t="str">
        <f t="shared" ca="1" si="3"/>
        <v/>
      </c>
      <c r="L14" t="s">
        <v>107</v>
      </c>
      <c r="M14" t="s">
        <v>172</v>
      </c>
      <c r="N14" t="s">
        <v>122</v>
      </c>
      <c r="O14" t="s">
        <v>141</v>
      </c>
      <c r="P14" t="s">
        <v>256</v>
      </c>
      <c r="Q14" t="s">
        <v>257</v>
      </c>
    </row>
    <row r="15" spans="1:24" x14ac:dyDescent="0.25">
      <c r="A15" t="s">
        <v>50</v>
      </c>
      <c r="B15" t="s">
        <v>262</v>
      </c>
      <c r="C15" t="s">
        <v>262</v>
      </c>
      <c r="D15" t="s">
        <v>278</v>
      </c>
      <c r="E15" t="s">
        <v>197</v>
      </c>
      <c r="F15" t="s">
        <v>17</v>
      </c>
      <c r="G15" s="4">
        <v>41643</v>
      </c>
      <c r="H15" s="4" t="str">
        <f t="shared" ca="1" si="0"/>
        <v>EXPIRED</v>
      </c>
      <c r="I15" s="4" t="str">
        <f t="shared" ca="1" si="1"/>
        <v/>
      </c>
      <c r="J15" s="4" t="str">
        <f t="shared" ca="1" si="2"/>
        <v/>
      </c>
      <c r="K15" s="4" t="str">
        <f t="shared" ca="1" si="3"/>
        <v/>
      </c>
      <c r="L15" t="s">
        <v>108</v>
      </c>
      <c r="M15" t="s">
        <v>173</v>
      </c>
      <c r="N15" t="s">
        <v>123</v>
      </c>
      <c r="O15" t="s">
        <v>142</v>
      </c>
      <c r="P15" t="s">
        <v>258</v>
      </c>
      <c r="Q15" t="s">
        <v>259</v>
      </c>
    </row>
    <row r="16" spans="1:24" x14ac:dyDescent="0.25">
      <c r="A16" t="s">
        <v>56</v>
      </c>
      <c r="B16" t="s">
        <v>76</v>
      </c>
      <c r="C16" t="s">
        <v>76</v>
      </c>
      <c r="D16" t="s">
        <v>279</v>
      </c>
      <c r="E16" t="s">
        <v>198</v>
      </c>
      <c r="F16" t="s">
        <v>36</v>
      </c>
      <c r="G16" s="4">
        <v>42747</v>
      </c>
      <c r="H16" s="4" t="str">
        <f t="shared" ca="1" si="0"/>
        <v>ACTIVE</v>
      </c>
      <c r="I16" s="4" t="str">
        <f t="shared" ca="1" si="1"/>
        <v>YES</v>
      </c>
      <c r="J16" s="4" t="str">
        <f t="shared" ca="1" si="2"/>
        <v/>
      </c>
      <c r="K16" s="4" t="str">
        <f t="shared" ca="1" si="3"/>
        <v/>
      </c>
      <c r="L16" t="s">
        <v>77</v>
      </c>
      <c r="M16" t="s">
        <v>174</v>
      </c>
      <c r="P16" t="s">
        <v>78</v>
      </c>
      <c r="Q16" t="s">
        <v>215</v>
      </c>
      <c r="T16" t="s">
        <v>260</v>
      </c>
      <c r="U16" t="s">
        <v>261</v>
      </c>
      <c r="V16" t="s">
        <v>21</v>
      </c>
      <c r="W16" t="s">
        <v>23</v>
      </c>
    </row>
    <row r="17" spans="1:24" x14ac:dyDescent="0.25">
      <c r="A17" t="s">
        <v>57</v>
      </c>
      <c r="B17" t="s">
        <v>222</v>
      </c>
      <c r="C17" t="s">
        <v>222</v>
      </c>
      <c r="D17" t="s">
        <v>271</v>
      </c>
      <c r="E17" t="s">
        <v>111</v>
      </c>
      <c r="F17" t="s">
        <v>17</v>
      </c>
      <c r="H17" s="4" t="str">
        <f t="shared" ca="1" si="0"/>
        <v/>
      </c>
      <c r="I17" s="4" t="str">
        <f t="shared" ca="1" si="1"/>
        <v/>
      </c>
      <c r="J17" s="4" t="str">
        <f t="shared" ca="1" si="2"/>
        <v/>
      </c>
      <c r="K17" s="4" t="str">
        <f t="shared" ca="1" si="3"/>
        <v/>
      </c>
      <c r="L17" t="s">
        <v>111</v>
      </c>
      <c r="M17" t="s">
        <v>111</v>
      </c>
      <c r="P17" t="s">
        <v>272</v>
      </c>
      <c r="Q17" t="s">
        <v>273</v>
      </c>
      <c r="T17" t="s">
        <v>274</v>
      </c>
      <c r="U17" t="s">
        <v>275</v>
      </c>
      <c r="V17" t="s">
        <v>21</v>
      </c>
      <c r="W17" t="s">
        <v>23</v>
      </c>
      <c r="X17" t="s">
        <v>276</v>
      </c>
    </row>
    <row r="18" spans="1:24" x14ac:dyDescent="0.25">
      <c r="A18" t="s">
        <v>52</v>
      </c>
      <c r="B18" t="s">
        <v>263</v>
      </c>
      <c r="C18" t="s">
        <v>263</v>
      </c>
      <c r="D18" t="s">
        <v>280</v>
      </c>
      <c r="E18" t="s">
        <v>199</v>
      </c>
      <c r="F18" t="s">
        <v>36</v>
      </c>
      <c r="G18" s="4">
        <v>42725</v>
      </c>
      <c r="H18" s="4" t="str">
        <f t="shared" ca="1" si="0"/>
        <v>ACTIVE</v>
      </c>
      <c r="I18" s="4" t="str">
        <f t="shared" ca="1" si="1"/>
        <v>YES</v>
      </c>
      <c r="J18" s="4" t="str">
        <f t="shared" ca="1" si="2"/>
        <v/>
      </c>
      <c r="K18" s="4" t="str">
        <f t="shared" ca="1" si="3"/>
        <v/>
      </c>
      <c r="L18" t="s">
        <v>109</v>
      </c>
      <c r="M18" t="s">
        <v>175</v>
      </c>
      <c r="N18" t="s">
        <v>281</v>
      </c>
      <c r="O18" t="s">
        <v>282</v>
      </c>
      <c r="P18" t="s">
        <v>283</v>
      </c>
      <c r="Q18" t="s">
        <v>284</v>
      </c>
    </row>
    <row r="19" spans="1:24" x14ac:dyDescent="0.25">
      <c r="A19" t="s">
        <v>53</v>
      </c>
      <c r="B19" t="s">
        <v>264</v>
      </c>
      <c r="C19" t="s">
        <v>264</v>
      </c>
      <c r="D19" t="s">
        <v>285</v>
      </c>
      <c r="E19" t="s">
        <v>320</v>
      </c>
      <c r="F19" t="s">
        <v>36</v>
      </c>
      <c r="G19" s="4">
        <v>42698</v>
      </c>
      <c r="H19" s="4" t="str">
        <f t="shared" ca="1" si="0"/>
        <v>ACTIVE</v>
      </c>
      <c r="I19" s="4" t="str">
        <f t="shared" ca="1" si="1"/>
        <v>YES</v>
      </c>
      <c r="J19" s="4" t="str">
        <f t="shared" ca="1" si="2"/>
        <v/>
      </c>
      <c r="K19" s="4" t="str">
        <f t="shared" ca="1" si="3"/>
        <v/>
      </c>
      <c r="L19" t="s">
        <v>319</v>
      </c>
      <c r="M19" t="s">
        <v>286</v>
      </c>
      <c r="N19" t="s">
        <v>287</v>
      </c>
      <c r="O19" t="s">
        <v>288</v>
      </c>
      <c r="P19" t="s">
        <v>289</v>
      </c>
      <c r="Q19" t="s">
        <v>290</v>
      </c>
    </row>
    <row r="20" spans="1:24" x14ac:dyDescent="0.25">
      <c r="A20" t="s">
        <v>54</v>
      </c>
      <c r="B20" t="s">
        <v>265</v>
      </c>
      <c r="C20" t="s">
        <v>265</v>
      </c>
      <c r="D20" t="s">
        <v>291</v>
      </c>
      <c r="E20" t="s">
        <v>200</v>
      </c>
      <c r="F20" t="s">
        <v>17</v>
      </c>
      <c r="G20" s="4">
        <v>42521</v>
      </c>
      <c r="H20" s="4" t="str">
        <f t="shared" ca="1" si="0"/>
        <v>EXPIRED</v>
      </c>
      <c r="I20" s="4" t="str">
        <f t="shared" ca="1" si="1"/>
        <v/>
      </c>
      <c r="J20" s="4" t="str">
        <f t="shared" ca="1" si="2"/>
        <v/>
      </c>
      <c r="K20" s="4" t="str">
        <f t="shared" ca="1" si="3"/>
        <v/>
      </c>
      <c r="L20" t="s">
        <v>110</v>
      </c>
      <c r="M20" t="s">
        <v>176</v>
      </c>
      <c r="N20" t="s">
        <v>124</v>
      </c>
      <c r="O20" t="s">
        <v>143</v>
      </c>
      <c r="P20" t="s">
        <v>292</v>
      </c>
      <c r="Q20" t="s">
        <v>293</v>
      </c>
      <c r="R20" t="s">
        <v>294</v>
      </c>
      <c r="S20" t="s">
        <v>295</v>
      </c>
    </row>
    <row r="21" spans="1:24" x14ac:dyDescent="0.25">
      <c r="A21" t="s">
        <v>353</v>
      </c>
      <c r="B21" t="s">
        <v>354</v>
      </c>
      <c r="C21" t="s">
        <v>354</v>
      </c>
      <c r="D21" t="s">
        <v>356</v>
      </c>
      <c r="E21" t="s">
        <v>321</v>
      </c>
      <c r="F21" t="s">
        <v>36</v>
      </c>
      <c r="G21" s="4">
        <v>42665</v>
      </c>
      <c r="H21" s="4" t="str">
        <f t="shared" ca="1" si="0"/>
        <v>ACTIVE</v>
      </c>
      <c r="I21" s="4" t="str">
        <f t="shared" ca="1" si="1"/>
        <v>YES</v>
      </c>
      <c r="J21" s="4" t="str">
        <f t="shared" ca="1" si="2"/>
        <v/>
      </c>
      <c r="K21" s="4" t="str">
        <f t="shared" ca="1" si="3"/>
        <v/>
      </c>
      <c r="L21" t="s">
        <v>355</v>
      </c>
      <c r="M21" t="s">
        <v>357</v>
      </c>
      <c r="N21" t="s">
        <v>361</v>
      </c>
      <c r="O21" t="s">
        <v>360</v>
      </c>
      <c r="P21" t="s">
        <v>358</v>
      </c>
      <c r="Q21" t="s">
        <v>359</v>
      </c>
    </row>
    <row r="22" spans="1:24" s="6" customFormat="1" x14ac:dyDescent="0.25">
      <c r="A22" s="6" t="s">
        <v>334</v>
      </c>
      <c r="B22" s="6" t="s">
        <v>331</v>
      </c>
      <c r="C22" s="6" t="s">
        <v>331</v>
      </c>
      <c r="E22" s="6" t="s">
        <v>337</v>
      </c>
      <c r="G22" s="7">
        <v>42376</v>
      </c>
      <c r="H22" s="7" t="str">
        <f t="shared" ca="1" si="0"/>
        <v>EXPIRED</v>
      </c>
      <c r="I22" s="7" t="str">
        <f t="shared" ca="1" si="1"/>
        <v/>
      </c>
      <c r="J22" s="7" t="str">
        <f t="shared" ca="1" si="2"/>
        <v/>
      </c>
      <c r="K22" s="7" t="str">
        <f t="shared" ca="1" si="3"/>
        <v/>
      </c>
    </row>
    <row r="23" spans="1:24" x14ac:dyDescent="0.25">
      <c r="A23" t="s">
        <v>55</v>
      </c>
      <c r="B23" t="s">
        <v>74</v>
      </c>
      <c r="C23" t="s">
        <v>74</v>
      </c>
      <c r="D23" t="s">
        <v>296</v>
      </c>
      <c r="E23" t="s">
        <v>201</v>
      </c>
      <c r="F23" t="s">
        <v>17</v>
      </c>
      <c r="G23" s="4">
        <v>42521</v>
      </c>
      <c r="H23" s="4" t="str">
        <f t="shared" ca="1" si="0"/>
        <v>EXPIRED</v>
      </c>
      <c r="I23" s="4" t="str">
        <f t="shared" ca="1" si="1"/>
        <v/>
      </c>
      <c r="J23" s="4" t="str">
        <f t="shared" ca="1" si="2"/>
        <v/>
      </c>
      <c r="K23" s="4" t="str">
        <f t="shared" ca="1" si="3"/>
        <v/>
      </c>
      <c r="L23" t="s">
        <v>75</v>
      </c>
      <c r="M23" t="s">
        <v>297</v>
      </c>
      <c r="P23" t="s">
        <v>298</v>
      </c>
      <c r="Q23" t="s">
        <v>299</v>
      </c>
      <c r="V23" t="s">
        <v>21</v>
      </c>
      <c r="W23" t="s">
        <v>23</v>
      </c>
    </row>
    <row r="24" spans="1:24" x14ac:dyDescent="0.25">
      <c r="A24" t="s">
        <v>335</v>
      </c>
      <c r="B24" t="s">
        <v>350</v>
      </c>
      <c r="C24" t="s">
        <v>350</v>
      </c>
      <c r="E24" t="s">
        <v>338</v>
      </c>
      <c r="G24" s="4">
        <v>42441</v>
      </c>
      <c r="H24" s="4" t="str">
        <f t="shared" ca="1" si="0"/>
        <v>EXPIRED</v>
      </c>
      <c r="I24" s="4" t="str">
        <f t="shared" ca="1" si="1"/>
        <v/>
      </c>
      <c r="J24" s="4" t="str">
        <f t="shared" ca="1" si="2"/>
        <v/>
      </c>
      <c r="K24" s="4" t="str">
        <f t="shared" ca="1" si="3"/>
        <v/>
      </c>
    </row>
    <row r="25" spans="1:24" x14ac:dyDescent="0.25">
      <c r="A25" t="s">
        <v>336</v>
      </c>
      <c r="B25" t="s">
        <v>333</v>
      </c>
      <c r="C25" t="s">
        <v>333</v>
      </c>
      <c r="E25" t="s">
        <v>340</v>
      </c>
      <c r="G25" s="4">
        <v>42401</v>
      </c>
      <c r="H25" s="4" t="str">
        <f t="shared" ca="1" si="0"/>
        <v>EXPIRED</v>
      </c>
      <c r="I25" s="4" t="str">
        <f t="shared" ca="1" si="1"/>
        <v/>
      </c>
      <c r="J25" s="4" t="str">
        <f t="shared" ca="1" si="2"/>
        <v/>
      </c>
      <c r="K25" s="4" t="str">
        <f t="shared" ca="1" si="3"/>
        <v/>
      </c>
    </row>
    <row r="26" spans="1:24" x14ac:dyDescent="0.25">
      <c r="A26" t="s">
        <v>336</v>
      </c>
      <c r="B26" t="s">
        <v>332</v>
      </c>
      <c r="C26" t="s">
        <v>332</v>
      </c>
      <c r="E26" t="s">
        <v>341</v>
      </c>
      <c r="G26" s="4">
        <v>42401</v>
      </c>
      <c r="H26" s="4" t="str">
        <f t="shared" ca="1" si="0"/>
        <v>EXPIRED</v>
      </c>
      <c r="I26" s="4" t="str">
        <f t="shared" ca="1" si="1"/>
        <v/>
      </c>
      <c r="J26" s="4" t="str">
        <f t="shared" ca="1" si="2"/>
        <v/>
      </c>
      <c r="K26" s="4" t="str">
        <f t="shared" ca="1" si="3"/>
        <v/>
      </c>
    </row>
    <row r="27" spans="1:24" x14ac:dyDescent="0.25">
      <c r="A27" t="s">
        <v>59</v>
      </c>
      <c r="B27" t="s">
        <v>266</v>
      </c>
      <c r="C27" t="s">
        <v>266</v>
      </c>
      <c r="D27" t="s">
        <v>300</v>
      </c>
      <c r="E27" t="s">
        <v>202</v>
      </c>
      <c r="F27" t="s">
        <v>17</v>
      </c>
      <c r="G27" s="4">
        <v>42370</v>
      </c>
      <c r="H27" s="4" t="str">
        <f t="shared" ca="1" si="0"/>
        <v>EXPIRED</v>
      </c>
      <c r="I27" s="4" t="str">
        <f t="shared" ca="1" si="1"/>
        <v/>
      </c>
      <c r="J27" s="4" t="str">
        <f t="shared" ca="1" si="2"/>
        <v/>
      </c>
      <c r="K27" s="4" t="str">
        <f t="shared" ca="1" si="3"/>
        <v/>
      </c>
      <c r="L27" t="s">
        <v>112</v>
      </c>
      <c r="M27" t="s">
        <v>177</v>
      </c>
      <c r="N27" t="s">
        <v>125</v>
      </c>
      <c r="O27" t="s">
        <v>144</v>
      </c>
      <c r="P27" t="s">
        <v>301</v>
      </c>
      <c r="Q27" t="s">
        <v>302</v>
      </c>
    </row>
    <row r="28" spans="1:24" x14ac:dyDescent="0.25">
      <c r="A28" t="s">
        <v>342</v>
      </c>
      <c r="B28" t="s">
        <v>343</v>
      </c>
      <c r="C28" t="s">
        <v>343</v>
      </c>
      <c r="H28" s="4" t="str">
        <f t="shared" ca="1" si="0"/>
        <v/>
      </c>
      <c r="I28" s="4" t="str">
        <f t="shared" ca="1" si="1"/>
        <v/>
      </c>
      <c r="J28" s="4" t="str">
        <f t="shared" ca="1" si="2"/>
        <v/>
      </c>
      <c r="K28" s="4" t="str">
        <f t="shared" ca="1" si="3"/>
        <v/>
      </c>
    </row>
    <row r="29" spans="1:24" x14ac:dyDescent="0.25">
      <c r="A29" t="s">
        <v>339</v>
      </c>
      <c r="B29" t="s">
        <v>267</v>
      </c>
      <c r="C29" t="s">
        <v>267</v>
      </c>
      <c r="D29" t="s">
        <v>303</v>
      </c>
      <c r="E29" t="s">
        <v>203</v>
      </c>
      <c r="F29" t="s">
        <v>17</v>
      </c>
      <c r="G29" s="4">
        <v>41739</v>
      </c>
      <c r="H29" s="4" t="str">
        <f t="shared" ca="1" si="0"/>
        <v>EXPIRED</v>
      </c>
      <c r="I29" s="4" t="str">
        <f t="shared" ca="1" si="1"/>
        <v/>
      </c>
      <c r="J29" s="4" t="str">
        <f t="shared" ca="1" si="2"/>
        <v/>
      </c>
      <c r="K29" s="4" t="str">
        <f t="shared" ca="1" si="3"/>
        <v/>
      </c>
      <c r="L29" t="s">
        <v>113</v>
      </c>
      <c r="M29" t="s">
        <v>178</v>
      </c>
      <c r="N29" t="s">
        <v>126</v>
      </c>
      <c r="O29" t="s">
        <v>145</v>
      </c>
      <c r="P29" t="s">
        <v>304</v>
      </c>
      <c r="Q29" t="s">
        <v>305</v>
      </c>
      <c r="R29" t="s">
        <v>306</v>
      </c>
      <c r="S29" t="s">
        <v>307</v>
      </c>
    </row>
    <row r="30" spans="1:24" x14ac:dyDescent="0.25">
      <c r="A30" t="s">
        <v>58</v>
      </c>
      <c r="B30" t="s">
        <v>268</v>
      </c>
      <c r="C30" t="s">
        <v>268</v>
      </c>
      <c r="D30" t="s">
        <v>308</v>
      </c>
      <c r="E30" t="s">
        <v>111</v>
      </c>
      <c r="F30" t="s">
        <v>17</v>
      </c>
      <c r="H30" s="4" t="str">
        <f t="shared" ca="1" si="0"/>
        <v/>
      </c>
      <c r="I30" s="4" t="str">
        <f t="shared" ca="1" si="1"/>
        <v/>
      </c>
      <c r="J30" s="4" t="str">
        <f t="shared" ca="1" si="2"/>
        <v/>
      </c>
      <c r="K30" s="4" t="str">
        <f t="shared" ca="1" si="3"/>
        <v/>
      </c>
      <c r="L30" t="s">
        <v>114</v>
      </c>
      <c r="M30" t="s">
        <v>179</v>
      </c>
      <c r="N30" t="s">
        <v>127</v>
      </c>
      <c r="O30" t="s">
        <v>146</v>
      </c>
      <c r="P30" t="s">
        <v>311</v>
      </c>
      <c r="Q30" t="s">
        <v>310</v>
      </c>
      <c r="X30" t="s">
        <v>309</v>
      </c>
    </row>
    <row r="31" spans="1:24" x14ac:dyDescent="0.25">
      <c r="A31" t="s">
        <v>60</v>
      </c>
      <c r="B31" t="s">
        <v>269</v>
      </c>
      <c r="C31" t="s">
        <v>269</v>
      </c>
      <c r="D31" t="s">
        <v>312</v>
      </c>
      <c r="E31" t="s">
        <v>204</v>
      </c>
      <c r="F31" t="s">
        <v>17</v>
      </c>
      <c r="G31" s="4">
        <v>41739</v>
      </c>
      <c r="H31" s="4" t="str">
        <f t="shared" ca="1" si="0"/>
        <v>EXPIRED</v>
      </c>
      <c r="I31" s="4" t="str">
        <f t="shared" ca="1" si="1"/>
        <v/>
      </c>
      <c r="J31" s="4" t="str">
        <f t="shared" ca="1" si="2"/>
        <v/>
      </c>
      <c r="K31" s="4" t="str">
        <f t="shared" ca="1" si="3"/>
        <v/>
      </c>
      <c r="L31" t="s">
        <v>88</v>
      </c>
      <c r="M31" t="s">
        <v>180</v>
      </c>
      <c r="N31" t="s">
        <v>128</v>
      </c>
      <c r="O31" t="s">
        <v>147</v>
      </c>
      <c r="P31" t="s">
        <v>313</v>
      </c>
      <c r="Q31" t="s">
        <v>314</v>
      </c>
    </row>
    <row r="32" spans="1:24" x14ac:dyDescent="0.25">
      <c r="A32" t="s">
        <v>61</v>
      </c>
      <c r="B32" t="s">
        <v>85</v>
      </c>
      <c r="C32" t="s">
        <v>85</v>
      </c>
      <c r="D32" t="s">
        <v>315</v>
      </c>
      <c r="E32" t="s">
        <v>205</v>
      </c>
      <c r="F32" t="s">
        <v>86</v>
      </c>
      <c r="G32" s="4">
        <v>41740</v>
      </c>
      <c r="H32" s="4" t="str">
        <f t="shared" ca="1" si="0"/>
        <v>EXPIRED</v>
      </c>
      <c r="I32" s="4" t="str">
        <f t="shared" ca="1" si="1"/>
        <v/>
      </c>
      <c r="J32" s="4" t="str">
        <f t="shared" ca="1" si="2"/>
        <v/>
      </c>
      <c r="K32" s="4" t="str">
        <f t="shared" ca="1" si="3"/>
        <v/>
      </c>
      <c r="L32" t="s">
        <v>87</v>
      </c>
      <c r="M32" t="s">
        <v>181</v>
      </c>
      <c r="N32" t="s">
        <v>89</v>
      </c>
      <c r="O32" t="s">
        <v>148</v>
      </c>
      <c r="P32" t="s">
        <v>90</v>
      </c>
      <c r="Q32" t="s">
        <v>216</v>
      </c>
      <c r="V32" t="s">
        <v>21</v>
      </c>
      <c r="W32" t="s">
        <v>23</v>
      </c>
    </row>
    <row r="33" spans="1:17" x14ac:dyDescent="0.25">
      <c r="A33" t="s">
        <v>84</v>
      </c>
      <c r="B33" t="s">
        <v>270</v>
      </c>
      <c r="C33" t="s">
        <v>270</v>
      </c>
      <c r="D33" t="s">
        <v>316</v>
      </c>
      <c r="E33" t="s">
        <v>206</v>
      </c>
      <c r="F33" t="s">
        <v>17</v>
      </c>
      <c r="G33" s="4">
        <v>41814</v>
      </c>
      <c r="H33" s="4" t="str">
        <f t="shared" ca="1" si="0"/>
        <v>EXPIRED</v>
      </c>
      <c r="I33" s="4" t="str">
        <f t="shared" ca="1" si="1"/>
        <v/>
      </c>
      <c r="J33" s="4" t="str">
        <f t="shared" ca="1" si="2"/>
        <v/>
      </c>
      <c r="K33" s="4" t="str">
        <f t="shared" ca="1" si="3"/>
        <v/>
      </c>
      <c r="L33" t="s">
        <v>115</v>
      </c>
      <c r="M33" t="s">
        <v>182</v>
      </c>
      <c r="N33" t="s">
        <v>129</v>
      </c>
      <c r="O33" t="s">
        <v>149</v>
      </c>
      <c r="P33" t="s">
        <v>318</v>
      </c>
      <c r="Q33" t="s">
        <v>317</v>
      </c>
    </row>
    <row r="34" spans="1:17" x14ac:dyDescent="0.25">
      <c r="A34" t="s">
        <v>349</v>
      </c>
      <c r="B34" t="s">
        <v>71</v>
      </c>
      <c r="C34" t="s">
        <v>344</v>
      </c>
      <c r="D34" t="s">
        <v>150</v>
      </c>
      <c r="E34" t="s">
        <v>100</v>
      </c>
      <c r="F34" t="s">
        <v>99</v>
      </c>
      <c r="G34" s="4">
        <v>42400</v>
      </c>
      <c r="H34" s="4" t="str">
        <f t="shared" ca="1" si="0"/>
        <v>EXPIRED</v>
      </c>
      <c r="I34" s="4" t="str">
        <f t="shared" ca="1" si="1"/>
        <v/>
      </c>
      <c r="J34" s="4" t="str">
        <f t="shared" ca="1" si="2"/>
        <v/>
      </c>
      <c r="K34" s="4" t="str">
        <f t="shared" ca="1" si="3"/>
        <v/>
      </c>
      <c r="L34" t="s">
        <v>93</v>
      </c>
      <c r="M34" t="s">
        <v>183</v>
      </c>
    </row>
    <row r="35" spans="1:17" x14ac:dyDescent="0.25">
      <c r="A35" t="s">
        <v>342</v>
      </c>
      <c r="B35" t="s">
        <v>72</v>
      </c>
      <c r="C35" t="s">
        <v>344</v>
      </c>
      <c r="D35" t="s">
        <v>151</v>
      </c>
      <c r="E35" t="s">
        <v>207</v>
      </c>
      <c r="F35" t="s">
        <v>98</v>
      </c>
      <c r="G35" s="4">
        <v>41435</v>
      </c>
      <c r="H35" s="4" t="str">
        <f t="shared" ca="1" si="0"/>
        <v>EXPIRED</v>
      </c>
      <c r="I35" s="4" t="str">
        <f t="shared" ca="1" si="1"/>
        <v/>
      </c>
      <c r="J35" s="4" t="str">
        <f t="shared" ca="1" si="2"/>
        <v/>
      </c>
      <c r="K35" s="4" t="str">
        <f t="shared" ca="1" si="3"/>
        <v/>
      </c>
      <c r="L35" t="s">
        <v>94</v>
      </c>
      <c r="M35" t="s">
        <v>184</v>
      </c>
    </row>
    <row r="36" spans="1:17" x14ac:dyDescent="0.25">
      <c r="A36" t="s">
        <v>347</v>
      </c>
      <c r="B36" t="s">
        <v>73</v>
      </c>
      <c r="C36" t="s">
        <v>344</v>
      </c>
      <c r="D36" t="s">
        <v>152</v>
      </c>
      <c r="E36" t="s">
        <v>111</v>
      </c>
      <c r="F36" t="s">
        <v>97</v>
      </c>
      <c r="H36" s="4" t="str">
        <f t="shared" ca="1" si="0"/>
        <v/>
      </c>
      <c r="I36" s="4" t="str">
        <f t="shared" ca="1" si="1"/>
        <v/>
      </c>
      <c r="J36" s="4" t="str">
        <f t="shared" ca="1" si="2"/>
        <v/>
      </c>
      <c r="K36" s="4" t="str">
        <f t="shared" ca="1" si="3"/>
        <v/>
      </c>
      <c r="L36" t="s">
        <v>95</v>
      </c>
      <c r="M36" t="s">
        <v>185</v>
      </c>
    </row>
    <row r="37" spans="1:17" x14ac:dyDescent="0.25">
      <c r="A37" t="s">
        <v>346</v>
      </c>
      <c r="B37" t="s">
        <v>82</v>
      </c>
      <c r="C37" t="s">
        <v>344</v>
      </c>
      <c r="D37" t="s">
        <v>153</v>
      </c>
      <c r="E37" t="s">
        <v>208</v>
      </c>
      <c r="F37" t="s">
        <v>17</v>
      </c>
      <c r="G37" s="4">
        <v>42218</v>
      </c>
      <c r="H37" s="4" t="str">
        <f t="shared" ca="1" si="0"/>
        <v>EXPIRED</v>
      </c>
      <c r="I37" s="4" t="str">
        <f t="shared" ca="1" si="1"/>
        <v/>
      </c>
      <c r="J37" s="4" t="str">
        <f t="shared" ca="1" si="2"/>
        <v/>
      </c>
      <c r="K37" s="4" t="str">
        <f t="shared" ca="1" si="3"/>
        <v/>
      </c>
      <c r="L37" t="s">
        <v>96</v>
      </c>
      <c r="M37" t="s">
        <v>186</v>
      </c>
    </row>
    <row r="38" spans="1:17" x14ac:dyDescent="0.25">
      <c r="A38" t="s">
        <v>345</v>
      </c>
      <c r="B38" t="s">
        <v>83</v>
      </c>
      <c r="C38" t="s">
        <v>344</v>
      </c>
      <c r="D38" t="s">
        <v>154</v>
      </c>
      <c r="E38" t="s">
        <v>209</v>
      </c>
      <c r="F38" t="s">
        <v>17</v>
      </c>
      <c r="G38" s="4">
        <v>41643</v>
      </c>
      <c r="H38" s="4" t="str">
        <f t="shared" ca="1" si="0"/>
        <v>EXPIRED</v>
      </c>
      <c r="I38" s="4" t="str">
        <f t="shared" ca="1" si="1"/>
        <v/>
      </c>
      <c r="J38" s="4" t="str">
        <f t="shared" ca="1" si="2"/>
        <v/>
      </c>
      <c r="K38" s="4" t="str">
        <f t="shared" ca="1" si="3"/>
        <v/>
      </c>
      <c r="L38" t="s">
        <v>116</v>
      </c>
      <c r="M38" t="s">
        <v>187</v>
      </c>
    </row>
  </sheetData>
  <autoFilter ref="A1:X38"/>
  <conditionalFormatting sqref="H1:K1048576">
    <cfRule type="containsText" dxfId="11" priority="11" operator="containsText" text="ACTIVE">
      <formula>NOT(ISERROR(SEARCH("ACTIVE",H1)))</formula>
    </cfRule>
    <cfRule type="containsText" dxfId="10" priority="12" operator="containsText" text="EXPIRED">
      <formula>NOT(ISERROR(SEARCH("EXPIRED",H1)))</formula>
    </cfRule>
  </conditionalFormatting>
  <conditionalFormatting sqref="C2:C23 B26 C29:C38">
    <cfRule type="expression" dxfId="9" priority="9">
      <formula>ISBLANK(B2)</formula>
    </cfRule>
  </conditionalFormatting>
  <conditionalFormatting sqref="B22">
    <cfRule type="expression" dxfId="8" priority="7">
      <formula>ISBLANK(B22)</formula>
    </cfRule>
  </conditionalFormatting>
  <conditionalFormatting sqref="B25">
    <cfRule type="expression" dxfId="7" priority="5">
      <formula>ISBLANK(B25)</formula>
    </cfRule>
  </conditionalFormatting>
  <conditionalFormatting sqref="C26">
    <cfRule type="expression" dxfId="6" priority="3">
      <formula>ISBLANK(C26)</formula>
    </cfRule>
  </conditionalFormatting>
  <conditionalFormatting sqref="C25">
    <cfRule type="expression" dxfId="5" priority="1">
      <formula>ISBLANK(C25)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41FC8053-ACD4-4469-BC81-3D1B7A6C8C18}">
            <xm:f>MATCH("*"&amp;B2&amp;"*",'[20150513 - GSO Servers_rev4.xlsx]NetZoom Report 2015_05_05'!#REF!,0)</xm:f>
            <x14:dxf>
              <fill>
                <patternFill>
                  <bgColor rgb="FF92D050"/>
                </patternFill>
              </fill>
            </x14:dxf>
          </x14:cfRule>
          <xm:sqref>C2:C23 B26 C29:C38</xm:sqref>
        </x14:conditionalFormatting>
        <x14:conditionalFormatting xmlns:xm="http://schemas.microsoft.com/office/excel/2006/main">
          <x14:cfRule type="expression" priority="8" id="{A70496EE-ACA7-446A-AB32-9C460065CCAB}">
            <xm:f>MATCH("*"&amp;B22&amp;"*",'[20150513 - GSO Servers_rev4.xlsx]NetZoom Report 2015_05_05'!#REF!,0)</xm:f>
            <x14:dxf>
              <fill>
                <patternFill>
                  <bgColor rgb="FF92D050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6" id="{F9CFA420-3497-4898-9DE9-3CA6BE44C156}">
            <xm:f>MATCH("*"&amp;B25&amp;"*",'[20150513 - GSO Servers_rev4.xlsx]NetZoom Report 2015_05_05'!#REF!,0)</xm:f>
            <x14:dxf>
              <fill>
                <patternFill>
                  <bgColor rgb="FF92D050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4" id="{5452ADDF-2E5A-4B35-B281-25025753337D}">
            <xm:f>MATCH("*"&amp;C26&amp;"*",'[20150513 - GSO Servers_rev4.xlsx]NetZoom Report 2015_05_05'!#REF!,0)</xm:f>
            <x14:dxf>
              <fill>
                <patternFill>
                  <bgColor rgb="FF92D05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2" id="{3E1F976C-1757-4D8B-90CA-EA676157E1F6}">
            <xm:f>MATCH("*"&amp;C25&amp;"*",'[20150513 - GSO Servers_rev4.xlsx]NetZoom Report 2015_05_05'!#REF!,0)</xm:f>
            <x14:dxf>
              <fill>
                <patternFill>
                  <bgColor rgb="FF92D050"/>
                </patternFill>
              </fill>
            </x14:dxf>
          </x14:cfRule>
          <xm:sqref>C25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13" workbookViewId="0">
      <selection activeCell="B4" sqref="A1:B4"/>
    </sheetView>
  </sheetViews>
  <sheetFormatPr defaultRowHeight="15" x14ac:dyDescent="0.25"/>
  <cols>
    <col min="1" max="1" width="24.7109375" bestFit="1" customWidth="1"/>
  </cols>
  <sheetData>
    <row r="1" spans="1:2" x14ac:dyDescent="0.25">
      <c r="A1" s="5" t="s">
        <v>326</v>
      </c>
      <c r="B1">
        <v>23</v>
      </c>
    </row>
    <row r="2" spans="1:2" x14ac:dyDescent="0.25">
      <c r="A2" s="5" t="s">
        <v>327</v>
      </c>
      <c r="B2">
        <v>3</v>
      </c>
    </row>
    <row r="3" spans="1:2" x14ac:dyDescent="0.25">
      <c r="A3" s="5" t="s">
        <v>328</v>
      </c>
      <c r="B3">
        <v>2</v>
      </c>
    </row>
    <row r="4" spans="1:2" x14ac:dyDescent="0.25">
      <c r="A4" s="5" t="s">
        <v>329</v>
      </c>
      <c r="B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2016-06-15T22:09:10Z</dcterms:modified>
</cp:coreProperties>
</file>