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6184cf05f157ab3/Final Year Project/"/>
    </mc:Choice>
  </mc:AlternateContent>
  <xr:revisionPtr revIDLastSave="1" documentId="11_733BD0355617BBE7C0D7FE53845869B7F896CC43" xr6:coauthVersionLast="47" xr6:coauthVersionMax="47" xr10:uidLastSave="{7690EB17-9DEE-4CFE-B37C-B2247180791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1" l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48" i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48" i="1"/>
  <c r="C49" i="1" l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48" i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49" i="1"/>
  <c r="D49" i="1" s="1"/>
  <c r="B48" i="1"/>
</calcChain>
</file>

<file path=xl/sharedStrings.xml><?xml version="1.0" encoding="utf-8"?>
<sst xmlns="http://schemas.openxmlformats.org/spreadsheetml/2006/main" count="57" uniqueCount="43">
  <si>
    <t>Manpower</t>
  </si>
  <si>
    <t>Blue</t>
  </si>
  <si>
    <t>Red</t>
  </si>
  <si>
    <t>Available: Mb(i)</t>
  </si>
  <si>
    <t>Killed: Mb(i)</t>
  </si>
  <si>
    <t>Available: Mr(i)</t>
  </si>
  <si>
    <t>Killed: Mr(i)</t>
  </si>
  <si>
    <t>Combat</t>
  </si>
  <si>
    <t>Total</t>
  </si>
  <si>
    <t>Day</t>
  </si>
  <si>
    <t>(i)</t>
  </si>
  <si>
    <t>Naval Research Logistics, Vol. 45 (1998), Fricker: Attrition Models of the Ardennes Campaign</t>
  </si>
  <si>
    <t>Blue: Manpower Available</t>
  </si>
  <si>
    <t>Red: Manpower Available</t>
  </si>
  <si>
    <t>Blue: Manpower Killed</t>
  </si>
  <si>
    <t>Red: Manpower Killed</t>
  </si>
  <si>
    <t>b/r</t>
  </si>
  <si>
    <t>R/B</t>
  </si>
  <si>
    <t>LOG(R/B)</t>
  </si>
  <si>
    <t>LOG(b/r)</t>
  </si>
  <si>
    <t>Combat day 1-10</t>
  </si>
  <si>
    <t>Combat day 11-32</t>
  </si>
  <si>
    <t>Total day 1-10</t>
  </si>
  <si>
    <t>Total day 11-32</t>
  </si>
  <si>
    <t>log(a) = -0.0419</t>
  </si>
  <si>
    <t>a = 0.9080</t>
  </si>
  <si>
    <t>p = 2.1142</t>
  </si>
  <si>
    <t>a = 0.7209</t>
  </si>
  <si>
    <t>p = -0.4287</t>
  </si>
  <si>
    <t>log(a) = -0.1421</t>
  </si>
  <si>
    <t>log(a) = -0.0743</t>
  </si>
  <si>
    <t>a = 0.8428</t>
  </si>
  <si>
    <t>p = -0.2003</t>
  </si>
  <si>
    <t>log(a) = -0.0998</t>
  </si>
  <si>
    <t>a = 0.7947</t>
  </si>
  <si>
    <t>p = -0.0591</t>
  </si>
  <si>
    <t>log(a) = -0.036</t>
  </si>
  <si>
    <t>a = 0.9204</t>
  </si>
  <si>
    <t>p = -0.0327</t>
  </si>
  <si>
    <t>log(a) = -0.8627</t>
  </si>
  <si>
    <t>a = 0.1372</t>
  </si>
  <si>
    <t>p = -3.4488</t>
  </si>
  <si>
    <r>
      <t>Table 1:</t>
    </r>
    <r>
      <rPr>
        <sz val="11"/>
        <color theme="1"/>
        <rFont val="Times New Roman"/>
        <family val="1"/>
      </rPr>
      <t xml:space="preserve"> Ardennes battle manpower data for the Allied (Blue) and German (Red) forces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</si>
</sst>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Combat</c:v>
                </c:pt>
              </c:strCache>
            </c:strRef>
          </c:tx>
          <c:marker>
            <c:symbol val="none"/>
          </c:marker>
          <c:val>
            <c:numRef>
              <c:f>Sheet1!$B$8:$B$40</c:f>
              <c:numCache>
                <c:formatCode>General</c:formatCode>
                <c:ptCount val="33"/>
                <c:pt idx="0">
                  <c:v>351005</c:v>
                </c:pt>
                <c:pt idx="1">
                  <c:v>349247</c:v>
                </c:pt>
                <c:pt idx="2">
                  <c:v>347915</c:v>
                </c:pt>
                <c:pt idx="3">
                  <c:v>358321</c:v>
                </c:pt>
                <c:pt idx="4">
                  <c:v>366495</c:v>
                </c:pt>
                <c:pt idx="5">
                  <c:v>387342</c:v>
                </c:pt>
                <c:pt idx="6">
                  <c:v>403289</c:v>
                </c:pt>
                <c:pt idx="7">
                  <c:v>410817</c:v>
                </c:pt>
                <c:pt idx="8">
                  <c:v>412811</c:v>
                </c:pt>
                <c:pt idx="9">
                  <c:v>426360</c:v>
                </c:pt>
                <c:pt idx="10">
                  <c:v>432094</c:v>
                </c:pt>
                <c:pt idx="11">
                  <c:v>451316</c:v>
                </c:pt>
                <c:pt idx="12">
                  <c:v>451724</c:v>
                </c:pt>
                <c:pt idx="13">
                  <c:v>451291</c:v>
                </c:pt>
                <c:pt idx="14">
                  <c:v>461189</c:v>
                </c:pt>
                <c:pt idx="15">
                  <c:v>465334</c:v>
                </c:pt>
                <c:pt idx="16">
                  <c:v>467620</c:v>
                </c:pt>
                <c:pt idx="17">
                  <c:v>467801</c:v>
                </c:pt>
                <c:pt idx="18">
                  <c:v>474562</c:v>
                </c:pt>
                <c:pt idx="19">
                  <c:v>474192</c:v>
                </c:pt>
                <c:pt idx="20">
                  <c:v>481704</c:v>
                </c:pt>
                <c:pt idx="21">
                  <c:v>480952</c:v>
                </c:pt>
                <c:pt idx="22">
                  <c:v>478593</c:v>
                </c:pt>
                <c:pt idx="23">
                  <c:v>475732</c:v>
                </c:pt>
                <c:pt idx="24">
                  <c:v>475685</c:v>
                </c:pt>
                <c:pt idx="25">
                  <c:v>475155</c:v>
                </c:pt>
                <c:pt idx="26">
                  <c:v>472749</c:v>
                </c:pt>
                <c:pt idx="27">
                  <c:v>472535</c:v>
                </c:pt>
                <c:pt idx="28">
                  <c:v>468127</c:v>
                </c:pt>
                <c:pt idx="29">
                  <c:v>467646</c:v>
                </c:pt>
                <c:pt idx="30">
                  <c:v>466072</c:v>
                </c:pt>
                <c:pt idx="31">
                  <c:v>464643</c:v>
                </c:pt>
                <c:pt idx="32">
                  <c:v>455218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1-4D72-B3DA-A1F6EEC0865B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Sheet1!$C$8:$C$40</c:f>
              <c:numCache>
                <c:formatCode>General</c:formatCode>
                <c:ptCount val="33"/>
                <c:pt idx="0">
                  <c:v>632105</c:v>
                </c:pt>
                <c:pt idx="1">
                  <c:v>630557</c:v>
                </c:pt>
                <c:pt idx="2">
                  <c:v>628985</c:v>
                </c:pt>
                <c:pt idx="3">
                  <c:v>640969</c:v>
                </c:pt>
                <c:pt idx="4">
                  <c:v>807140</c:v>
                </c:pt>
                <c:pt idx="5">
                  <c:v>834136</c:v>
                </c:pt>
                <c:pt idx="6">
                  <c:v>859906</c:v>
                </c:pt>
                <c:pt idx="7">
                  <c:v>874600</c:v>
                </c:pt>
                <c:pt idx="8">
                  <c:v>877247</c:v>
                </c:pt>
                <c:pt idx="9">
                  <c:v>895976</c:v>
                </c:pt>
                <c:pt idx="10">
                  <c:v>907490</c:v>
                </c:pt>
                <c:pt idx="11">
                  <c:v>933045</c:v>
                </c:pt>
                <c:pt idx="12">
                  <c:v>948024</c:v>
                </c:pt>
                <c:pt idx="13">
                  <c:v>928230</c:v>
                </c:pt>
                <c:pt idx="14">
                  <c:v>941188</c:v>
                </c:pt>
                <c:pt idx="15">
                  <c:v>946424</c:v>
                </c:pt>
                <c:pt idx="16">
                  <c:v>948226</c:v>
                </c:pt>
                <c:pt idx="17">
                  <c:v>948379</c:v>
                </c:pt>
                <c:pt idx="18">
                  <c:v>956144</c:v>
                </c:pt>
                <c:pt idx="19">
                  <c:v>955821</c:v>
                </c:pt>
                <c:pt idx="20">
                  <c:v>965135</c:v>
                </c:pt>
                <c:pt idx="21">
                  <c:v>964928</c:v>
                </c:pt>
                <c:pt idx="22">
                  <c:v>962193</c:v>
                </c:pt>
                <c:pt idx="23">
                  <c:v>959776</c:v>
                </c:pt>
                <c:pt idx="24">
                  <c:v>959011</c:v>
                </c:pt>
                <c:pt idx="25">
                  <c:v>958799</c:v>
                </c:pt>
                <c:pt idx="26">
                  <c:v>956330</c:v>
                </c:pt>
                <c:pt idx="27">
                  <c:v>956090</c:v>
                </c:pt>
                <c:pt idx="28">
                  <c:v>952030</c:v>
                </c:pt>
                <c:pt idx="29">
                  <c:v>952210</c:v>
                </c:pt>
                <c:pt idx="30">
                  <c:v>950879</c:v>
                </c:pt>
                <c:pt idx="31">
                  <c:v>949508</c:v>
                </c:pt>
                <c:pt idx="32">
                  <c:v>937500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1-4D72-B3DA-A1F6EEC08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476416"/>
        <c:axId val="184477952"/>
      </c:lineChart>
      <c:catAx>
        <c:axId val="184476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4477952"/>
        <c:crosses val="autoZero"/>
        <c:auto val="1"/>
        <c:lblAlgn val="ctr"/>
        <c:lblOffset val="100"/>
        <c:noMultiLvlLbl val="0"/>
      </c:catAx>
      <c:valAx>
        <c:axId val="18447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47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Combat</c:v>
                </c:pt>
              </c:strCache>
            </c:strRef>
          </c:tx>
          <c:marker>
            <c:symbol val="none"/>
          </c:marker>
          <c:val>
            <c:numRef>
              <c:f>Sheet1!$D$8:$D$40</c:f>
              <c:numCache>
                <c:formatCode>General</c:formatCode>
                <c:ptCount val="33"/>
                <c:pt idx="0">
                  <c:v>458</c:v>
                </c:pt>
                <c:pt idx="1">
                  <c:v>1589</c:v>
                </c:pt>
                <c:pt idx="2">
                  <c:v>2383</c:v>
                </c:pt>
                <c:pt idx="3">
                  <c:v>2085</c:v>
                </c:pt>
                <c:pt idx="4">
                  <c:v>2175</c:v>
                </c:pt>
                <c:pt idx="5">
                  <c:v>1389</c:v>
                </c:pt>
                <c:pt idx="6">
                  <c:v>1174</c:v>
                </c:pt>
                <c:pt idx="7">
                  <c:v>1905</c:v>
                </c:pt>
                <c:pt idx="8">
                  <c:v>1548</c:v>
                </c:pt>
                <c:pt idx="9">
                  <c:v>1608</c:v>
                </c:pt>
                <c:pt idx="10">
                  <c:v>1527</c:v>
                </c:pt>
                <c:pt idx="11">
                  <c:v>2320</c:v>
                </c:pt>
                <c:pt idx="12">
                  <c:v>1376</c:v>
                </c:pt>
                <c:pt idx="13">
                  <c:v>1277</c:v>
                </c:pt>
                <c:pt idx="14">
                  <c:v>1005</c:v>
                </c:pt>
                <c:pt idx="15">
                  <c:v>1042</c:v>
                </c:pt>
                <c:pt idx="16">
                  <c:v>1159</c:v>
                </c:pt>
                <c:pt idx="17">
                  <c:v>1004</c:v>
                </c:pt>
                <c:pt idx="18">
                  <c:v>832</c:v>
                </c:pt>
                <c:pt idx="19">
                  <c:v>1831</c:v>
                </c:pt>
                <c:pt idx="20">
                  <c:v>2259</c:v>
                </c:pt>
                <c:pt idx="21">
                  <c:v>1639</c:v>
                </c:pt>
                <c:pt idx="22">
                  <c:v>1228</c:v>
                </c:pt>
                <c:pt idx="23">
                  <c:v>1868</c:v>
                </c:pt>
                <c:pt idx="24">
                  <c:v>1276</c:v>
                </c:pt>
                <c:pt idx="25">
                  <c:v>1379</c:v>
                </c:pt>
                <c:pt idx="26">
                  <c:v>1643</c:v>
                </c:pt>
                <c:pt idx="27">
                  <c:v>1281</c:v>
                </c:pt>
                <c:pt idx="28">
                  <c:v>1083</c:v>
                </c:pt>
                <c:pt idx="29">
                  <c:v>1681</c:v>
                </c:pt>
                <c:pt idx="30">
                  <c:v>1597</c:v>
                </c:pt>
                <c:pt idx="31">
                  <c:v>2098</c:v>
                </c:pt>
                <c:pt idx="32">
                  <c:v>1483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2-4397-B456-222A9FC17886}"/>
            </c:ext>
          </c:extLst>
        </c:ser>
        <c:ser>
          <c:idx val="1"/>
          <c:order val="1"/>
          <c:tx>
            <c:strRef>
              <c:f>Sheet1!$E$7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Sheet1!$E$8:$E$40</c:f>
              <c:numCache>
                <c:formatCode>General</c:formatCode>
                <c:ptCount val="33"/>
                <c:pt idx="0">
                  <c:v>1468</c:v>
                </c:pt>
                <c:pt idx="1">
                  <c:v>3062</c:v>
                </c:pt>
                <c:pt idx="2">
                  <c:v>5712</c:v>
                </c:pt>
                <c:pt idx="3">
                  <c:v>5093</c:v>
                </c:pt>
                <c:pt idx="4">
                  <c:v>12101</c:v>
                </c:pt>
                <c:pt idx="5">
                  <c:v>5334</c:v>
                </c:pt>
                <c:pt idx="6">
                  <c:v>3197</c:v>
                </c:pt>
                <c:pt idx="7">
                  <c:v>4815</c:v>
                </c:pt>
                <c:pt idx="8">
                  <c:v>3730</c:v>
                </c:pt>
                <c:pt idx="9">
                  <c:v>3857</c:v>
                </c:pt>
                <c:pt idx="10">
                  <c:v>3635</c:v>
                </c:pt>
                <c:pt idx="11">
                  <c:v>5411</c:v>
                </c:pt>
                <c:pt idx="12">
                  <c:v>3596</c:v>
                </c:pt>
                <c:pt idx="13">
                  <c:v>3435</c:v>
                </c:pt>
                <c:pt idx="14">
                  <c:v>2934</c:v>
                </c:pt>
                <c:pt idx="15">
                  <c:v>2743</c:v>
                </c:pt>
                <c:pt idx="16">
                  <c:v>3022</c:v>
                </c:pt>
                <c:pt idx="17">
                  <c:v>2773</c:v>
                </c:pt>
                <c:pt idx="18">
                  <c:v>2631</c:v>
                </c:pt>
                <c:pt idx="19">
                  <c:v>3580</c:v>
                </c:pt>
                <c:pt idx="20">
                  <c:v>4899</c:v>
                </c:pt>
                <c:pt idx="21">
                  <c:v>4093</c:v>
                </c:pt>
                <c:pt idx="22">
                  <c:v>3388</c:v>
                </c:pt>
                <c:pt idx="23">
                  <c:v>4627</c:v>
                </c:pt>
                <c:pt idx="24">
                  <c:v>3928</c:v>
                </c:pt>
                <c:pt idx="25">
                  <c:v>3725</c:v>
                </c:pt>
                <c:pt idx="26">
                  <c:v>4002</c:v>
                </c:pt>
                <c:pt idx="27">
                  <c:v>3502</c:v>
                </c:pt>
                <c:pt idx="28">
                  <c:v>3590</c:v>
                </c:pt>
                <c:pt idx="29">
                  <c:v>4189</c:v>
                </c:pt>
                <c:pt idx="30">
                  <c:v>4277</c:v>
                </c:pt>
                <c:pt idx="31">
                  <c:v>4477</c:v>
                </c:pt>
                <c:pt idx="32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62-4397-B456-222A9FC17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49344"/>
        <c:axId val="185850880"/>
      </c:lineChart>
      <c:catAx>
        <c:axId val="185849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5850880"/>
        <c:crosses val="autoZero"/>
        <c:auto val="1"/>
        <c:lblAlgn val="ctr"/>
        <c:lblOffset val="100"/>
        <c:noMultiLvlLbl val="0"/>
      </c:catAx>
      <c:valAx>
        <c:axId val="18585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84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Combat</c:v>
                </c:pt>
              </c:strCache>
            </c:strRef>
          </c:tx>
          <c:marker>
            <c:symbol val="none"/>
          </c:marker>
          <c:val>
            <c:numRef>
              <c:f>Sheet1!$F$8:$F$40</c:f>
              <c:numCache>
                <c:formatCode>General</c:formatCode>
                <c:ptCount val="33"/>
                <c:pt idx="0">
                  <c:v>0</c:v>
                </c:pt>
                <c:pt idx="1">
                  <c:v>360716</c:v>
                </c:pt>
                <c:pt idx="2">
                  <c:v>356818</c:v>
                </c:pt>
                <c:pt idx="3">
                  <c:v>353529</c:v>
                </c:pt>
                <c:pt idx="4">
                  <c:v>350750</c:v>
                </c:pt>
                <c:pt idx="5">
                  <c:v>356278</c:v>
                </c:pt>
                <c:pt idx="6">
                  <c:v>354297</c:v>
                </c:pt>
                <c:pt idx="7">
                  <c:v>361684</c:v>
                </c:pt>
                <c:pt idx="8">
                  <c:v>359353</c:v>
                </c:pt>
                <c:pt idx="9">
                  <c:v>362904</c:v>
                </c:pt>
                <c:pt idx="10">
                  <c:v>359750</c:v>
                </c:pt>
                <c:pt idx="11">
                  <c:v>362611</c:v>
                </c:pt>
                <c:pt idx="12">
                  <c:v>361023</c:v>
                </c:pt>
                <c:pt idx="13">
                  <c:v>356892</c:v>
                </c:pt>
                <c:pt idx="14">
                  <c:v>349900</c:v>
                </c:pt>
                <c:pt idx="15">
                  <c:v>346100</c:v>
                </c:pt>
                <c:pt idx="16">
                  <c:v>343134</c:v>
                </c:pt>
                <c:pt idx="17">
                  <c:v>340875</c:v>
                </c:pt>
                <c:pt idx="18">
                  <c:v>338278</c:v>
                </c:pt>
                <c:pt idx="19">
                  <c:v>334356</c:v>
                </c:pt>
                <c:pt idx="20">
                  <c:v>328069</c:v>
                </c:pt>
                <c:pt idx="21">
                  <c:v>321195</c:v>
                </c:pt>
                <c:pt idx="22">
                  <c:v>322830</c:v>
                </c:pt>
                <c:pt idx="23">
                  <c:v>324376</c:v>
                </c:pt>
                <c:pt idx="24">
                  <c:v>322337</c:v>
                </c:pt>
                <c:pt idx="25">
                  <c:v>320612</c:v>
                </c:pt>
                <c:pt idx="26">
                  <c:v>319143</c:v>
                </c:pt>
                <c:pt idx="27">
                  <c:v>319259</c:v>
                </c:pt>
                <c:pt idx="28">
                  <c:v>317406</c:v>
                </c:pt>
                <c:pt idx="29">
                  <c:v>316217</c:v>
                </c:pt>
                <c:pt idx="30">
                  <c:v>314858</c:v>
                </c:pt>
                <c:pt idx="31">
                  <c:v>313074</c:v>
                </c:pt>
                <c:pt idx="32">
                  <c:v>310347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1-4D64-87AD-CA1DA254F09F}"/>
            </c:ext>
          </c:extLst>
        </c:ser>
        <c:ser>
          <c:idx val="1"/>
          <c:order val="1"/>
          <c:tx>
            <c:strRef>
              <c:f>Sheet1!$G$7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Sheet1!$G$8:$G$40</c:f>
              <c:numCache>
                <c:formatCode>General</c:formatCode>
                <c:ptCount val="33"/>
                <c:pt idx="0">
                  <c:v>0</c:v>
                </c:pt>
                <c:pt idx="1">
                  <c:v>575838</c:v>
                </c:pt>
                <c:pt idx="2">
                  <c:v>571301</c:v>
                </c:pt>
                <c:pt idx="3">
                  <c:v>568508</c:v>
                </c:pt>
                <c:pt idx="4">
                  <c:v>565173</c:v>
                </c:pt>
                <c:pt idx="5">
                  <c:v>572181</c:v>
                </c:pt>
                <c:pt idx="6">
                  <c:v>570711</c:v>
                </c:pt>
                <c:pt idx="7">
                  <c:v>581177</c:v>
                </c:pt>
                <c:pt idx="8">
                  <c:v>579660</c:v>
                </c:pt>
                <c:pt idx="9">
                  <c:v>584610</c:v>
                </c:pt>
                <c:pt idx="10">
                  <c:v>580731</c:v>
                </c:pt>
                <c:pt idx="11">
                  <c:v>584551</c:v>
                </c:pt>
                <c:pt idx="12">
                  <c:v>583610</c:v>
                </c:pt>
                <c:pt idx="13">
                  <c:v>578737</c:v>
                </c:pt>
                <c:pt idx="14">
                  <c:v>568768</c:v>
                </c:pt>
                <c:pt idx="15">
                  <c:v>564548</c:v>
                </c:pt>
                <c:pt idx="16">
                  <c:v>560993</c:v>
                </c:pt>
                <c:pt idx="17">
                  <c:v>558214</c:v>
                </c:pt>
                <c:pt idx="18">
                  <c:v>555741</c:v>
                </c:pt>
                <c:pt idx="19">
                  <c:v>550854</c:v>
                </c:pt>
                <c:pt idx="20">
                  <c:v>544031</c:v>
                </c:pt>
                <c:pt idx="21">
                  <c:v>534885</c:v>
                </c:pt>
                <c:pt idx="22">
                  <c:v>536481</c:v>
                </c:pt>
                <c:pt idx="23">
                  <c:v>540896</c:v>
                </c:pt>
                <c:pt idx="24">
                  <c:v>538328</c:v>
                </c:pt>
                <c:pt idx="25">
                  <c:v>536719</c:v>
                </c:pt>
                <c:pt idx="26">
                  <c:v>534764</c:v>
                </c:pt>
                <c:pt idx="27">
                  <c:v>533256</c:v>
                </c:pt>
                <c:pt idx="28">
                  <c:v>530919</c:v>
                </c:pt>
                <c:pt idx="29">
                  <c:v>528237</c:v>
                </c:pt>
                <c:pt idx="30">
                  <c:v>526387</c:v>
                </c:pt>
                <c:pt idx="31">
                  <c:v>524150</c:v>
                </c:pt>
                <c:pt idx="32">
                  <c:v>521038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1-4D64-87AD-CA1DA254F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52704"/>
        <c:axId val="166554240"/>
      </c:lineChart>
      <c:catAx>
        <c:axId val="166552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6554240"/>
        <c:crosses val="autoZero"/>
        <c:auto val="1"/>
        <c:lblAlgn val="ctr"/>
        <c:lblOffset val="100"/>
        <c:noMultiLvlLbl val="0"/>
      </c:catAx>
      <c:valAx>
        <c:axId val="16655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552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Sheet1!$H$7</c:f>
              <c:strCache>
                <c:ptCount val="1"/>
                <c:pt idx="0">
                  <c:v>Combat</c:v>
                </c:pt>
              </c:strCache>
            </c:strRef>
          </c:tx>
          <c:marker>
            <c:symbol val="none"/>
          </c:marker>
          <c:val>
            <c:numRef>
              <c:f>Sheet1!$H$8:$H$40</c:f>
              <c:numCache>
                <c:formatCode>General</c:formatCode>
                <c:ptCount val="33"/>
                <c:pt idx="0">
                  <c:v>0</c:v>
                </c:pt>
                <c:pt idx="1">
                  <c:v>2191</c:v>
                </c:pt>
                <c:pt idx="2">
                  <c:v>2423</c:v>
                </c:pt>
                <c:pt idx="3">
                  <c:v>2015</c:v>
                </c:pt>
                <c:pt idx="4">
                  <c:v>1993</c:v>
                </c:pt>
                <c:pt idx="5">
                  <c:v>1985</c:v>
                </c:pt>
                <c:pt idx="6">
                  <c:v>2084</c:v>
                </c:pt>
                <c:pt idx="7">
                  <c:v>2046</c:v>
                </c:pt>
                <c:pt idx="8">
                  <c:v>2468</c:v>
                </c:pt>
                <c:pt idx="9">
                  <c:v>2685</c:v>
                </c:pt>
                <c:pt idx="10">
                  <c:v>2538</c:v>
                </c:pt>
                <c:pt idx="11">
                  <c:v>2504</c:v>
                </c:pt>
                <c:pt idx="12">
                  <c:v>2544</c:v>
                </c:pt>
                <c:pt idx="13">
                  <c:v>2121</c:v>
                </c:pt>
                <c:pt idx="14">
                  <c:v>1682</c:v>
                </c:pt>
                <c:pt idx="15">
                  <c:v>1844</c:v>
                </c:pt>
                <c:pt idx="16">
                  <c:v>1550</c:v>
                </c:pt>
                <c:pt idx="17">
                  <c:v>1788</c:v>
                </c:pt>
                <c:pt idx="18">
                  <c:v>1724</c:v>
                </c:pt>
                <c:pt idx="19">
                  <c:v>1752</c:v>
                </c:pt>
                <c:pt idx="20">
                  <c:v>2054</c:v>
                </c:pt>
                <c:pt idx="21">
                  <c:v>1709</c:v>
                </c:pt>
                <c:pt idx="22">
                  <c:v>1946</c:v>
                </c:pt>
                <c:pt idx="23">
                  <c:v>1865</c:v>
                </c:pt>
                <c:pt idx="24">
                  <c:v>1676</c:v>
                </c:pt>
                <c:pt idx="25">
                  <c:v>1434</c:v>
                </c:pt>
                <c:pt idx="26">
                  <c:v>1696</c:v>
                </c:pt>
                <c:pt idx="27">
                  <c:v>1536</c:v>
                </c:pt>
                <c:pt idx="28">
                  <c:v>1167</c:v>
                </c:pt>
                <c:pt idx="29">
                  <c:v>1579</c:v>
                </c:pt>
                <c:pt idx="30">
                  <c:v>1504</c:v>
                </c:pt>
                <c:pt idx="31">
                  <c:v>1425</c:v>
                </c:pt>
                <c:pt idx="32">
                  <c:v>1213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9-4AD1-AD6A-8BEC196703A6}"/>
            </c:ext>
          </c:extLst>
        </c:ser>
        <c:ser>
          <c:idx val="1"/>
          <c:order val="1"/>
          <c:tx>
            <c:strRef>
              <c:f>Sheet1!$I$7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Sheet1!$I$8:$I$40</c:f>
              <c:numCache>
                <c:formatCode>General</c:formatCode>
                <c:ptCount val="33"/>
                <c:pt idx="0">
                  <c:v>0</c:v>
                </c:pt>
                <c:pt idx="1">
                  <c:v>5590</c:v>
                </c:pt>
                <c:pt idx="2">
                  <c:v>5559</c:v>
                </c:pt>
                <c:pt idx="3">
                  <c:v>4711</c:v>
                </c:pt>
                <c:pt idx="4">
                  <c:v>4332</c:v>
                </c:pt>
                <c:pt idx="5">
                  <c:v>4351</c:v>
                </c:pt>
                <c:pt idx="6">
                  <c:v>4582</c:v>
                </c:pt>
                <c:pt idx="7">
                  <c:v>4531</c:v>
                </c:pt>
                <c:pt idx="8">
                  <c:v>5351</c:v>
                </c:pt>
                <c:pt idx="9">
                  <c:v>5609</c:v>
                </c:pt>
                <c:pt idx="10">
                  <c:v>5563</c:v>
                </c:pt>
                <c:pt idx="11">
                  <c:v>5526</c:v>
                </c:pt>
                <c:pt idx="12">
                  <c:v>5751</c:v>
                </c:pt>
                <c:pt idx="13">
                  <c:v>4511</c:v>
                </c:pt>
                <c:pt idx="14">
                  <c:v>3900</c:v>
                </c:pt>
                <c:pt idx="15">
                  <c:v>4076</c:v>
                </c:pt>
                <c:pt idx="16">
                  <c:v>3635</c:v>
                </c:pt>
                <c:pt idx="17">
                  <c:v>3898</c:v>
                </c:pt>
                <c:pt idx="18">
                  <c:v>3821</c:v>
                </c:pt>
                <c:pt idx="19">
                  <c:v>3892</c:v>
                </c:pt>
                <c:pt idx="20">
                  <c:v>4283</c:v>
                </c:pt>
                <c:pt idx="21">
                  <c:v>3767</c:v>
                </c:pt>
                <c:pt idx="22">
                  <c:v>4169</c:v>
                </c:pt>
                <c:pt idx="23">
                  <c:v>4076</c:v>
                </c:pt>
                <c:pt idx="24">
                  <c:v>3756</c:v>
                </c:pt>
                <c:pt idx="25">
                  <c:v>3466</c:v>
                </c:pt>
                <c:pt idx="26">
                  <c:v>3732</c:v>
                </c:pt>
                <c:pt idx="27">
                  <c:v>3967</c:v>
                </c:pt>
                <c:pt idx="28">
                  <c:v>3199</c:v>
                </c:pt>
                <c:pt idx="29">
                  <c:v>4026</c:v>
                </c:pt>
                <c:pt idx="30">
                  <c:v>3866</c:v>
                </c:pt>
                <c:pt idx="31">
                  <c:v>3744</c:v>
                </c:pt>
                <c:pt idx="32">
                  <c:v>3219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9-4AD1-AD6A-8BEC19670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62816"/>
        <c:axId val="166564608"/>
      </c:lineChart>
      <c:catAx>
        <c:axId val="16656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564608"/>
        <c:crosses val="autoZero"/>
        <c:auto val="1"/>
        <c:lblAlgn val="ctr"/>
        <c:lblOffset val="100"/>
        <c:noMultiLvlLbl val="0"/>
      </c:catAx>
      <c:valAx>
        <c:axId val="16656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562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076049868766406"/>
                  <c:y val="-0.41586286089238844"/>
                </c:manualLayout>
              </c:layout>
              <c:numFmt formatCode="General" sourceLinked="0"/>
            </c:trendlineLbl>
          </c:trendline>
          <c:xVal>
            <c:numRef>
              <c:f>Sheet1!$D$49:$D$80</c:f>
              <c:numCache>
                <c:formatCode>General</c:formatCode>
                <c:ptCount val="32"/>
                <c:pt idx="0">
                  <c:v>1.4032722157195102E-2</c:v>
                </c:pt>
                <c:pt idx="1">
                  <c:v>1.0973601312033648E-2</c:v>
                </c:pt>
                <c:pt idx="2">
                  <c:v>-5.8472166743077456E-3</c:v>
                </c:pt>
                <c:pt idx="3">
                  <c:v>-1.9070374345720918E-2</c:v>
                </c:pt>
                <c:pt idx="4">
                  <c:v>-3.6305584960738733E-2</c:v>
                </c:pt>
                <c:pt idx="5">
                  <c:v>-5.6248901499865341E-2</c:v>
                </c:pt>
                <c:pt idx="6">
                  <c:v>-5.5319109738175491E-2</c:v>
                </c:pt>
                <c:pt idx="7">
                  <c:v>-6.0229986389932356E-2</c:v>
                </c:pt>
                <c:pt idx="8">
                  <c:v>-6.9984698429937695E-2</c:v>
                </c:pt>
                <c:pt idx="9">
                  <c:v>-7.9577433188856697E-2</c:v>
                </c:pt>
                <c:pt idx="10">
                  <c:v>-9.5039755831921813E-2</c:v>
                </c:pt>
                <c:pt idx="11">
                  <c:v>-9.7338294392002173E-2</c:v>
                </c:pt>
                <c:pt idx="12">
                  <c:v>-0.10191985953395154</c:v>
                </c:pt>
                <c:pt idx="13">
                  <c:v>-0.1199349977350013</c:v>
                </c:pt>
                <c:pt idx="14">
                  <c:v>-0.12856318647130457</c:v>
                </c:pt>
                <c:pt idx="15">
                  <c:v>-0.13442932458682802</c:v>
                </c:pt>
                <c:pt idx="16">
                  <c:v>-0.13746599489885988</c:v>
                </c:pt>
                <c:pt idx="17">
                  <c:v>-0.1470192053993544</c:v>
                </c:pt>
                <c:pt idx="18">
                  <c:v>-0.15174510181075956</c:v>
                </c:pt>
                <c:pt idx="19">
                  <c:v>-0.16681505781479761</c:v>
                </c:pt>
                <c:pt idx="20">
                  <c:v>-0.17533295899834112</c:v>
                </c:pt>
                <c:pt idx="21">
                  <c:v>-0.17099245612784894</c:v>
                </c:pt>
                <c:pt idx="22">
                  <c:v>-0.1663136510617009</c:v>
                </c:pt>
                <c:pt idx="23">
                  <c:v>-0.16900929721920493</c:v>
                </c:pt>
                <c:pt idx="24">
                  <c:v>-0.17085553037654916</c:v>
                </c:pt>
                <c:pt idx="25">
                  <c:v>-0.17064529569293113</c:v>
                </c:pt>
                <c:pt idx="26">
                  <c:v>-0.17029083262523406</c:v>
                </c:pt>
                <c:pt idx="27">
                  <c:v>-0.16874855843652967</c:v>
                </c:pt>
                <c:pt idx="28">
                  <c:v>-0.16993200983458154</c:v>
                </c:pt>
                <c:pt idx="29">
                  <c:v>-0.17033828034632495</c:v>
                </c:pt>
                <c:pt idx="30">
                  <c:v>-0.17147239668416595</c:v>
                </c:pt>
                <c:pt idx="31">
                  <c:v>-0.16637187478826421</c:v>
                </c:pt>
              </c:numCache>
            </c:numRef>
          </c:xVal>
          <c:yVal>
            <c:numRef>
              <c:f>Sheet1!$E$49:$E$80</c:f>
              <c:numCache>
                <c:formatCode>General</c:formatCode>
                <c:ptCount val="32"/>
                <c:pt idx="0">
                  <c:v>-0.13951848035332579</c:v>
                </c:pt>
                <c:pt idx="1">
                  <c:v>-7.2293717910501048E-3</c:v>
                </c:pt>
                <c:pt idx="2">
                  <c:v>1.4831008832648113E-2</c:v>
                </c:pt>
                <c:pt idx="3">
                  <c:v>3.7951962590168538E-2</c:v>
                </c:pt>
                <c:pt idx="4">
                  <c:v>-0.15505826536151832</c:v>
                </c:pt>
                <c:pt idx="5">
                  <c:v>-0.24922961771589119</c:v>
                </c:pt>
                <c:pt idx="6">
                  <c:v>-3.1010649364503269E-2</c:v>
                </c:pt>
                <c:pt idx="7">
                  <c:v>-0.20257419901433027</c:v>
                </c:pt>
                <c:pt idx="8">
                  <c:v>-0.22265824562314193</c:v>
                </c:pt>
                <c:pt idx="9">
                  <c:v>-0.22065258070226476</c:v>
                </c:pt>
                <c:pt idx="10">
                  <c:v>-3.3146339647492376E-2</c:v>
                </c:pt>
                <c:pt idx="11">
                  <c:v>-0.26689867307688375</c:v>
                </c:pt>
                <c:pt idx="12">
                  <c:v>-0.22034977125314656</c:v>
                </c:pt>
                <c:pt idx="13">
                  <c:v>-0.2236599297053857</c:v>
                </c:pt>
                <c:pt idx="14">
                  <c:v>-0.2478931977541049</c:v>
                </c:pt>
                <c:pt idx="15">
                  <c:v>-0.12624826220669547</c:v>
                </c:pt>
                <c:pt idx="16">
                  <c:v>-0.25063380165089832</c:v>
                </c:pt>
                <c:pt idx="17">
                  <c:v>-0.31641393519797006</c:v>
                </c:pt>
                <c:pt idx="18">
                  <c:v>1.9154242469634538E-2</c:v>
                </c:pt>
                <c:pt idx="19">
                  <c:v>4.1315791659103623E-2</c:v>
                </c:pt>
                <c:pt idx="20">
                  <c:v>-1.8163109150237739E-2</c:v>
                </c:pt>
                <c:pt idx="21">
                  <c:v>-0.19994446912718428</c:v>
                </c:pt>
                <c:pt idx="22">
                  <c:v>6.9803574936816296E-4</c:v>
                </c:pt>
                <c:pt idx="23">
                  <c:v>-0.11842333990911416</c:v>
                </c:pt>
                <c:pt idx="24">
                  <c:v>-1.6984885155931544E-2</c:v>
                </c:pt>
                <c:pt idx="25">
                  <c:v>-1.3788284485633297E-2</c:v>
                </c:pt>
                <c:pt idx="26">
                  <c:v>-7.8842085950806898E-2</c:v>
                </c:pt>
                <c:pt idx="27">
                  <c:v>-3.2442399420049832E-2</c:v>
                </c:pt>
                <c:pt idx="28">
                  <c:v>2.7185583431176753E-2</c:v>
                </c:pt>
                <c:pt idx="29">
                  <c:v>2.6057079882859494E-2</c:v>
                </c:pt>
                <c:pt idx="30">
                  <c:v>0.16799061951301006</c:v>
                </c:pt>
                <c:pt idx="31">
                  <c:v>8.7280350161809059E-2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0D-4E9A-B9E4-5CF295D09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3568"/>
        <c:axId val="166575104"/>
      </c:scatterChart>
      <c:valAx>
        <c:axId val="16657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575104"/>
        <c:crosses val="autoZero"/>
        <c:crossBetween val="midCat"/>
      </c:valAx>
      <c:valAx>
        <c:axId val="16657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573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7777887139107613"/>
                  <c:y val="-0.47042432195975503"/>
                </c:manualLayout>
              </c:layout>
              <c:numFmt formatCode="General" sourceLinked="0"/>
            </c:trendlineLbl>
          </c:trendline>
          <c:xVal>
            <c:numRef>
              <c:f>Sheet1!$H$49:$H$80</c:f>
              <c:numCache>
                <c:formatCode>General</c:formatCode>
                <c:ptCount val="32"/>
                <c:pt idx="0">
                  <c:v>-3.9424030364032699E-2</c:v>
                </c:pt>
                <c:pt idx="1">
                  <c:v>-4.1775304291359776E-2</c:v>
                </c:pt>
                <c:pt idx="2">
                  <c:v>-5.2100445264992586E-2</c:v>
                </c:pt>
                <c:pt idx="3">
                  <c:v>-0.15476746434757785</c:v>
                </c:pt>
                <c:pt idx="4">
                  <c:v>-0.16370343266093729</c:v>
                </c:pt>
                <c:pt idx="5">
                  <c:v>-0.17803473594237509</c:v>
                </c:pt>
                <c:pt idx="6">
                  <c:v>-0.17750105418728185</c:v>
                </c:pt>
                <c:pt idx="7">
                  <c:v>-0.17994855920113473</c:v>
                </c:pt>
                <c:pt idx="8">
                  <c:v>-0.18543013674363798</c:v>
                </c:pt>
                <c:pt idx="9">
                  <c:v>-0.19386683834293478</c:v>
                </c:pt>
                <c:pt idx="10">
                  <c:v>-0.20308018211759282</c:v>
                </c:pt>
                <c:pt idx="11">
                  <c:v>-0.2106966071918801</c:v>
                </c:pt>
                <c:pt idx="12">
                  <c:v>-0.20517435181771673</c:v>
                </c:pt>
                <c:pt idx="13">
                  <c:v>-0.21874122720031175</c:v>
                </c:pt>
                <c:pt idx="14">
                  <c:v>-0.22438487167971483</c:v>
                </c:pt>
                <c:pt idx="15">
                  <c:v>-0.22795441711929951</c:v>
                </c:pt>
                <c:pt idx="16">
                  <c:v>-0.23018120442057965</c:v>
                </c:pt>
                <c:pt idx="17">
                  <c:v>-0.23565086588679418</c:v>
                </c:pt>
                <c:pt idx="18">
                  <c:v>-0.23934006062946886</c:v>
                </c:pt>
                <c:pt idx="19">
                  <c:v>-0.24896441792541399</c:v>
                </c:pt>
                <c:pt idx="20">
                  <c:v>-0.25623448984899944</c:v>
                </c:pt>
                <c:pt idx="21">
                  <c:v>-0.25370784745501279</c:v>
                </c:pt>
                <c:pt idx="22">
                  <c:v>-0.2490561160493914</c:v>
                </c:pt>
                <c:pt idx="23">
                  <c:v>-0.25077661930379885</c:v>
                </c:pt>
                <c:pt idx="24">
                  <c:v>-0.25198060270200268</c:v>
                </c:pt>
                <c:pt idx="25">
                  <c:v>-0.25244561665182436</c:v>
                </c:pt>
                <c:pt idx="26">
                  <c:v>-0.25356302514504914</c:v>
                </c:pt>
                <c:pt idx="27">
                  <c:v>-0.25362236620200312</c:v>
                </c:pt>
                <c:pt idx="28">
                  <c:v>-0.25590392027639919</c:v>
                </c:pt>
                <c:pt idx="29">
                  <c:v>-0.25682010106906911</c:v>
                </c:pt>
                <c:pt idx="30">
                  <c:v>-0.25804303806760531</c:v>
                </c:pt>
                <c:pt idx="31">
                  <c:v>-0.25510187826626313</c:v>
                </c:pt>
              </c:numCache>
            </c:numRef>
          </c:xVal>
          <c:yVal>
            <c:numRef>
              <c:f>Sheet1!$I$49:$I$80</c:f>
              <c:numCache>
                <c:formatCode>General</c:formatCode>
                <c:ptCount val="32"/>
                <c:pt idx="0">
                  <c:v>-0.26140662152418109</c:v>
                </c:pt>
                <c:pt idx="1">
                  <c:v>1.1791524729558E-2</c:v>
                </c:pt>
                <c:pt idx="2">
                  <c:v>3.3860571937944471E-2</c:v>
                </c:pt>
                <c:pt idx="3">
                  <c:v>0.44613281298604657</c:v>
                </c:pt>
                <c:pt idx="4">
                  <c:v>8.8463928061140409E-2</c:v>
                </c:pt>
                <c:pt idx="5">
                  <c:v>-0.15631244858169072</c:v>
                </c:pt>
                <c:pt idx="6">
                  <c:v>2.6402229281367515E-2</c:v>
                </c:pt>
                <c:pt idx="7">
                  <c:v>-0.15672611916556717</c:v>
                </c:pt>
                <c:pt idx="8">
                  <c:v>-0.16263580114347484</c:v>
                </c:pt>
                <c:pt idx="9">
                  <c:v>-0.1848046447457713</c:v>
                </c:pt>
                <c:pt idx="10">
                  <c:v>-9.1333466479108193E-3</c:v>
                </c:pt>
                <c:pt idx="11">
                  <c:v>-0.20392368453653389</c:v>
                </c:pt>
                <c:pt idx="12">
                  <c:v>-0.11834608570214127</c:v>
                </c:pt>
                <c:pt idx="13">
                  <c:v>-0.1236044975192353</c:v>
                </c:pt>
                <c:pt idx="14">
                  <c:v>-0.17200836772985936</c:v>
                </c:pt>
                <c:pt idx="15">
                  <c:v>-8.0209955192050084E-2</c:v>
                </c:pt>
                <c:pt idx="16">
                  <c:v>-0.14789196520374098</c:v>
                </c:pt>
                <c:pt idx="17">
                  <c:v>-0.16205618960270587</c:v>
                </c:pt>
                <c:pt idx="18">
                  <c:v>-3.6289804952439941E-2</c:v>
                </c:pt>
                <c:pt idx="19">
                  <c:v>5.8359365059761227E-2</c:v>
                </c:pt>
                <c:pt idx="20">
                  <c:v>3.6046124442001885E-2</c:v>
                </c:pt>
                <c:pt idx="21">
                  <c:v>-9.0088493467628067E-2</c:v>
                </c:pt>
                <c:pt idx="22">
                  <c:v>5.50653241655083E-2</c:v>
                </c:pt>
                <c:pt idx="23">
                  <c:v>1.9445895520838731E-2</c:v>
                </c:pt>
                <c:pt idx="24">
                  <c:v>3.1297718706413478E-2</c:v>
                </c:pt>
                <c:pt idx="25">
                  <c:v>3.0335449225730289E-2</c:v>
                </c:pt>
                <c:pt idx="26">
                  <c:v>-5.4146058726723213E-2</c:v>
                </c:pt>
                <c:pt idx="27">
                  <c:v>5.0080208494212096E-2</c:v>
                </c:pt>
                <c:pt idx="28">
                  <c:v>1.7236589808583794E-2</c:v>
                </c:pt>
                <c:pt idx="29">
                  <c:v>4.3877400564276872E-2</c:v>
                </c:pt>
                <c:pt idx="30">
                  <c:v>7.7651254317377488E-2</c:v>
                </c:pt>
                <c:pt idx="31">
                  <c:v>4.8581524081673745E-2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5C-44FA-98CE-C7A0652A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87776"/>
        <c:axId val="166724736"/>
      </c:scatterChart>
      <c:valAx>
        <c:axId val="16658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724736"/>
        <c:crosses val="autoZero"/>
        <c:crossBetween val="midCat"/>
      </c:valAx>
      <c:valAx>
        <c:axId val="16672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587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451502624671916"/>
                  <c:y val="-0.11472477398658501"/>
                </c:manualLayout>
              </c:layout>
              <c:numFmt formatCode="General" sourceLinked="0"/>
            </c:trendlineLbl>
          </c:trendline>
          <c:xVal>
            <c:numRef>
              <c:f>Sheet1!$D$49:$D$58</c:f>
              <c:numCache>
                <c:formatCode>General</c:formatCode>
                <c:ptCount val="10"/>
                <c:pt idx="0">
                  <c:v>1.4032722157195102E-2</c:v>
                </c:pt>
                <c:pt idx="1">
                  <c:v>1.0973601312033648E-2</c:v>
                </c:pt>
                <c:pt idx="2">
                  <c:v>-5.8472166743077456E-3</c:v>
                </c:pt>
                <c:pt idx="3">
                  <c:v>-1.9070374345720918E-2</c:v>
                </c:pt>
                <c:pt idx="4">
                  <c:v>-3.6305584960738733E-2</c:v>
                </c:pt>
                <c:pt idx="5">
                  <c:v>-5.6248901499865341E-2</c:v>
                </c:pt>
                <c:pt idx="6">
                  <c:v>-5.5319109738175491E-2</c:v>
                </c:pt>
                <c:pt idx="7">
                  <c:v>-6.0229986389932356E-2</c:v>
                </c:pt>
                <c:pt idx="8">
                  <c:v>-6.9984698429937695E-2</c:v>
                </c:pt>
                <c:pt idx="9">
                  <c:v>-7.9577433188856697E-2</c:v>
                </c:pt>
              </c:numCache>
            </c:numRef>
          </c:xVal>
          <c:yVal>
            <c:numRef>
              <c:f>Sheet1!$E$49:$E$58</c:f>
              <c:numCache>
                <c:formatCode>General</c:formatCode>
                <c:ptCount val="10"/>
                <c:pt idx="0">
                  <c:v>-0.13951848035332579</c:v>
                </c:pt>
                <c:pt idx="1">
                  <c:v>-7.2293717910501048E-3</c:v>
                </c:pt>
                <c:pt idx="2">
                  <c:v>1.4831008832648113E-2</c:v>
                </c:pt>
                <c:pt idx="3">
                  <c:v>3.7951962590168538E-2</c:v>
                </c:pt>
                <c:pt idx="4">
                  <c:v>-0.15505826536151832</c:v>
                </c:pt>
                <c:pt idx="5">
                  <c:v>-0.24922961771589119</c:v>
                </c:pt>
                <c:pt idx="6">
                  <c:v>-3.1010649364503269E-2</c:v>
                </c:pt>
                <c:pt idx="7">
                  <c:v>-0.20257419901433027</c:v>
                </c:pt>
                <c:pt idx="8">
                  <c:v>-0.22265824562314193</c:v>
                </c:pt>
                <c:pt idx="9">
                  <c:v>-0.22065258070226476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6-4B6B-87CA-CF880A3CF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49696"/>
        <c:axId val="166751232"/>
      </c:scatterChart>
      <c:valAx>
        <c:axId val="16674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751232"/>
        <c:crosses val="autoZero"/>
        <c:crossBetween val="midCat"/>
      </c:valAx>
      <c:valAx>
        <c:axId val="16675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749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5737335958005249"/>
                  <c:y val="-0.66892351997666954"/>
                </c:manualLayout>
              </c:layout>
              <c:numFmt formatCode="General" sourceLinked="0"/>
            </c:trendlineLbl>
          </c:trendline>
          <c:xVal>
            <c:numRef>
              <c:f>Sheet1!$C$59:$C$80</c:f>
              <c:numCache>
                <c:formatCode>General</c:formatCode>
                <c:ptCount val="22"/>
                <c:pt idx="0">
                  <c:v>0.92651757188498407</c:v>
                </c:pt>
                <c:pt idx="1">
                  <c:v>0.54088050314465408</c:v>
                </c:pt>
                <c:pt idx="2">
                  <c:v>0.60207449316360206</c:v>
                </c:pt>
                <c:pt idx="3">
                  <c:v>0.59750297265160524</c:v>
                </c:pt>
                <c:pt idx="4">
                  <c:v>0.56507592190889366</c:v>
                </c:pt>
                <c:pt idx="5">
                  <c:v>0.74774193548387102</c:v>
                </c:pt>
                <c:pt idx="6">
                  <c:v>0.56152125279642062</c:v>
                </c:pt>
                <c:pt idx="7">
                  <c:v>0.48259860788863107</c:v>
                </c:pt>
                <c:pt idx="8">
                  <c:v>1.0450913242009132</c:v>
                </c:pt>
                <c:pt idx="9">
                  <c:v>1.0998052580331061</c:v>
                </c:pt>
                <c:pt idx="10">
                  <c:v>0.95904037448800472</c:v>
                </c:pt>
                <c:pt idx="11">
                  <c:v>0.63103802672147991</c:v>
                </c:pt>
                <c:pt idx="12">
                  <c:v>1.0016085790884719</c:v>
                </c:pt>
                <c:pt idx="13">
                  <c:v>0.76133651551312653</c:v>
                </c:pt>
                <c:pt idx="14">
                  <c:v>0.96164574616457466</c:v>
                </c:pt>
                <c:pt idx="15">
                  <c:v>0.96875</c:v>
                </c:pt>
                <c:pt idx="16">
                  <c:v>0.833984375</c:v>
                </c:pt>
                <c:pt idx="17">
                  <c:v>0.92802056555269918</c:v>
                </c:pt>
                <c:pt idx="18">
                  <c:v>1.064597846738442</c:v>
                </c:pt>
                <c:pt idx="19">
                  <c:v>1.0618351063829787</c:v>
                </c:pt>
                <c:pt idx="20">
                  <c:v>1.472280701754386</c:v>
                </c:pt>
                <c:pt idx="21">
                  <c:v>1.2225886232481451</c:v>
                </c:pt>
              </c:numCache>
            </c:numRef>
          </c:xVal>
          <c:yVal>
            <c:numRef>
              <c:f>Sheet1!$D$59:$D$80</c:f>
              <c:numCache>
                <c:formatCode>General</c:formatCode>
                <c:ptCount val="22"/>
                <c:pt idx="0">
                  <c:v>-9.5039755831921813E-2</c:v>
                </c:pt>
                <c:pt idx="1">
                  <c:v>-9.7338294392002173E-2</c:v>
                </c:pt>
                <c:pt idx="2">
                  <c:v>-0.10191985953395154</c:v>
                </c:pt>
                <c:pt idx="3">
                  <c:v>-0.1199349977350013</c:v>
                </c:pt>
                <c:pt idx="4">
                  <c:v>-0.12856318647130457</c:v>
                </c:pt>
                <c:pt idx="5">
                  <c:v>-0.13442932458682802</c:v>
                </c:pt>
                <c:pt idx="6">
                  <c:v>-0.13746599489885988</c:v>
                </c:pt>
                <c:pt idx="7">
                  <c:v>-0.1470192053993544</c:v>
                </c:pt>
                <c:pt idx="8">
                  <c:v>-0.15174510181075956</c:v>
                </c:pt>
                <c:pt idx="9">
                  <c:v>-0.16681505781479761</c:v>
                </c:pt>
                <c:pt idx="10">
                  <c:v>-0.17533295899834112</c:v>
                </c:pt>
                <c:pt idx="11">
                  <c:v>-0.17099245612784894</c:v>
                </c:pt>
                <c:pt idx="12">
                  <c:v>-0.1663136510617009</c:v>
                </c:pt>
                <c:pt idx="13">
                  <c:v>-0.16900929721920493</c:v>
                </c:pt>
                <c:pt idx="14">
                  <c:v>-0.17085553037654916</c:v>
                </c:pt>
                <c:pt idx="15">
                  <c:v>-0.17064529569293113</c:v>
                </c:pt>
                <c:pt idx="16">
                  <c:v>-0.17029083262523406</c:v>
                </c:pt>
                <c:pt idx="17">
                  <c:v>-0.16874855843652967</c:v>
                </c:pt>
                <c:pt idx="18">
                  <c:v>-0.16993200983458154</c:v>
                </c:pt>
                <c:pt idx="19">
                  <c:v>-0.17033828034632495</c:v>
                </c:pt>
                <c:pt idx="20">
                  <c:v>-0.17147239668416595</c:v>
                </c:pt>
                <c:pt idx="21">
                  <c:v>-0.16637187478826421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BB-4BB3-8593-B16D45E5C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85024"/>
        <c:axId val="166786560"/>
      </c:scatterChart>
      <c:valAx>
        <c:axId val="16678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786560"/>
        <c:crosses val="autoZero"/>
        <c:crossBetween val="midCat"/>
      </c:valAx>
      <c:valAx>
        <c:axId val="16678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785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9319072615923012"/>
                  <c:y val="-0.45798848060659086"/>
                </c:manualLayout>
              </c:layout>
              <c:numFmt formatCode="General" sourceLinked="0"/>
            </c:trendlineLbl>
          </c:trendline>
          <c:xVal>
            <c:numRef>
              <c:f>Sheet1!$H$49:$H$58</c:f>
              <c:numCache>
                <c:formatCode>General</c:formatCode>
                <c:ptCount val="10"/>
                <c:pt idx="0">
                  <c:v>-3.9424030364032699E-2</c:v>
                </c:pt>
                <c:pt idx="1">
                  <c:v>-4.1775304291359776E-2</c:v>
                </c:pt>
                <c:pt idx="2">
                  <c:v>-5.2100445264992586E-2</c:v>
                </c:pt>
                <c:pt idx="3">
                  <c:v>-0.15476746434757785</c:v>
                </c:pt>
                <c:pt idx="4">
                  <c:v>-0.16370343266093729</c:v>
                </c:pt>
                <c:pt idx="5">
                  <c:v>-0.17803473594237509</c:v>
                </c:pt>
                <c:pt idx="6">
                  <c:v>-0.17750105418728185</c:v>
                </c:pt>
                <c:pt idx="7">
                  <c:v>-0.17994855920113473</c:v>
                </c:pt>
                <c:pt idx="8">
                  <c:v>-0.18543013674363798</c:v>
                </c:pt>
                <c:pt idx="9">
                  <c:v>-0.19386683834293478</c:v>
                </c:pt>
              </c:numCache>
            </c:numRef>
          </c:xVal>
          <c:yVal>
            <c:numRef>
              <c:f>Sheet1!$I$49:$I$58</c:f>
              <c:numCache>
                <c:formatCode>General</c:formatCode>
                <c:ptCount val="10"/>
                <c:pt idx="0">
                  <c:v>-0.26140662152418109</c:v>
                </c:pt>
                <c:pt idx="1">
                  <c:v>1.1791524729558E-2</c:v>
                </c:pt>
                <c:pt idx="2">
                  <c:v>3.3860571937944471E-2</c:v>
                </c:pt>
                <c:pt idx="3">
                  <c:v>0.44613281298604657</c:v>
                </c:pt>
                <c:pt idx="4">
                  <c:v>8.8463928061140409E-2</c:v>
                </c:pt>
                <c:pt idx="5">
                  <c:v>-0.15631244858169072</c:v>
                </c:pt>
                <c:pt idx="6">
                  <c:v>2.6402229281367515E-2</c:v>
                </c:pt>
                <c:pt idx="7">
                  <c:v>-0.15672611916556717</c:v>
                </c:pt>
                <c:pt idx="8">
                  <c:v>-0.16263580114347484</c:v>
                </c:pt>
                <c:pt idx="9">
                  <c:v>-0.1848046447457713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31-4A97-AD86-F818E98D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60032"/>
        <c:axId val="184461568"/>
      </c:scatterChart>
      <c:valAx>
        <c:axId val="18446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461568"/>
        <c:crosses val="autoZero"/>
        <c:crossBetween val="midCat"/>
      </c:valAx>
      <c:valAx>
        <c:axId val="18446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460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72499999999999998"/>
                  <c:y val="-0.52605570137066204"/>
                </c:manualLayout>
              </c:layout>
              <c:numFmt formatCode="General" sourceLinked="0"/>
            </c:trendlineLbl>
          </c:trendline>
          <c:xVal>
            <c:numRef>
              <c:f>Sheet1!$H$59:$H$80</c:f>
              <c:numCache>
                <c:formatCode>General</c:formatCode>
                <c:ptCount val="22"/>
                <c:pt idx="0">
                  <c:v>-0.20308018211759282</c:v>
                </c:pt>
                <c:pt idx="1">
                  <c:v>-0.2106966071918801</c:v>
                </c:pt>
                <c:pt idx="2">
                  <c:v>-0.20517435181771673</c:v>
                </c:pt>
                <c:pt idx="3">
                  <c:v>-0.21874122720031175</c:v>
                </c:pt>
                <c:pt idx="4">
                  <c:v>-0.22438487167971483</c:v>
                </c:pt>
                <c:pt idx="5">
                  <c:v>-0.22795441711929951</c:v>
                </c:pt>
                <c:pt idx="6">
                  <c:v>-0.23018120442057965</c:v>
                </c:pt>
                <c:pt idx="7">
                  <c:v>-0.23565086588679418</c:v>
                </c:pt>
                <c:pt idx="8">
                  <c:v>-0.23934006062946886</c:v>
                </c:pt>
                <c:pt idx="9">
                  <c:v>-0.24896441792541399</c:v>
                </c:pt>
                <c:pt idx="10">
                  <c:v>-0.25623448984899944</c:v>
                </c:pt>
                <c:pt idx="11">
                  <c:v>-0.25370784745501279</c:v>
                </c:pt>
                <c:pt idx="12">
                  <c:v>-0.2490561160493914</c:v>
                </c:pt>
                <c:pt idx="13">
                  <c:v>-0.25077661930379885</c:v>
                </c:pt>
                <c:pt idx="14">
                  <c:v>-0.25198060270200268</c:v>
                </c:pt>
                <c:pt idx="15">
                  <c:v>-0.25244561665182436</c:v>
                </c:pt>
                <c:pt idx="16">
                  <c:v>-0.25356302514504914</c:v>
                </c:pt>
                <c:pt idx="17">
                  <c:v>-0.25362236620200312</c:v>
                </c:pt>
                <c:pt idx="18">
                  <c:v>-0.25590392027639919</c:v>
                </c:pt>
                <c:pt idx="19">
                  <c:v>-0.25682010106906911</c:v>
                </c:pt>
                <c:pt idx="20">
                  <c:v>-0.25804303806760531</c:v>
                </c:pt>
                <c:pt idx="21">
                  <c:v>-0.25510187826626313</c:v>
                </c:pt>
              </c:numCache>
            </c:numRef>
          </c:xVal>
          <c:yVal>
            <c:numRef>
              <c:f>Sheet1!$I$59:$I$80</c:f>
              <c:numCache>
                <c:formatCode>General</c:formatCode>
                <c:ptCount val="22"/>
                <c:pt idx="0">
                  <c:v>-9.1333466479108193E-3</c:v>
                </c:pt>
                <c:pt idx="1">
                  <c:v>-0.20392368453653389</c:v>
                </c:pt>
                <c:pt idx="2">
                  <c:v>-0.11834608570214127</c:v>
                </c:pt>
                <c:pt idx="3">
                  <c:v>-0.1236044975192353</c:v>
                </c:pt>
                <c:pt idx="4">
                  <c:v>-0.17200836772985936</c:v>
                </c:pt>
                <c:pt idx="5">
                  <c:v>-8.0209955192050084E-2</c:v>
                </c:pt>
                <c:pt idx="6">
                  <c:v>-0.14789196520374098</c:v>
                </c:pt>
                <c:pt idx="7">
                  <c:v>-0.16205618960270587</c:v>
                </c:pt>
                <c:pt idx="8">
                  <c:v>-3.6289804952439941E-2</c:v>
                </c:pt>
                <c:pt idx="9">
                  <c:v>5.8359365059761227E-2</c:v>
                </c:pt>
                <c:pt idx="10">
                  <c:v>3.6046124442001885E-2</c:v>
                </c:pt>
                <c:pt idx="11">
                  <c:v>-9.0088493467628067E-2</c:v>
                </c:pt>
                <c:pt idx="12">
                  <c:v>5.50653241655083E-2</c:v>
                </c:pt>
                <c:pt idx="13">
                  <c:v>1.9445895520838731E-2</c:v>
                </c:pt>
                <c:pt idx="14">
                  <c:v>3.1297718706413478E-2</c:v>
                </c:pt>
                <c:pt idx="15">
                  <c:v>3.0335449225730289E-2</c:v>
                </c:pt>
                <c:pt idx="16">
                  <c:v>-5.4146058726723213E-2</c:v>
                </c:pt>
                <c:pt idx="17">
                  <c:v>5.0080208494212096E-2</c:v>
                </c:pt>
                <c:pt idx="18">
                  <c:v>1.7236589808583794E-2</c:v>
                </c:pt>
                <c:pt idx="19">
                  <c:v>4.3877400564276872E-2</c:v>
                </c:pt>
                <c:pt idx="20">
                  <c:v>7.7651254317377488E-2</c:v>
                </c:pt>
                <c:pt idx="21">
                  <c:v>4.8581524081673745E-2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7-44EA-B1E7-46870B9DC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99584"/>
        <c:axId val="184517760"/>
      </c:scatterChart>
      <c:valAx>
        <c:axId val="18449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517760"/>
        <c:crosses val="autoZero"/>
        <c:crossBetween val="midCat"/>
      </c:valAx>
      <c:valAx>
        <c:axId val="18451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499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5</xdr:row>
      <xdr:rowOff>95250</xdr:rowOff>
    </xdr:from>
    <xdr:to>
      <xdr:col>18</xdr:col>
      <xdr:colOff>314325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22</xdr:row>
      <xdr:rowOff>104775</xdr:rowOff>
    </xdr:from>
    <xdr:to>
      <xdr:col>18</xdr:col>
      <xdr:colOff>304800</xdr:colOff>
      <xdr:row>36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5</xdr:row>
      <xdr:rowOff>95250</xdr:rowOff>
    </xdr:from>
    <xdr:to>
      <xdr:col>26</xdr:col>
      <xdr:colOff>314325</xdr:colOff>
      <xdr:row>19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22</xdr:row>
      <xdr:rowOff>104775</xdr:rowOff>
    </xdr:from>
    <xdr:to>
      <xdr:col>26</xdr:col>
      <xdr:colOff>304800</xdr:colOff>
      <xdr:row>36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9525</xdr:colOff>
      <xdr:row>47</xdr:row>
      <xdr:rowOff>114300</xdr:rowOff>
    </xdr:from>
    <xdr:to>
      <xdr:col>18</xdr:col>
      <xdr:colOff>314325</xdr:colOff>
      <xdr:row>62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66</xdr:row>
      <xdr:rowOff>95250</xdr:rowOff>
    </xdr:from>
    <xdr:to>
      <xdr:col>18</xdr:col>
      <xdr:colOff>304800</xdr:colOff>
      <xdr:row>80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47</xdr:row>
      <xdr:rowOff>104775</xdr:rowOff>
    </xdr:from>
    <xdr:to>
      <xdr:col>28</xdr:col>
      <xdr:colOff>304800</xdr:colOff>
      <xdr:row>61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0</xdr:colOff>
      <xdr:row>47</xdr:row>
      <xdr:rowOff>114300</xdr:rowOff>
    </xdr:from>
    <xdr:to>
      <xdr:col>38</xdr:col>
      <xdr:colOff>304800</xdr:colOff>
      <xdr:row>62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9525</xdr:colOff>
      <xdr:row>66</xdr:row>
      <xdr:rowOff>114300</xdr:rowOff>
    </xdr:from>
    <xdr:to>
      <xdr:col>28</xdr:col>
      <xdr:colOff>314325</xdr:colOff>
      <xdr:row>81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0</xdr:colOff>
      <xdr:row>66</xdr:row>
      <xdr:rowOff>104775</xdr:rowOff>
    </xdr:from>
    <xdr:to>
      <xdr:col>38</xdr:col>
      <xdr:colOff>304800</xdr:colOff>
      <xdr:row>80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1"/>
  <sheetViews>
    <sheetView tabSelected="1" workbookViewId="0">
      <selection sqref="A1:I1"/>
    </sheetView>
  </sheetViews>
  <sheetFormatPr defaultRowHeight="14.5" x14ac:dyDescent="0.35"/>
  <cols>
    <col min="1" max="9" width="8.81640625" customWidth="1"/>
  </cols>
  <sheetData>
    <row r="1" spans="1:20" x14ac:dyDescent="0.35">
      <c r="A1" s="6" t="s">
        <v>11</v>
      </c>
      <c r="B1" s="6"/>
      <c r="C1" s="6"/>
      <c r="D1" s="6"/>
      <c r="E1" s="6"/>
      <c r="F1" s="6"/>
      <c r="G1" s="6"/>
      <c r="H1" s="6"/>
      <c r="I1" s="6"/>
    </row>
    <row r="3" spans="1:20" x14ac:dyDescent="0.35">
      <c r="A3" s="8" t="s">
        <v>42</v>
      </c>
      <c r="B3" s="8"/>
      <c r="C3" s="8"/>
      <c r="D3" s="8"/>
      <c r="E3" s="8"/>
      <c r="F3" s="8"/>
      <c r="G3" s="8"/>
      <c r="H3" s="8"/>
      <c r="I3" s="8"/>
    </row>
    <row r="4" spans="1:20" x14ac:dyDescent="0.35">
      <c r="A4" s="4"/>
      <c r="B4" s="7" t="s">
        <v>0</v>
      </c>
      <c r="C4" s="7"/>
      <c r="D4" s="7"/>
      <c r="E4" s="7"/>
      <c r="F4" s="7"/>
      <c r="G4" s="7"/>
      <c r="H4" s="7"/>
      <c r="I4" s="7"/>
      <c r="J4" s="2"/>
    </row>
    <row r="5" spans="1:20" x14ac:dyDescent="0.35">
      <c r="A5" s="4"/>
      <c r="B5" s="7" t="s">
        <v>1</v>
      </c>
      <c r="C5" s="7"/>
      <c r="D5" s="7"/>
      <c r="E5" s="7"/>
      <c r="F5" s="7" t="s">
        <v>2</v>
      </c>
      <c r="G5" s="7"/>
      <c r="H5" s="7"/>
      <c r="I5" s="7"/>
      <c r="L5" t="s">
        <v>12</v>
      </c>
      <c r="T5" t="s">
        <v>13</v>
      </c>
    </row>
    <row r="6" spans="1:20" x14ac:dyDescent="0.35">
      <c r="A6" s="4" t="s">
        <v>9</v>
      </c>
      <c r="B6" s="7" t="s">
        <v>3</v>
      </c>
      <c r="C6" s="7"/>
      <c r="D6" s="7" t="s">
        <v>4</v>
      </c>
      <c r="E6" s="7"/>
      <c r="F6" s="7" t="s">
        <v>5</v>
      </c>
      <c r="G6" s="7"/>
      <c r="H6" s="7" t="s">
        <v>6</v>
      </c>
      <c r="I6" s="7"/>
    </row>
    <row r="7" spans="1:20" x14ac:dyDescent="0.35">
      <c r="A7" s="4" t="s">
        <v>10</v>
      </c>
      <c r="B7" s="4" t="s">
        <v>7</v>
      </c>
      <c r="C7" s="4" t="s">
        <v>8</v>
      </c>
      <c r="D7" s="4" t="s">
        <v>7</v>
      </c>
      <c r="E7" s="4" t="s">
        <v>8</v>
      </c>
      <c r="F7" s="4" t="s">
        <v>7</v>
      </c>
      <c r="G7" s="4" t="s">
        <v>8</v>
      </c>
      <c r="H7" s="4" t="s">
        <v>7</v>
      </c>
      <c r="I7" s="4" t="s">
        <v>8</v>
      </c>
      <c r="J7" s="3"/>
    </row>
    <row r="8" spans="1:20" x14ac:dyDescent="0.35">
      <c r="A8" s="4">
        <v>0</v>
      </c>
      <c r="B8" s="4">
        <v>351005</v>
      </c>
      <c r="C8" s="4">
        <v>632105</v>
      </c>
      <c r="D8" s="4">
        <v>458</v>
      </c>
      <c r="E8" s="4">
        <v>1468</v>
      </c>
      <c r="F8" s="4">
        <v>0</v>
      </c>
      <c r="G8" s="4">
        <v>0</v>
      </c>
      <c r="H8" s="4">
        <v>0</v>
      </c>
      <c r="I8" s="4">
        <v>0</v>
      </c>
    </row>
    <row r="9" spans="1:20" x14ac:dyDescent="0.35">
      <c r="A9" s="4">
        <v>1</v>
      </c>
      <c r="B9" s="4">
        <v>349247</v>
      </c>
      <c r="C9" s="4">
        <v>630557</v>
      </c>
      <c r="D9" s="4">
        <v>1589</v>
      </c>
      <c r="E9" s="4">
        <v>3062</v>
      </c>
      <c r="F9" s="4">
        <v>360716</v>
      </c>
      <c r="G9" s="4">
        <v>575838</v>
      </c>
      <c r="H9" s="4">
        <v>2191</v>
      </c>
      <c r="I9" s="4">
        <v>5590</v>
      </c>
      <c r="J9" s="1"/>
      <c r="K9" s="1"/>
    </row>
    <row r="10" spans="1:20" x14ac:dyDescent="0.35">
      <c r="A10" s="4">
        <v>2</v>
      </c>
      <c r="B10" s="4">
        <v>347915</v>
      </c>
      <c r="C10" s="4">
        <v>628985</v>
      </c>
      <c r="D10" s="4">
        <v>2383</v>
      </c>
      <c r="E10" s="4">
        <v>5712</v>
      </c>
      <c r="F10" s="4">
        <v>356818</v>
      </c>
      <c r="G10" s="4">
        <v>571301</v>
      </c>
      <c r="H10" s="4">
        <v>2423</v>
      </c>
      <c r="I10" s="4">
        <v>5559</v>
      </c>
      <c r="J10" s="1"/>
      <c r="K10" s="1"/>
    </row>
    <row r="11" spans="1:20" x14ac:dyDescent="0.35">
      <c r="A11" s="4">
        <v>3</v>
      </c>
      <c r="B11" s="4">
        <v>358321</v>
      </c>
      <c r="C11" s="4">
        <v>640969</v>
      </c>
      <c r="D11" s="4">
        <v>2085</v>
      </c>
      <c r="E11" s="4">
        <v>5093</v>
      </c>
      <c r="F11" s="4">
        <v>353529</v>
      </c>
      <c r="G11" s="4">
        <v>568508</v>
      </c>
      <c r="H11" s="4">
        <v>2015</v>
      </c>
      <c r="I11" s="4">
        <v>4711</v>
      </c>
      <c r="J11" s="1"/>
      <c r="K11" s="1"/>
    </row>
    <row r="12" spans="1:20" x14ac:dyDescent="0.35">
      <c r="A12" s="4">
        <v>4</v>
      </c>
      <c r="B12" s="4">
        <v>366495</v>
      </c>
      <c r="C12" s="4">
        <v>807140</v>
      </c>
      <c r="D12" s="4">
        <v>2175</v>
      </c>
      <c r="E12" s="4">
        <v>12101</v>
      </c>
      <c r="F12" s="4">
        <v>350750</v>
      </c>
      <c r="G12" s="4">
        <v>565173</v>
      </c>
      <c r="H12" s="4">
        <v>1993</v>
      </c>
      <c r="I12" s="4">
        <v>4332</v>
      </c>
      <c r="J12" s="1"/>
      <c r="K12" s="1"/>
    </row>
    <row r="13" spans="1:20" x14ac:dyDescent="0.35">
      <c r="A13" s="4">
        <v>5</v>
      </c>
      <c r="B13" s="4">
        <v>387342</v>
      </c>
      <c r="C13" s="4">
        <v>834136</v>
      </c>
      <c r="D13" s="4">
        <v>1389</v>
      </c>
      <c r="E13" s="4">
        <v>5334</v>
      </c>
      <c r="F13" s="4">
        <v>356278</v>
      </c>
      <c r="G13" s="4">
        <v>572181</v>
      </c>
      <c r="H13" s="4">
        <v>1985</v>
      </c>
      <c r="I13" s="4">
        <v>4351</v>
      </c>
      <c r="J13" s="1"/>
      <c r="K13" s="1"/>
    </row>
    <row r="14" spans="1:20" x14ac:dyDescent="0.35">
      <c r="A14" s="4">
        <v>6</v>
      </c>
      <c r="B14" s="4">
        <v>403289</v>
      </c>
      <c r="C14" s="4">
        <v>859906</v>
      </c>
      <c r="D14" s="4">
        <v>1174</v>
      </c>
      <c r="E14" s="4">
        <v>3197</v>
      </c>
      <c r="F14" s="4">
        <v>354297</v>
      </c>
      <c r="G14" s="4">
        <v>570711</v>
      </c>
      <c r="H14" s="4">
        <v>2084</v>
      </c>
      <c r="I14" s="4">
        <v>4582</v>
      </c>
      <c r="J14" s="1"/>
      <c r="K14" s="1"/>
    </row>
    <row r="15" spans="1:20" x14ac:dyDescent="0.35">
      <c r="A15" s="4">
        <v>7</v>
      </c>
      <c r="B15" s="4">
        <v>410817</v>
      </c>
      <c r="C15" s="4">
        <v>874600</v>
      </c>
      <c r="D15" s="4">
        <v>1905</v>
      </c>
      <c r="E15" s="4">
        <v>4815</v>
      </c>
      <c r="F15" s="4">
        <v>361684</v>
      </c>
      <c r="G15" s="4">
        <v>581177</v>
      </c>
      <c r="H15" s="4">
        <v>2046</v>
      </c>
      <c r="I15" s="4">
        <v>4531</v>
      </c>
      <c r="J15" s="1"/>
      <c r="K15" s="1"/>
    </row>
    <row r="16" spans="1:20" x14ac:dyDescent="0.35">
      <c r="A16" s="4">
        <v>8</v>
      </c>
      <c r="B16" s="4">
        <v>412811</v>
      </c>
      <c r="C16" s="4">
        <v>877247</v>
      </c>
      <c r="D16" s="4">
        <v>1548</v>
      </c>
      <c r="E16" s="4">
        <v>3730</v>
      </c>
      <c r="F16" s="4">
        <v>359353</v>
      </c>
      <c r="G16" s="4">
        <v>579660</v>
      </c>
      <c r="H16" s="4">
        <v>2468</v>
      </c>
      <c r="I16" s="4">
        <v>5351</v>
      </c>
      <c r="J16" s="1"/>
      <c r="K16" s="1"/>
    </row>
    <row r="17" spans="1:20" x14ac:dyDescent="0.35">
      <c r="A17" s="4">
        <v>9</v>
      </c>
      <c r="B17" s="4">
        <v>426360</v>
      </c>
      <c r="C17" s="4">
        <v>895976</v>
      </c>
      <c r="D17" s="4">
        <v>1608</v>
      </c>
      <c r="E17" s="4">
        <v>3857</v>
      </c>
      <c r="F17" s="4">
        <v>362904</v>
      </c>
      <c r="G17" s="4">
        <v>584610</v>
      </c>
      <c r="H17" s="4">
        <v>2685</v>
      </c>
      <c r="I17" s="4">
        <v>5609</v>
      </c>
      <c r="J17" s="1"/>
      <c r="K17" s="1"/>
    </row>
    <row r="18" spans="1:20" x14ac:dyDescent="0.35">
      <c r="A18" s="4">
        <v>10</v>
      </c>
      <c r="B18" s="4">
        <v>432094</v>
      </c>
      <c r="C18" s="4">
        <v>907490</v>
      </c>
      <c r="D18" s="4">
        <v>1527</v>
      </c>
      <c r="E18" s="4">
        <v>3635</v>
      </c>
      <c r="F18" s="4">
        <v>359750</v>
      </c>
      <c r="G18" s="4">
        <v>580731</v>
      </c>
      <c r="H18" s="4">
        <v>2538</v>
      </c>
      <c r="I18" s="4">
        <v>5563</v>
      </c>
      <c r="J18" s="1"/>
      <c r="K18" s="1"/>
    </row>
    <row r="19" spans="1:20" x14ac:dyDescent="0.35">
      <c r="A19" s="4">
        <v>11</v>
      </c>
      <c r="B19" s="4">
        <v>451316</v>
      </c>
      <c r="C19" s="4">
        <v>933045</v>
      </c>
      <c r="D19" s="4">
        <v>2320</v>
      </c>
      <c r="E19" s="4">
        <v>5411</v>
      </c>
      <c r="F19" s="4">
        <v>362611</v>
      </c>
      <c r="G19" s="4">
        <v>584551</v>
      </c>
      <c r="H19" s="4">
        <v>2504</v>
      </c>
      <c r="I19" s="4">
        <v>5526</v>
      </c>
      <c r="J19" s="1"/>
      <c r="K19" s="1"/>
    </row>
    <row r="20" spans="1:20" x14ac:dyDescent="0.35">
      <c r="A20" s="4">
        <v>12</v>
      </c>
      <c r="B20" s="4">
        <v>451724</v>
      </c>
      <c r="C20" s="4">
        <v>948024</v>
      </c>
      <c r="D20" s="4">
        <v>1376</v>
      </c>
      <c r="E20" s="4">
        <v>3596</v>
      </c>
      <c r="F20" s="4">
        <v>361023</v>
      </c>
      <c r="G20" s="4">
        <v>583610</v>
      </c>
      <c r="H20" s="4">
        <v>2544</v>
      </c>
      <c r="I20" s="4">
        <v>5751</v>
      </c>
      <c r="J20" s="1"/>
      <c r="K20" s="1"/>
    </row>
    <row r="21" spans="1:20" x14ac:dyDescent="0.35">
      <c r="A21" s="4">
        <v>13</v>
      </c>
      <c r="B21" s="4">
        <v>451291</v>
      </c>
      <c r="C21" s="4">
        <v>928230</v>
      </c>
      <c r="D21" s="4">
        <v>1277</v>
      </c>
      <c r="E21" s="4">
        <v>3435</v>
      </c>
      <c r="F21" s="4">
        <v>356892</v>
      </c>
      <c r="G21" s="4">
        <v>578737</v>
      </c>
      <c r="H21" s="4">
        <v>2121</v>
      </c>
      <c r="I21" s="4">
        <v>4511</v>
      </c>
      <c r="J21" s="1"/>
      <c r="K21" s="1"/>
    </row>
    <row r="22" spans="1:20" x14ac:dyDescent="0.35">
      <c r="A22" s="4">
        <v>14</v>
      </c>
      <c r="B22" s="4">
        <v>461189</v>
      </c>
      <c r="C22" s="4">
        <v>941188</v>
      </c>
      <c r="D22" s="4">
        <v>1005</v>
      </c>
      <c r="E22" s="4">
        <v>2934</v>
      </c>
      <c r="F22" s="4">
        <v>349900</v>
      </c>
      <c r="G22" s="4">
        <v>568768</v>
      </c>
      <c r="H22" s="4">
        <v>1682</v>
      </c>
      <c r="I22" s="4">
        <v>3900</v>
      </c>
      <c r="J22" s="1"/>
      <c r="K22" s="1"/>
      <c r="L22" t="s">
        <v>14</v>
      </c>
      <c r="T22" t="s">
        <v>15</v>
      </c>
    </row>
    <row r="23" spans="1:20" x14ac:dyDescent="0.35">
      <c r="A23" s="4">
        <v>15</v>
      </c>
      <c r="B23" s="4">
        <v>465334</v>
      </c>
      <c r="C23" s="4">
        <v>946424</v>
      </c>
      <c r="D23" s="4">
        <v>1042</v>
      </c>
      <c r="E23" s="4">
        <v>2743</v>
      </c>
      <c r="F23" s="4">
        <v>346100</v>
      </c>
      <c r="G23" s="4">
        <v>564548</v>
      </c>
      <c r="H23" s="4">
        <v>1844</v>
      </c>
      <c r="I23" s="4">
        <v>4076</v>
      </c>
      <c r="J23" s="1"/>
      <c r="K23" s="1"/>
    </row>
    <row r="24" spans="1:20" x14ac:dyDescent="0.35">
      <c r="A24" s="4">
        <v>16</v>
      </c>
      <c r="B24" s="4">
        <v>467620</v>
      </c>
      <c r="C24" s="4">
        <v>948226</v>
      </c>
      <c r="D24" s="4">
        <v>1159</v>
      </c>
      <c r="E24" s="4">
        <v>3022</v>
      </c>
      <c r="F24" s="4">
        <v>343134</v>
      </c>
      <c r="G24" s="4">
        <v>560993</v>
      </c>
      <c r="H24" s="4">
        <v>1550</v>
      </c>
      <c r="I24" s="4">
        <v>3635</v>
      </c>
      <c r="J24" s="1"/>
      <c r="K24" s="1"/>
    </row>
    <row r="25" spans="1:20" x14ac:dyDescent="0.35">
      <c r="A25" s="4">
        <v>17</v>
      </c>
      <c r="B25" s="4">
        <v>467801</v>
      </c>
      <c r="C25" s="4">
        <v>948379</v>
      </c>
      <c r="D25" s="4">
        <v>1004</v>
      </c>
      <c r="E25" s="4">
        <v>2773</v>
      </c>
      <c r="F25" s="4">
        <v>340875</v>
      </c>
      <c r="G25" s="4">
        <v>558214</v>
      </c>
      <c r="H25" s="4">
        <v>1788</v>
      </c>
      <c r="I25" s="4">
        <v>3898</v>
      </c>
      <c r="J25" s="1"/>
      <c r="K25" s="1"/>
    </row>
    <row r="26" spans="1:20" x14ac:dyDescent="0.35">
      <c r="A26" s="4">
        <v>18</v>
      </c>
      <c r="B26" s="4">
        <v>474562</v>
      </c>
      <c r="C26" s="4">
        <v>956144</v>
      </c>
      <c r="D26" s="4">
        <v>832</v>
      </c>
      <c r="E26" s="4">
        <v>2631</v>
      </c>
      <c r="F26" s="4">
        <v>338278</v>
      </c>
      <c r="G26" s="4">
        <v>555741</v>
      </c>
      <c r="H26" s="4">
        <v>1724</v>
      </c>
      <c r="I26" s="4">
        <v>3821</v>
      </c>
      <c r="J26" s="1"/>
      <c r="K26" s="1"/>
    </row>
    <row r="27" spans="1:20" x14ac:dyDescent="0.35">
      <c r="A27" s="4">
        <v>19</v>
      </c>
      <c r="B27" s="4">
        <v>474192</v>
      </c>
      <c r="C27" s="4">
        <v>955821</v>
      </c>
      <c r="D27" s="4">
        <v>1831</v>
      </c>
      <c r="E27" s="4">
        <v>3580</v>
      </c>
      <c r="F27" s="4">
        <v>334356</v>
      </c>
      <c r="G27" s="4">
        <v>550854</v>
      </c>
      <c r="H27" s="4">
        <v>1752</v>
      </c>
      <c r="I27" s="4">
        <v>3892</v>
      </c>
      <c r="J27" s="1"/>
      <c r="K27" s="1"/>
    </row>
    <row r="28" spans="1:20" x14ac:dyDescent="0.35">
      <c r="A28" s="4">
        <v>20</v>
      </c>
      <c r="B28" s="4">
        <v>481704</v>
      </c>
      <c r="C28" s="4">
        <v>965135</v>
      </c>
      <c r="D28" s="4">
        <v>2259</v>
      </c>
      <c r="E28" s="4">
        <v>4899</v>
      </c>
      <c r="F28" s="4">
        <v>328069</v>
      </c>
      <c r="G28" s="4">
        <v>544031</v>
      </c>
      <c r="H28" s="4">
        <v>2054</v>
      </c>
      <c r="I28" s="4">
        <v>4283</v>
      </c>
      <c r="J28" s="1"/>
      <c r="K28" s="1"/>
    </row>
    <row r="29" spans="1:20" x14ac:dyDescent="0.35">
      <c r="A29" s="4">
        <v>21</v>
      </c>
      <c r="B29" s="4">
        <v>480952</v>
      </c>
      <c r="C29" s="4">
        <v>964928</v>
      </c>
      <c r="D29" s="4">
        <v>1639</v>
      </c>
      <c r="E29" s="4">
        <v>4093</v>
      </c>
      <c r="F29" s="4">
        <v>321195</v>
      </c>
      <c r="G29" s="4">
        <v>534885</v>
      </c>
      <c r="H29" s="4">
        <v>1709</v>
      </c>
      <c r="I29" s="4">
        <v>3767</v>
      </c>
      <c r="J29" s="1"/>
      <c r="K29" s="1"/>
    </row>
    <row r="30" spans="1:20" x14ac:dyDescent="0.35">
      <c r="A30" s="4">
        <v>22</v>
      </c>
      <c r="B30" s="4">
        <v>478593</v>
      </c>
      <c r="C30" s="4">
        <v>962193</v>
      </c>
      <c r="D30" s="4">
        <v>1228</v>
      </c>
      <c r="E30" s="4">
        <v>3388</v>
      </c>
      <c r="F30" s="4">
        <v>322830</v>
      </c>
      <c r="G30" s="4">
        <v>536481</v>
      </c>
      <c r="H30" s="4">
        <v>1946</v>
      </c>
      <c r="I30" s="4">
        <v>4169</v>
      </c>
      <c r="J30" s="1"/>
      <c r="K30" s="1"/>
    </row>
    <row r="31" spans="1:20" x14ac:dyDescent="0.35">
      <c r="A31" s="4">
        <v>23</v>
      </c>
      <c r="B31" s="4">
        <v>475732</v>
      </c>
      <c r="C31" s="4">
        <v>959776</v>
      </c>
      <c r="D31" s="4">
        <v>1868</v>
      </c>
      <c r="E31" s="4">
        <v>4627</v>
      </c>
      <c r="F31" s="4">
        <v>324376</v>
      </c>
      <c r="G31" s="4">
        <v>540896</v>
      </c>
      <c r="H31" s="4">
        <v>1865</v>
      </c>
      <c r="I31" s="4">
        <v>4076</v>
      </c>
      <c r="J31" s="1"/>
      <c r="K31" s="1"/>
    </row>
    <row r="32" spans="1:20" x14ac:dyDescent="0.35">
      <c r="A32" s="4">
        <v>24</v>
      </c>
      <c r="B32" s="4">
        <v>475685</v>
      </c>
      <c r="C32" s="4">
        <v>959011</v>
      </c>
      <c r="D32" s="4">
        <v>1276</v>
      </c>
      <c r="E32" s="4">
        <v>3928</v>
      </c>
      <c r="F32" s="4">
        <v>322337</v>
      </c>
      <c r="G32" s="4">
        <v>538328</v>
      </c>
      <c r="H32" s="4">
        <v>1676</v>
      </c>
      <c r="I32" s="4">
        <v>3756</v>
      </c>
      <c r="J32" s="1"/>
      <c r="K32" s="1"/>
    </row>
    <row r="33" spans="1:32" x14ac:dyDescent="0.35">
      <c r="A33" s="4">
        <v>25</v>
      </c>
      <c r="B33" s="4">
        <v>475155</v>
      </c>
      <c r="C33" s="4">
        <v>958799</v>
      </c>
      <c r="D33" s="4">
        <v>1379</v>
      </c>
      <c r="E33" s="4">
        <v>3725</v>
      </c>
      <c r="F33" s="4">
        <v>320612</v>
      </c>
      <c r="G33" s="4">
        <v>536719</v>
      </c>
      <c r="H33" s="4">
        <v>1434</v>
      </c>
      <c r="I33" s="4">
        <v>3466</v>
      </c>
      <c r="J33" s="1"/>
      <c r="K33" s="1"/>
    </row>
    <row r="34" spans="1:32" x14ac:dyDescent="0.35">
      <c r="A34" s="4">
        <v>26</v>
      </c>
      <c r="B34" s="4">
        <v>472749</v>
      </c>
      <c r="C34" s="4">
        <v>956330</v>
      </c>
      <c r="D34" s="4">
        <v>1643</v>
      </c>
      <c r="E34" s="4">
        <v>4002</v>
      </c>
      <c r="F34" s="4">
        <v>319143</v>
      </c>
      <c r="G34" s="4">
        <v>534764</v>
      </c>
      <c r="H34" s="4">
        <v>1696</v>
      </c>
      <c r="I34" s="4">
        <v>3732</v>
      </c>
      <c r="J34" s="1"/>
      <c r="K34" s="1"/>
    </row>
    <row r="35" spans="1:32" x14ac:dyDescent="0.35">
      <c r="A35" s="4">
        <v>27</v>
      </c>
      <c r="B35" s="4">
        <v>472535</v>
      </c>
      <c r="C35" s="4">
        <v>956090</v>
      </c>
      <c r="D35" s="4">
        <v>1281</v>
      </c>
      <c r="E35" s="4">
        <v>3502</v>
      </c>
      <c r="F35" s="4">
        <v>319259</v>
      </c>
      <c r="G35" s="4">
        <v>533256</v>
      </c>
      <c r="H35" s="4">
        <v>1536</v>
      </c>
      <c r="I35" s="4">
        <v>3967</v>
      </c>
      <c r="J35" s="1"/>
      <c r="K35" s="1"/>
    </row>
    <row r="36" spans="1:32" x14ac:dyDescent="0.35">
      <c r="A36" s="4">
        <v>28</v>
      </c>
      <c r="B36" s="4">
        <v>468127</v>
      </c>
      <c r="C36" s="4">
        <v>952030</v>
      </c>
      <c r="D36" s="4">
        <v>1083</v>
      </c>
      <c r="E36" s="4">
        <v>3590</v>
      </c>
      <c r="F36" s="4">
        <v>317406</v>
      </c>
      <c r="G36" s="4">
        <v>530919</v>
      </c>
      <c r="H36" s="4">
        <v>1167</v>
      </c>
      <c r="I36" s="4">
        <v>3199</v>
      </c>
      <c r="J36" s="1"/>
      <c r="K36" s="1"/>
    </row>
    <row r="37" spans="1:32" x14ac:dyDescent="0.35">
      <c r="A37" s="4">
        <v>29</v>
      </c>
      <c r="B37" s="4">
        <v>467646</v>
      </c>
      <c r="C37" s="4">
        <v>952210</v>
      </c>
      <c r="D37" s="4">
        <v>1681</v>
      </c>
      <c r="E37" s="4">
        <v>4189</v>
      </c>
      <c r="F37" s="4">
        <v>316217</v>
      </c>
      <c r="G37" s="4">
        <v>528237</v>
      </c>
      <c r="H37" s="4">
        <v>1579</v>
      </c>
      <c r="I37" s="4">
        <v>4026</v>
      </c>
      <c r="J37" s="1"/>
      <c r="K37" s="1"/>
    </row>
    <row r="38" spans="1:32" x14ac:dyDescent="0.35">
      <c r="A38" s="4">
        <v>30</v>
      </c>
      <c r="B38" s="4">
        <v>466072</v>
      </c>
      <c r="C38" s="4">
        <v>950879</v>
      </c>
      <c r="D38" s="4">
        <v>1597</v>
      </c>
      <c r="E38" s="4">
        <v>4277</v>
      </c>
      <c r="F38" s="4">
        <v>314858</v>
      </c>
      <c r="G38" s="4">
        <v>526387</v>
      </c>
      <c r="H38" s="4">
        <v>1504</v>
      </c>
      <c r="I38" s="4">
        <v>3866</v>
      </c>
      <c r="J38" s="1"/>
      <c r="K38" s="1"/>
    </row>
    <row r="39" spans="1:32" x14ac:dyDescent="0.35">
      <c r="A39" s="4">
        <v>31</v>
      </c>
      <c r="B39" s="4">
        <v>464643</v>
      </c>
      <c r="C39" s="4">
        <v>949508</v>
      </c>
      <c r="D39" s="4">
        <v>2098</v>
      </c>
      <c r="E39" s="4">
        <v>4477</v>
      </c>
      <c r="F39" s="4">
        <v>313074</v>
      </c>
      <c r="G39" s="4">
        <v>524150</v>
      </c>
      <c r="H39" s="4">
        <v>1425</v>
      </c>
      <c r="I39" s="4">
        <v>3744</v>
      </c>
      <c r="J39" s="1"/>
      <c r="K39" s="1"/>
    </row>
    <row r="40" spans="1:32" x14ac:dyDescent="0.35">
      <c r="A40" s="4">
        <v>32</v>
      </c>
      <c r="B40" s="4">
        <v>455218</v>
      </c>
      <c r="C40" s="4">
        <v>937500</v>
      </c>
      <c r="D40" s="4">
        <v>1483</v>
      </c>
      <c r="E40" s="4">
        <v>3600</v>
      </c>
      <c r="F40" s="4">
        <v>310347</v>
      </c>
      <c r="G40" s="4">
        <v>521038</v>
      </c>
      <c r="H40" s="4">
        <v>1213</v>
      </c>
      <c r="I40" s="4">
        <v>3219</v>
      </c>
      <c r="J40" s="1"/>
      <c r="K40" s="1"/>
    </row>
    <row r="46" spans="1:32" x14ac:dyDescent="0.35">
      <c r="B46" s="5" t="s">
        <v>7</v>
      </c>
      <c r="C46" s="5"/>
      <c r="D46" s="5"/>
      <c r="E46" s="5"/>
      <c r="F46" s="5" t="s">
        <v>8</v>
      </c>
      <c r="G46" s="5"/>
      <c r="H46" s="5"/>
      <c r="I46" s="5"/>
    </row>
    <row r="47" spans="1:32" x14ac:dyDescent="0.35">
      <c r="B47" t="s">
        <v>17</v>
      </c>
      <c r="C47" t="s">
        <v>16</v>
      </c>
      <c r="D47" t="s">
        <v>18</v>
      </c>
      <c r="E47" t="s">
        <v>19</v>
      </c>
      <c r="F47" t="s">
        <v>17</v>
      </c>
      <c r="G47" t="s">
        <v>16</v>
      </c>
      <c r="H47" t="s">
        <v>18</v>
      </c>
      <c r="I47" t="s">
        <v>19</v>
      </c>
      <c r="L47" t="s">
        <v>7</v>
      </c>
      <c r="V47" t="s">
        <v>20</v>
      </c>
      <c r="AF47" t="s">
        <v>21</v>
      </c>
    </row>
    <row r="48" spans="1:32" x14ac:dyDescent="0.35">
      <c r="A48">
        <v>0</v>
      </c>
      <c r="B48">
        <f t="shared" ref="B48:B80" si="0">F8/B8</f>
        <v>0</v>
      </c>
      <c r="C48" t="e">
        <f t="shared" ref="C48:C80" si="1">D8/H8</f>
        <v>#DIV/0!</v>
      </c>
      <c r="F48">
        <f t="shared" ref="F48:F80" si="2">G8/C8</f>
        <v>0</v>
      </c>
      <c r="G48" t="e">
        <f t="shared" ref="G48:G80" si="3">E8/I8</f>
        <v>#DIV/0!</v>
      </c>
    </row>
    <row r="49" spans="1:40" x14ac:dyDescent="0.35">
      <c r="A49">
        <v>1</v>
      </c>
      <c r="B49" s="1">
        <f t="shared" si="0"/>
        <v>1.0328392226704883</v>
      </c>
      <c r="C49" s="1">
        <f t="shared" si="1"/>
        <v>0.72523961661341851</v>
      </c>
      <c r="D49">
        <f>LOG(B49)</f>
        <v>1.4032722157195102E-2</v>
      </c>
      <c r="E49">
        <f>LOG(C49)</f>
        <v>-0.13951848035332579</v>
      </c>
      <c r="F49" s="1">
        <f t="shared" si="2"/>
        <v>0.91322116795150954</v>
      </c>
      <c r="G49" s="1">
        <f t="shared" si="3"/>
        <v>0.54776386404293376</v>
      </c>
      <c r="H49">
        <f>LOG(F49)</f>
        <v>-3.9424030364032699E-2</v>
      </c>
      <c r="I49">
        <f>LOG(G49)</f>
        <v>-0.26140662152418109</v>
      </c>
    </row>
    <row r="50" spans="1:40" x14ac:dyDescent="0.35">
      <c r="A50">
        <v>2</v>
      </c>
      <c r="B50" s="1">
        <f t="shared" si="0"/>
        <v>1.0255895836626763</v>
      </c>
      <c r="C50" s="1">
        <f t="shared" si="1"/>
        <v>0.98349153941394962</v>
      </c>
      <c r="D50" s="1">
        <f t="shared" ref="D50:D80" si="4">LOG(B50)</f>
        <v>1.0973601312033648E-2</v>
      </c>
      <c r="E50" s="1">
        <f t="shared" ref="E50:E80" si="5">LOG(C50)</f>
        <v>-7.2293717910501048E-3</v>
      </c>
      <c r="F50" s="1">
        <f t="shared" si="2"/>
        <v>0.90829034078714121</v>
      </c>
      <c r="G50" s="1">
        <f t="shared" si="3"/>
        <v>1.0275229357798166</v>
      </c>
      <c r="H50" s="1">
        <f t="shared" ref="H50:H80" si="6">LOG(F50)</f>
        <v>-4.1775304291359776E-2</v>
      </c>
      <c r="I50" s="1">
        <f t="shared" ref="I50:I80" si="7">LOG(G50)</f>
        <v>1.1791524729558E-2</v>
      </c>
    </row>
    <row r="51" spans="1:40" x14ac:dyDescent="0.35">
      <c r="A51">
        <v>3</v>
      </c>
      <c r="B51" s="1">
        <f t="shared" si="0"/>
        <v>0.98662651644754285</v>
      </c>
      <c r="C51" s="1">
        <f t="shared" si="1"/>
        <v>1.0347394540942929</v>
      </c>
      <c r="D51" s="1">
        <f t="shared" si="4"/>
        <v>-5.8472166743077456E-3</v>
      </c>
      <c r="E51" s="1">
        <f t="shared" si="5"/>
        <v>1.4831008832648113E-2</v>
      </c>
      <c r="F51" s="1">
        <f t="shared" si="2"/>
        <v>0.8869508509771924</v>
      </c>
      <c r="G51" s="1">
        <f t="shared" si="3"/>
        <v>1.0810868180853321</v>
      </c>
      <c r="H51" s="1">
        <f t="shared" si="6"/>
        <v>-5.2100445264992586E-2</v>
      </c>
      <c r="I51" s="1">
        <f t="shared" si="7"/>
        <v>3.3860571937944471E-2</v>
      </c>
    </row>
    <row r="52" spans="1:40" x14ac:dyDescent="0.35">
      <c r="A52">
        <v>4</v>
      </c>
      <c r="B52" s="1">
        <f t="shared" si="0"/>
        <v>0.9570389773393907</v>
      </c>
      <c r="C52" s="1">
        <f t="shared" si="1"/>
        <v>1.0913196186653287</v>
      </c>
      <c r="D52" s="1">
        <f t="shared" si="4"/>
        <v>-1.9070374345720918E-2</v>
      </c>
      <c r="E52" s="1">
        <f t="shared" si="5"/>
        <v>3.7951962590168538E-2</v>
      </c>
      <c r="F52" s="1">
        <f t="shared" si="2"/>
        <v>0.70021681492677845</v>
      </c>
      <c r="G52" s="1">
        <f t="shared" si="3"/>
        <v>2.7933979686057246</v>
      </c>
      <c r="H52" s="1">
        <f t="shared" si="6"/>
        <v>-0.15476746434757785</v>
      </c>
      <c r="I52" s="1">
        <f t="shared" si="7"/>
        <v>0.44613281298604657</v>
      </c>
    </row>
    <row r="53" spans="1:40" x14ac:dyDescent="0.35">
      <c r="A53">
        <v>5</v>
      </c>
      <c r="B53" s="1">
        <f t="shared" si="0"/>
        <v>0.91980213867848049</v>
      </c>
      <c r="C53" s="1">
        <f t="shared" si="1"/>
        <v>0.69974811083123423</v>
      </c>
      <c r="D53" s="1">
        <f t="shared" si="4"/>
        <v>-3.6305584960738733E-2</v>
      </c>
      <c r="E53" s="1">
        <f t="shared" si="5"/>
        <v>-0.15505826536151832</v>
      </c>
      <c r="F53" s="1">
        <f t="shared" si="2"/>
        <v>0.68595648671199905</v>
      </c>
      <c r="G53" s="1">
        <f t="shared" si="3"/>
        <v>1.2259250746954724</v>
      </c>
      <c r="H53" s="1">
        <f t="shared" si="6"/>
        <v>-0.16370343266093729</v>
      </c>
      <c r="I53" s="1">
        <f t="shared" si="7"/>
        <v>8.8463928061140409E-2</v>
      </c>
    </row>
    <row r="54" spans="1:40" x14ac:dyDescent="0.35">
      <c r="A54" s="1">
        <v>6</v>
      </c>
      <c r="B54" s="1">
        <f t="shared" si="0"/>
        <v>0.87851887852135813</v>
      </c>
      <c r="C54" s="1">
        <f t="shared" si="1"/>
        <v>0.56333973128598847</v>
      </c>
      <c r="D54" s="1">
        <f t="shared" si="4"/>
        <v>-5.6248901499865341E-2</v>
      </c>
      <c r="E54" s="1">
        <f t="shared" si="5"/>
        <v>-0.24922961771589119</v>
      </c>
      <c r="F54" s="1">
        <f t="shared" si="2"/>
        <v>0.66368998471926</v>
      </c>
      <c r="G54" s="1">
        <f t="shared" si="3"/>
        <v>0.69773024879965084</v>
      </c>
      <c r="H54" s="1">
        <f t="shared" si="6"/>
        <v>-0.17803473594237509</v>
      </c>
      <c r="I54" s="1">
        <f t="shared" si="7"/>
        <v>-0.15631244858169072</v>
      </c>
    </row>
    <row r="55" spans="1:40" x14ac:dyDescent="0.35">
      <c r="A55" s="1">
        <v>7</v>
      </c>
      <c r="B55" s="1">
        <f t="shared" si="0"/>
        <v>0.88040173605279237</v>
      </c>
      <c r="C55" s="1">
        <f t="shared" si="1"/>
        <v>0.93108504398826974</v>
      </c>
      <c r="D55" s="1">
        <f t="shared" si="4"/>
        <v>-5.5319109738175491E-2</v>
      </c>
      <c r="E55" s="1">
        <f t="shared" si="5"/>
        <v>-3.1010649364503269E-2</v>
      </c>
      <c r="F55" s="1">
        <f t="shared" si="2"/>
        <v>0.66450605991310319</v>
      </c>
      <c r="G55" s="1">
        <f t="shared" si="3"/>
        <v>1.062679320238358</v>
      </c>
      <c r="H55" s="1">
        <f t="shared" si="6"/>
        <v>-0.17750105418728185</v>
      </c>
      <c r="I55" s="1">
        <f t="shared" si="7"/>
        <v>2.6402229281367515E-2</v>
      </c>
    </row>
    <row r="56" spans="1:40" x14ac:dyDescent="0.35">
      <c r="A56" s="1">
        <v>8</v>
      </c>
      <c r="B56" s="1">
        <f t="shared" si="0"/>
        <v>0.87050248176526301</v>
      </c>
      <c r="C56" s="1">
        <f t="shared" si="1"/>
        <v>0.62722852512155591</v>
      </c>
      <c r="D56" s="1">
        <f t="shared" si="4"/>
        <v>-6.0229986389932356E-2</v>
      </c>
      <c r="E56" s="1">
        <f t="shared" si="5"/>
        <v>-0.20257419901433027</v>
      </c>
      <c r="F56" s="1">
        <f t="shared" si="2"/>
        <v>0.66077170967811805</v>
      </c>
      <c r="G56" s="1">
        <f t="shared" si="3"/>
        <v>0.69706596897776119</v>
      </c>
      <c r="H56" s="1">
        <f t="shared" si="6"/>
        <v>-0.17994855920113473</v>
      </c>
      <c r="I56" s="1">
        <f t="shared" si="7"/>
        <v>-0.15672611916556717</v>
      </c>
    </row>
    <row r="57" spans="1:40" x14ac:dyDescent="0.35">
      <c r="A57" s="1">
        <v>9</v>
      </c>
      <c r="B57" s="1">
        <f t="shared" si="0"/>
        <v>0.85116802701942018</v>
      </c>
      <c r="C57" s="1">
        <f t="shared" si="1"/>
        <v>0.59888268156424584</v>
      </c>
      <c r="D57" s="1">
        <f t="shared" si="4"/>
        <v>-6.9984698429937695E-2</v>
      </c>
      <c r="E57" s="1">
        <f t="shared" si="5"/>
        <v>-0.22265824562314193</v>
      </c>
      <c r="F57" s="1">
        <f t="shared" si="2"/>
        <v>0.65248399510701183</v>
      </c>
      <c r="G57" s="1">
        <f t="shared" si="3"/>
        <v>0.6876448564806561</v>
      </c>
      <c r="H57" s="1">
        <f t="shared" si="6"/>
        <v>-0.18543013674363798</v>
      </c>
      <c r="I57" s="1">
        <f t="shared" si="7"/>
        <v>-0.16263580114347484</v>
      </c>
    </row>
    <row r="58" spans="1:40" x14ac:dyDescent="0.35">
      <c r="A58" s="1">
        <v>10</v>
      </c>
      <c r="B58" s="1">
        <f t="shared" si="0"/>
        <v>0.83257346781024499</v>
      </c>
      <c r="C58" s="1">
        <f t="shared" si="1"/>
        <v>0.60165484633569744</v>
      </c>
      <c r="D58" s="1">
        <f t="shared" si="4"/>
        <v>-7.9577433188856697E-2</v>
      </c>
      <c r="E58" s="1">
        <f t="shared" si="5"/>
        <v>-0.22065258070226476</v>
      </c>
      <c r="F58" s="1">
        <f t="shared" si="2"/>
        <v>0.63993101852362011</v>
      </c>
      <c r="G58" s="1">
        <f t="shared" si="3"/>
        <v>0.65342441128887296</v>
      </c>
      <c r="H58" s="1">
        <f t="shared" si="6"/>
        <v>-0.19386683834293478</v>
      </c>
      <c r="I58" s="1">
        <f t="shared" si="7"/>
        <v>-0.1848046447457713</v>
      </c>
    </row>
    <row r="59" spans="1:40" x14ac:dyDescent="0.35">
      <c r="A59" s="1">
        <v>11</v>
      </c>
      <c r="B59" s="1">
        <f t="shared" si="0"/>
        <v>0.80345256981804325</v>
      </c>
      <c r="C59" s="1">
        <f t="shared" si="1"/>
        <v>0.92651757188498407</v>
      </c>
      <c r="D59" s="1">
        <f t="shared" si="4"/>
        <v>-9.5039755831921813E-2</v>
      </c>
      <c r="E59" s="1">
        <f t="shared" si="5"/>
        <v>-3.3146339647492376E-2</v>
      </c>
      <c r="F59" s="1">
        <f t="shared" si="2"/>
        <v>0.62649818604676089</v>
      </c>
      <c r="G59" s="1">
        <f t="shared" si="3"/>
        <v>0.97918928700687657</v>
      </c>
      <c r="H59" s="1">
        <f t="shared" si="6"/>
        <v>-0.20308018211759282</v>
      </c>
      <c r="I59" s="1">
        <f t="shared" si="7"/>
        <v>-9.1333466479108193E-3</v>
      </c>
    </row>
    <row r="60" spans="1:40" x14ac:dyDescent="0.35">
      <c r="A60" s="1">
        <v>12</v>
      </c>
      <c r="B60" s="1">
        <f t="shared" si="0"/>
        <v>0.79921146540808108</v>
      </c>
      <c r="C60" s="1">
        <f t="shared" si="1"/>
        <v>0.54088050314465408</v>
      </c>
      <c r="D60" s="1">
        <f t="shared" si="4"/>
        <v>-9.7338294392002173E-2</v>
      </c>
      <c r="E60" s="1">
        <f t="shared" si="5"/>
        <v>-0.26689867307688375</v>
      </c>
      <c r="F60" s="1">
        <f t="shared" si="2"/>
        <v>0.61560677788747964</v>
      </c>
      <c r="G60" s="1">
        <f t="shared" si="3"/>
        <v>0.62528255955486001</v>
      </c>
      <c r="H60" s="1">
        <f t="shared" si="6"/>
        <v>-0.2106966071918801</v>
      </c>
      <c r="I60" s="1">
        <f t="shared" si="7"/>
        <v>-0.20392368453653389</v>
      </c>
      <c r="T60" t="s">
        <v>29</v>
      </c>
      <c r="AD60" t="s">
        <v>24</v>
      </c>
      <c r="AN60" t="s">
        <v>33</v>
      </c>
    </row>
    <row r="61" spans="1:40" x14ac:dyDescent="0.35">
      <c r="A61" s="1">
        <v>13</v>
      </c>
      <c r="B61" s="1">
        <f t="shared" si="0"/>
        <v>0.7908245455814541</v>
      </c>
      <c r="C61" s="1">
        <f t="shared" si="1"/>
        <v>0.60207449316360206</v>
      </c>
      <c r="D61" s="1">
        <f t="shared" si="4"/>
        <v>-0.10191985953395154</v>
      </c>
      <c r="E61" s="1">
        <f t="shared" si="5"/>
        <v>-0.22034977125314656</v>
      </c>
      <c r="F61" s="1">
        <f t="shared" si="2"/>
        <v>0.62348448121693978</v>
      </c>
      <c r="G61" s="1">
        <f t="shared" si="3"/>
        <v>0.76147195743737528</v>
      </c>
      <c r="H61" s="1">
        <f t="shared" si="6"/>
        <v>-0.20517435181771673</v>
      </c>
      <c r="I61" s="1">
        <f t="shared" si="7"/>
        <v>-0.11834608570214127</v>
      </c>
      <c r="T61" t="s">
        <v>27</v>
      </c>
      <c r="AD61" t="s">
        <v>25</v>
      </c>
      <c r="AN61" t="s">
        <v>34</v>
      </c>
    </row>
    <row r="62" spans="1:40" x14ac:dyDescent="0.35">
      <c r="A62" s="1">
        <v>14</v>
      </c>
      <c r="B62" s="1">
        <f t="shared" si="0"/>
        <v>0.75869112229476421</v>
      </c>
      <c r="C62" s="1">
        <f t="shared" si="1"/>
        <v>0.59750297265160524</v>
      </c>
      <c r="D62" s="1">
        <f t="shared" si="4"/>
        <v>-0.1199349977350013</v>
      </c>
      <c r="E62" s="1">
        <f t="shared" si="5"/>
        <v>-0.2236599297053857</v>
      </c>
      <c r="F62" s="1">
        <f t="shared" si="2"/>
        <v>0.60430859721968411</v>
      </c>
      <c r="G62" s="1">
        <f t="shared" si="3"/>
        <v>0.75230769230769234</v>
      </c>
      <c r="H62" s="1">
        <f t="shared" si="6"/>
        <v>-0.21874122720031175</v>
      </c>
      <c r="I62" s="1">
        <f t="shared" si="7"/>
        <v>-0.1236044975192353</v>
      </c>
      <c r="T62" t="s">
        <v>28</v>
      </c>
      <c r="AD62" t="s">
        <v>26</v>
      </c>
      <c r="AN62" t="s">
        <v>35</v>
      </c>
    </row>
    <row r="63" spans="1:40" x14ac:dyDescent="0.35">
      <c r="A63" s="1">
        <v>15</v>
      </c>
      <c r="B63" s="1">
        <f t="shared" si="0"/>
        <v>0.74376684274091298</v>
      </c>
      <c r="C63" s="1">
        <f t="shared" si="1"/>
        <v>0.56507592190889366</v>
      </c>
      <c r="D63" s="1">
        <f t="shared" si="4"/>
        <v>-0.12856318647130457</v>
      </c>
      <c r="E63" s="1">
        <f t="shared" si="5"/>
        <v>-0.2478931977541049</v>
      </c>
      <c r="F63" s="1">
        <f t="shared" si="2"/>
        <v>0.59650642840840895</v>
      </c>
      <c r="G63" s="1">
        <f t="shared" si="3"/>
        <v>0.67296368989205102</v>
      </c>
      <c r="H63" s="1">
        <f t="shared" si="6"/>
        <v>-0.22438487167971483</v>
      </c>
      <c r="I63" s="1">
        <f t="shared" si="7"/>
        <v>-0.17200836772985936</v>
      </c>
    </row>
    <row r="64" spans="1:40" x14ac:dyDescent="0.35">
      <c r="A64" s="1">
        <v>16</v>
      </c>
      <c r="B64" s="1">
        <f t="shared" si="0"/>
        <v>0.73378811855780335</v>
      </c>
      <c r="C64" s="1">
        <f t="shared" si="1"/>
        <v>0.74774193548387102</v>
      </c>
      <c r="D64" s="1">
        <f t="shared" si="4"/>
        <v>-0.13442932458682802</v>
      </c>
      <c r="E64" s="1">
        <f t="shared" si="5"/>
        <v>-0.12624826220669547</v>
      </c>
      <c r="F64" s="1">
        <f t="shared" si="2"/>
        <v>0.59162372683305453</v>
      </c>
      <c r="G64" s="1">
        <f t="shared" si="3"/>
        <v>0.83136176066024758</v>
      </c>
      <c r="H64" s="1">
        <f t="shared" si="6"/>
        <v>-0.22795441711929951</v>
      </c>
      <c r="I64" s="1">
        <f t="shared" si="7"/>
        <v>-8.0209955192050084E-2</v>
      </c>
    </row>
    <row r="65" spans="1:40" x14ac:dyDescent="0.35">
      <c r="A65" s="1">
        <v>17</v>
      </c>
      <c r="B65" s="1">
        <f t="shared" si="0"/>
        <v>0.72867522728681644</v>
      </c>
      <c r="C65" s="1">
        <f t="shared" si="1"/>
        <v>0.56152125279642062</v>
      </c>
      <c r="D65" s="1">
        <f t="shared" si="4"/>
        <v>-0.13746599489885988</v>
      </c>
      <c r="E65" s="1">
        <f t="shared" si="5"/>
        <v>-0.25063380165089832</v>
      </c>
      <c r="F65" s="1">
        <f t="shared" si="2"/>
        <v>0.58859801830280933</v>
      </c>
      <c r="G65" s="1">
        <f t="shared" si="3"/>
        <v>0.71139045664443301</v>
      </c>
      <c r="H65" s="1">
        <f t="shared" si="6"/>
        <v>-0.23018120442057965</v>
      </c>
      <c r="I65" s="1">
        <f t="shared" si="7"/>
        <v>-0.14789196520374098</v>
      </c>
    </row>
    <row r="66" spans="1:40" x14ac:dyDescent="0.35">
      <c r="A66" s="1">
        <v>18</v>
      </c>
      <c r="B66" s="1">
        <f t="shared" si="0"/>
        <v>0.712821506989603</v>
      </c>
      <c r="C66" s="1">
        <f t="shared" si="1"/>
        <v>0.48259860788863107</v>
      </c>
      <c r="D66" s="1">
        <f t="shared" si="4"/>
        <v>-0.1470192053993544</v>
      </c>
      <c r="E66" s="1">
        <f t="shared" si="5"/>
        <v>-0.31641393519797006</v>
      </c>
      <c r="F66" s="1">
        <f t="shared" si="2"/>
        <v>0.58123148814404524</v>
      </c>
      <c r="G66" s="1">
        <f t="shared" si="3"/>
        <v>0.68856320334990839</v>
      </c>
      <c r="H66" s="1">
        <f t="shared" si="6"/>
        <v>-0.23565086588679418</v>
      </c>
      <c r="I66" s="1">
        <f t="shared" si="7"/>
        <v>-0.16205618960270587</v>
      </c>
      <c r="L66" t="s">
        <v>8</v>
      </c>
      <c r="V66" t="s">
        <v>22</v>
      </c>
      <c r="AF66" t="s">
        <v>23</v>
      </c>
    </row>
    <row r="67" spans="1:40" x14ac:dyDescent="0.35">
      <c r="A67" s="1">
        <v>19</v>
      </c>
      <c r="B67" s="1">
        <f t="shared" si="0"/>
        <v>0.70510679218544392</v>
      </c>
      <c r="C67" s="1">
        <f t="shared" si="1"/>
        <v>1.0450913242009132</v>
      </c>
      <c r="D67" s="1">
        <f t="shared" si="4"/>
        <v>-0.15174510181075956</v>
      </c>
      <c r="E67" s="1">
        <f t="shared" si="5"/>
        <v>1.9154242469634538E-2</v>
      </c>
      <c r="F67" s="1">
        <f t="shared" si="2"/>
        <v>0.57631502132721502</v>
      </c>
      <c r="G67" s="1">
        <f t="shared" si="3"/>
        <v>0.9198355601233299</v>
      </c>
      <c r="H67" s="1">
        <f t="shared" si="6"/>
        <v>-0.23934006062946886</v>
      </c>
      <c r="I67" s="1">
        <f t="shared" si="7"/>
        <v>-3.6289804952439941E-2</v>
      </c>
    </row>
    <row r="68" spans="1:40" x14ac:dyDescent="0.35">
      <c r="A68" s="1">
        <v>20</v>
      </c>
      <c r="B68" s="1">
        <f t="shared" si="0"/>
        <v>0.68105932273761483</v>
      </c>
      <c r="C68" s="1">
        <f t="shared" si="1"/>
        <v>1.0998052580331061</v>
      </c>
      <c r="D68" s="1">
        <f t="shared" si="4"/>
        <v>-0.16681505781479761</v>
      </c>
      <c r="E68" s="1">
        <f t="shared" si="5"/>
        <v>4.1315791659103623E-2</v>
      </c>
      <c r="F68" s="1">
        <f t="shared" si="2"/>
        <v>0.5636838369761743</v>
      </c>
      <c r="G68" s="1">
        <f t="shared" si="3"/>
        <v>1.1438244221340181</v>
      </c>
      <c r="H68" s="1">
        <f t="shared" si="6"/>
        <v>-0.24896441792541399</v>
      </c>
      <c r="I68" s="1">
        <f t="shared" si="7"/>
        <v>5.8359365059761227E-2</v>
      </c>
    </row>
    <row r="69" spans="1:40" x14ac:dyDescent="0.35">
      <c r="A69" s="1">
        <v>21</v>
      </c>
      <c r="B69" s="1">
        <f t="shared" si="0"/>
        <v>0.66783171709442934</v>
      </c>
      <c r="C69" s="1">
        <f t="shared" si="1"/>
        <v>0.95904037448800472</v>
      </c>
      <c r="D69" s="1">
        <f t="shared" si="4"/>
        <v>-0.17533295899834112</v>
      </c>
      <c r="E69" s="1">
        <f t="shared" si="5"/>
        <v>-1.8163109150237739E-2</v>
      </c>
      <c r="F69" s="1">
        <f t="shared" si="2"/>
        <v>0.55432633315646351</v>
      </c>
      <c r="G69" s="1">
        <f t="shared" si="3"/>
        <v>1.0865410140695513</v>
      </c>
      <c r="H69" s="1">
        <f t="shared" si="6"/>
        <v>-0.25623448984899944</v>
      </c>
      <c r="I69" s="1">
        <f t="shared" si="7"/>
        <v>3.6046124442001885E-2</v>
      </c>
    </row>
    <row r="70" spans="1:40" x14ac:dyDescent="0.35">
      <c r="A70" s="1">
        <v>22</v>
      </c>
      <c r="B70" s="1">
        <f t="shared" si="0"/>
        <v>0.67453974462643629</v>
      </c>
      <c r="C70" s="1">
        <f t="shared" si="1"/>
        <v>0.63103802672147991</v>
      </c>
      <c r="D70" s="1">
        <f t="shared" si="4"/>
        <v>-0.17099245612784894</v>
      </c>
      <c r="E70" s="1">
        <f t="shared" si="5"/>
        <v>-0.19994446912718428</v>
      </c>
      <c r="F70" s="1">
        <f t="shared" si="2"/>
        <v>0.55756069728214608</v>
      </c>
      <c r="G70" s="1">
        <f t="shared" si="3"/>
        <v>0.81266490765171506</v>
      </c>
      <c r="H70" s="1">
        <f t="shared" si="6"/>
        <v>-0.25370784745501279</v>
      </c>
      <c r="I70" s="1">
        <f t="shared" si="7"/>
        <v>-9.0088493467628067E-2</v>
      </c>
    </row>
    <row r="71" spans="1:40" x14ac:dyDescent="0.35">
      <c r="A71" s="1">
        <v>23</v>
      </c>
      <c r="B71" s="1">
        <f t="shared" si="0"/>
        <v>0.68184608140717884</v>
      </c>
      <c r="C71" s="1">
        <f t="shared" si="1"/>
        <v>1.0016085790884719</v>
      </c>
      <c r="D71" s="1">
        <f t="shared" si="4"/>
        <v>-0.1663136510617009</v>
      </c>
      <c r="E71" s="1">
        <f t="shared" si="5"/>
        <v>6.9803574936816296E-4</v>
      </c>
      <c r="F71" s="1">
        <f t="shared" si="2"/>
        <v>0.56356483179408534</v>
      </c>
      <c r="G71" s="1">
        <f t="shared" si="3"/>
        <v>1.1351815505397449</v>
      </c>
      <c r="H71" s="1">
        <f t="shared" si="6"/>
        <v>-0.2490561160493914</v>
      </c>
      <c r="I71" s="1">
        <f t="shared" si="7"/>
        <v>5.50653241655083E-2</v>
      </c>
    </row>
    <row r="72" spans="1:40" x14ac:dyDescent="0.35">
      <c r="A72" s="1">
        <v>24</v>
      </c>
      <c r="B72" s="1">
        <f t="shared" si="0"/>
        <v>0.67762700106162688</v>
      </c>
      <c r="C72" s="1">
        <f t="shared" si="1"/>
        <v>0.76133651551312653</v>
      </c>
      <c r="D72" s="1">
        <f t="shared" si="4"/>
        <v>-0.16900929721920493</v>
      </c>
      <c r="E72" s="1">
        <f t="shared" si="5"/>
        <v>-0.11842333990911416</v>
      </c>
      <c r="F72" s="1">
        <f t="shared" si="2"/>
        <v>0.56133662700427833</v>
      </c>
      <c r="G72" s="1">
        <f t="shared" si="3"/>
        <v>1.0457933972310969</v>
      </c>
      <c r="H72" s="1">
        <f t="shared" si="6"/>
        <v>-0.25077661930379885</v>
      </c>
      <c r="I72" s="1">
        <f t="shared" si="7"/>
        <v>1.9445895520838731E-2</v>
      </c>
    </row>
    <row r="73" spans="1:40" x14ac:dyDescent="0.35">
      <c r="A73" s="1">
        <v>25</v>
      </c>
      <c r="B73" s="1">
        <f t="shared" si="0"/>
        <v>0.67475244920078714</v>
      </c>
      <c r="C73" s="1">
        <f t="shared" si="1"/>
        <v>0.96164574616457466</v>
      </c>
      <c r="D73" s="1">
        <f t="shared" si="4"/>
        <v>-0.17085553037654916</v>
      </c>
      <c r="E73" s="1">
        <f t="shared" si="5"/>
        <v>-1.6984885155931544E-2</v>
      </c>
      <c r="F73" s="1">
        <f t="shared" si="2"/>
        <v>0.55978260302732896</v>
      </c>
      <c r="G73" s="1">
        <f t="shared" si="3"/>
        <v>1.074725908828621</v>
      </c>
      <c r="H73" s="1">
        <f t="shared" si="6"/>
        <v>-0.25198060270200268</v>
      </c>
      <c r="I73" s="1">
        <f t="shared" si="7"/>
        <v>3.1297718706413478E-2</v>
      </c>
    </row>
    <row r="74" spans="1:40" x14ac:dyDescent="0.35">
      <c r="A74" s="1">
        <v>26</v>
      </c>
      <c r="B74" s="1">
        <f t="shared" si="0"/>
        <v>0.6750791646307025</v>
      </c>
      <c r="C74" s="1">
        <f t="shared" si="1"/>
        <v>0.96875</v>
      </c>
      <c r="D74" s="1">
        <f t="shared" si="4"/>
        <v>-0.17064529569293113</v>
      </c>
      <c r="E74" s="1">
        <f t="shared" si="5"/>
        <v>-1.3788284485633297E-2</v>
      </c>
      <c r="F74" s="1">
        <f t="shared" si="2"/>
        <v>0.55918354542887916</v>
      </c>
      <c r="G74" s="1">
        <f t="shared" si="3"/>
        <v>1.072347266881029</v>
      </c>
      <c r="H74" s="1">
        <f t="shared" si="6"/>
        <v>-0.25244561665182436</v>
      </c>
      <c r="I74" s="1">
        <f t="shared" si="7"/>
        <v>3.0335449225730289E-2</v>
      </c>
    </row>
    <row r="75" spans="1:40" x14ac:dyDescent="0.35">
      <c r="A75" s="1">
        <v>27</v>
      </c>
      <c r="B75" s="1">
        <f t="shared" si="0"/>
        <v>0.67563037658586134</v>
      </c>
      <c r="C75" s="1">
        <f t="shared" si="1"/>
        <v>0.833984375</v>
      </c>
      <c r="D75" s="1">
        <f t="shared" si="4"/>
        <v>-0.17029083262523406</v>
      </c>
      <c r="E75" s="1">
        <f t="shared" si="5"/>
        <v>-7.8842085950806898E-2</v>
      </c>
      <c r="F75" s="1">
        <f t="shared" si="2"/>
        <v>0.55774665564957271</v>
      </c>
      <c r="G75" s="1">
        <f t="shared" si="3"/>
        <v>0.88278295941517515</v>
      </c>
      <c r="H75" s="1">
        <f t="shared" si="6"/>
        <v>-0.25356302514504914</v>
      </c>
      <c r="I75" s="1">
        <f t="shared" si="7"/>
        <v>-5.4146058726723213E-2</v>
      </c>
    </row>
    <row r="76" spans="1:40" x14ac:dyDescent="0.35">
      <c r="A76" s="1">
        <v>28</v>
      </c>
      <c r="B76" s="1">
        <f t="shared" si="0"/>
        <v>0.67803395232490327</v>
      </c>
      <c r="C76" s="1">
        <f t="shared" si="1"/>
        <v>0.92802056555269918</v>
      </c>
      <c r="D76" s="1">
        <f t="shared" si="4"/>
        <v>-0.16874855843652967</v>
      </c>
      <c r="E76" s="1">
        <f t="shared" si="5"/>
        <v>-3.2442399420049832E-2</v>
      </c>
      <c r="F76" s="1">
        <f t="shared" si="2"/>
        <v>0.55767045156140038</v>
      </c>
      <c r="G76" s="1">
        <f t="shared" si="3"/>
        <v>1.1222256955298531</v>
      </c>
      <c r="H76" s="1">
        <f t="shared" si="6"/>
        <v>-0.25362236620200312</v>
      </c>
      <c r="I76" s="1">
        <f t="shared" si="7"/>
        <v>5.0080208494212096E-2</v>
      </c>
    </row>
    <row r="77" spans="1:40" x14ac:dyDescent="0.35">
      <c r="A77" s="1">
        <v>29</v>
      </c>
      <c r="B77" s="1">
        <f t="shared" si="0"/>
        <v>0.67618882659105395</v>
      </c>
      <c r="C77" s="1">
        <f t="shared" si="1"/>
        <v>1.064597846738442</v>
      </c>
      <c r="D77" s="1">
        <f t="shared" si="4"/>
        <v>-0.16993200983458154</v>
      </c>
      <c r="E77" s="1">
        <f t="shared" si="5"/>
        <v>2.7185583431176753E-2</v>
      </c>
      <c r="F77" s="1">
        <f t="shared" si="2"/>
        <v>0.55474842734270802</v>
      </c>
      <c r="G77" s="1">
        <f t="shared" si="3"/>
        <v>1.0404868355688028</v>
      </c>
      <c r="H77" s="1">
        <f t="shared" si="6"/>
        <v>-0.25590392027639919</v>
      </c>
      <c r="I77" s="1">
        <f t="shared" si="7"/>
        <v>1.7236589808583794E-2</v>
      </c>
    </row>
    <row r="78" spans="1:40" x14ac:dyDescent="0.35">
      <c r="A78" s="1">
        <v>30</v>
      </c>
      <c r="B78" s="1">
        <f t="shared" si="0"/>
        <v>0.67555656636742822</v>
      </c>
      <c r="C78" s="1">
        <f t="shared" si="1"/>
        <v>1.0618351063829787</v>
      </c>
      <c r="D78" s="1">
        <f t="shared" si="4"/>
        <v>-0.17033828034632495</v>
      </c>
      <c r="E78" s="1">
        <f t="shared" si="5"/>
        <v>2.6057079882859494E-2</v>
      </c>
      <c r="F78" s="1">
        <f t="shared" si="2"/>
        <v>0.55357937234916321</v>
      </c>
      <c r="G78" s="1">
        <f t="shared" si="3"/>
        <v>1.1063114330056907</v>
      </c>
      <c r="H78" s="1">
        <f t="shared" si="6"/>
        <v>-0.25682010106906911</v>
      </c>
      <c r="I78" s="1">
        <f t="shared" si="7"/>
        <v>4.3877400564276872E-2</v>
      </c>
      <c r="T78" t="s">
        <v>30</v>
      </c>
    </row>
    <row r="79" spans="1:40" x14ac:dyDescent="0.35">
      <c r="A79" s="1">
        <v>31</v>
      </c>
      <c r="B79" s="1">
        <f t="shared" si="0"/>
        <v>0.67379471981714989</v>
      </c>
      <c r="C79" s="1">
        <f t="shared" si="1"/>
        <v>1.472280701754386</v>
      </c>
      <c r="D79" s="1">
        <f t="shared" si="4"/>
        <v>-0.17147239668416595</v>
      </c>
      <c r="E79" s="1">
        <f t="shared" si="5"/>
        <v>0.16799061951301006</v>
      </c>
      <c r="F79" s="1">
        <f t="shared" si="2"/>
        <v>0.55202273177266548</v>
      </c>
      <c r="G79" s="1">
        <f t="shared" si="3"/>
        <v>1.1957799145299146</v>
      </c>
      <c r="H79" s="1">
        <f t="shared" si="6"/>
        <v>-0.25804303806760531</v>
      </c>
      <c r="I79" s="1">
        <f t="shared" si="7"/>
        <v>7.7651254317377488E-2</v>
      </c>
      <c r="T79" t="s">
        <v>31</v>
      </c>
      <c r="AD79" t="s">
        <v>36</v>
      </c>
      <c r="AN79" t="s">
        <v>39</v>
      </c>
    </row>
    <row r="80" spans="1:40" x14ac:dyDescent="0.35">
      <c r="A80" s="1">
        <v>32</v>
      </c>
      <c r="B80" s="1">
        <f t="shared" si="0"/>
        <v>0.68175467578171334</v>
      </c>
      <c r="C80" s="1">
        <f t="shared" si="1"/>
        <v>1.2225886232481451</v>
      </c>
      <c r="D80" s="1">
        <f t="shared" si="4"/>
        <v>-0.16637187478826421</v>
      </c>
      <c r="E80" s="1">
        <f t="shared" si="5"/>
        <v>8.7280350161809059E-2</v>
      </c>
      <c r="F80" s="1">
        <f t="shared" si="2"/>
        <v>0.55577386666666662</v>
      </c>
      <c r="G80" s="1">
        <f t="shared" si="3"/>
        <v>1.1183597390493942</v>
      </c>
      <c r="H80" s="1">
        <f t="shared" si="6"/>
        <v>-0.25510187826626313</v>
      </c>
      <c r="I80" s="1">
        <f t="shared" si="7"/>
        <v>4.8581524081673745E-2</v>
      </c>
      <c r="T80" t="s">
        <v>32</v>
      </c>
      <c r="AD80" t="s">
        <v>37</v>
      </c>
      <c r="AN80" t="s">
        <v>40</v>
      </c>
    </row>
    <row r="81" spans="30:40" x14ac:dyDescent="0.35">
      <c r="AD81" t="s">
        <v>38</v>
      </c>
      <c r="AN81" t="s">
        <v>41</v>
      </c>
    </row>
  </sheetData>
  <mergeCells count="11">
    <mergeCell ref="F46:I46"/>
    <mergeCell ref="B46:E46"/>
    <mergeCell ref="A1:I1"/>
    <mergeCell ref="B6:C6"/>
    <mergeCell ref="D6:E6"/>
    <mergeCell ref="F6:G6"/>
    <mergeCell ref="H6:I6"/>
    <mergeCell ref="A3:I3"/>
    <mergeCell ref="B4:I4"/>
    <mergeCell ref="B5:E5"/>
    <mergeCell ref="F5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Account 1</dc:creator>
  <cp:lastModifiedBy>Matthew Pinkerton</cp:lastModifiedBy>
  <dcterms:created xsi:type="dcterms:W3CDTF">2017-02-01T14:11:53Z</dcterms:created>
  <dcterms:modified xsi:type="dcterms:W3CDTF">2022-01-25T13:33:12Z</dcterms:modified>
</cp:coreProperties>
</file>