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ejpovolny/Downloads/"/>
    </mc:Choice>
  </mc:AlternateContent>
  <xr:revisionPtr revIDLastSave="0" documentId="13_ncr:1_{739D3EF1-A6E4-444D-9EC2-4ED2BC1D902C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Lis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1" l="1" a="1"/>
  <c r="G24" i="1" s="1"/>
  <c r="G23" i="1" a="1"/>
  <c r="G23" i="1" s="1"/>
  <c r="G22" i="1" a="1"/>
  <c r="G22" i="1" s="1"/>
  <c r="G21" i="1" a="1"/>
  <c r="G21" i="1" s="1"/>
  <c r="G14" i="1" a="1"/>
  <c r="G14" i="1" s="1"/>
  <c r="G13" i="1" a="1"/>
  <c r="G13" i="1" s="1"/>
  <c r="G12" i="1" a="1"/>
  <c r="G12" i="1" s="1"/>
  <c r="G11" i="1" a="1"/>
  <c r="G11" i="1" s="1"/>
  <c r="E24" i="1" a="1"/>
  <c r="E24" i="1" s="1"/>
  <c r="E23" i="1" a="1"/>
  <c r="E23" i="1" s="1"/>
  <c r="E22" i="1" a="1"/>
  <c r="E22" i="1" s="1"/>
  <c r="E21" i="1" a="1"/>
  <c r="E21" i="1" s="1"/>
  <c r="E14" i="1" a="1"/>
  <c r="E14" i="1" s="1"/>
  <c r="E13" i="1" a="1"/>
  <c r="E13" i="1" s="1"/>
  <c r="E12" i="1" a="1"/>
  <c r="E12" i="1" s="1"/>
  <c r="E11" i="1" a="1"/>
  <c r="E11" i="1" s="1"/>
  <c r="C24" i="1" a="1"/>
  <c r="C24" i="1" s="1"/>
  <c r="C23" i="1"/>
  <c r="C23" i="1" a="1"/>
  <c r="C22" i="1" a="1"/>
  <c r="C22" i="1" s="1"/>
  <c r="C21" i="1" a="1"/>
  <c r="C21" i="1" s="1"/>
  <c r="C14" i="1" a="1"/>
  <c r="C14" i="1" s="1"/>
  <c r="C13" i="1" a="1"/>
  <c r="C13" i="1" s="1"/>
  <c r="C12" i="1" a="1"/>
  <c r="C12" i="1" s="1"/>
  <c r="C11" i="1" a="1"/>
  <c r="C11" i="1" s="1"/>
  <c r="F19" i="1"/>
  <c r="D19" i="1"/>
  <c r="B19" i="1"/>
  <c r="F9" i="1"/>
  <c r="D9" i="1"/>
  <c r="B9" i="1"/>
  <c r="C5" i="1"/>
  <c r="J11" i="1" l="1"/>
  <c r="J22" i="1"/>
  <c r="J10" i="1"/>
  <c r="J20" i="1"/>
  <c r="J12" i="1"/>
  <c r="J21" i="1"/>
  <c r="J13" i="1" l="1"/>
  <c r="J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<sst xmlns="http://schemas.openxmlformats.org/spreadsheetml/2006/main" count="87" uniqueCount="50">
  <si>
    <t>Ukazatel</t>
  </si>
  <si>
    <t>Popis ukazatele</t>
  </si>
  <si>
    <t>Doba vyhotovení</t>
  </si>
  <si>
    <t>čistý čas, který byl vykázán na psaní metody pro získání dat s využitím REST API endpointu či GraphQL dotazu či mutace</t>
  </si>
  <si>
    <t>Počet napsaných znaků</t>
  </si>
  <si>
    <t>počet napsaných znaků pro vyhotovení operace</t>
  </si>
  <si>
    <t>Srozumitelnost syntaxe</t>
  </si>
  <si>
    <t>srozumitelnost syntaxe kódu posouzena hodnotícím</t>
  </si>
  <si>
    <t>Součet vah</t>
  </si>
  <si>
    <t>Vyhodnocení pro REST API</t>
  </si>
  <si>
    <t>HTTP metoda</t>
  </si>
  <si>
    <t>Srozumitelnost syntaxe kódu</t>
  </si>
  <si>
    <t>Váha w</t>
  </si>
  <si>
    <t>REST skóre</t>
  </si>
  <si>
    <t>čas</t>
  </si>
  <si>
    <t>body</t>
  </si>
  <si>
    <t>počet</t>
  </si>
  <si>
    <t>srozumitelnost</t>
  </si>
  <si>
    <t>Skóre doby vyhotovení</t>
  </si>
  <si>
    <t>GET</t>
  </si>
  <si>
    <t>5-15 min.</t>
  </si>
  <si>
    <t>100 až 300</t>
  </si>
  <si>
    <t>Střední vyšší</t>
  </si>
  <si>
    <t>Skóre napsaných znaků</t>
  </si>
  <si>
    <t>POST</t>
  </si>
  <si>
    <t>15-30 min.</t>
  </si>
  <si>
    <t>300 až 500</t>
  </si>
  <si>
    <t>Skóre srozumilnosti</t>
  </si>
  <si>
    <t>PATCH</t>
  </si>
  <si>
    <t>Skóre uživatelské přívětivosti</t>
  </si>
  <si>
    <t>DELETE</t>
  </si>
  <si>
    <t>Vysoká</t>
  </si>
  <si>
    <t>Vyhodnocení pro GraphQL</t>
  </si>
  <si>
    <t>GraphQL operace</t>
  </si>
  <si>
    <t>GraphQL skóre</t>
  </si>
  <si>
    <t>createObject</t>
  </si>
  <si>
    <t>addObject</t>
  </si>
  <si>
    <t>updateObject</t>
  </si>
  <si>
    <t>deleteObject</t>
  </si>
  <si>
    <t>0-5 min.</t>
  </si>
  <si>
    <t>Váha ukazatele</t>
  </si>
  <si>
    <t>&lt;&lt; Součet vah ukazatelů se musí rovnat 1</t>
  </si>
  <si>
    <t>&lt;&lt; hodnota mezi 0 a 1</t>
  </si>
  <si>
    <t>Návod:</t>
  </si>
  <si>
    <t>Krok 1</t>
  </si>
  <si>
    <t>Přiraďte váhu ukazatelům, každý ukazatel může mít váhu od 0 do 1 a zároveň součet vah všech ukazatelů se musí rovnat 1</t>
  </si>
  <si>
    <t>Krok 2</t>
  </si>
  <si>
    <t>Z vybalovací nabídky vyberte hodnoty pro dobu vyhotovení, počet napsaných znaků a srozumitelnost syntaxe kódu pro REST i GraphQL a jejich 4 operace</t>
  </si>
  <si>
    <t>Krok 3</t>
  </si>
  <si>
    <t>Vyhodnoťe skóre přívětivosti obou z přístupů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</si>
</sst>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&quot;Times New Roman&quot;"/>
    </font>
    <font>
      <sz val="10"/>
      <name val="Arial"/>
      <family val="2"/>
    </font>
    <font>
      <sz val="10"/>
      <color theme="1"/>
      <name val="&quot;Times New Roman&quot;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8FD8"/>
        <bgColor rgb="FFFF8F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3" fillId="3" borderId="1" xfId="0" applyFont="1" applyFill="1" applyBorder="1" applyAlignment="1">
      <alignment vertical="top"/>
    </xf>
    <xf numFmtId="0" fontId="5" fillId="0" borderId="4" xfId="0" applyFont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0" borderId="4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1" fillId="0" borderId="1" xfId="0" applyFont="1" applyBorder="1"/>
    <xf numFmtId="0" fontId="3" fillId="4" borderId="1" xfId="0" applyFont="1" applyFill="1" applyBorder="1" applyAlignment="1">
      <alignment vertical="top"/>
    </xf>
    <xf numFmtId="0" fontId="1" fillId="4" borderId="1" xfId="0" applyFont="1" applyFill="1" applyBorder="1"/>
    <xf numFmtId="0" fontId="2" fillId="4" borderId="1" xfId="0" applyFont="1" applyFill="1" applyBorder="1"/>
    <xf numFmtId="0" fontId="3" fillId="3" borderId="2" xfId="0" applyFont="1" applyFill="1" applyBorder="1" applyAlignment="1">
      <alignment vertical="top"/>
    </xf>
    <xf numFmtId="0" fontId="4" fillId="0" borderId="3" xfId="0" applyFont="1" applyBorder="1"/>
    <xf numFmtId="0" fontId="5" fillId="0" borderId="5" xfId="0" applyFont="1" applyBorder="1" applyAlignment="1">
      <alignment horizontal="center" vertical="top"/>
    </xf>
    <xf numFmtId="0" fontId="4" fillId="0" borderId="6" xfId="0" applyFont="1" applyBorder="1"/>
    <xf numFmtId="0" fontId="3" fillId="4" borderId="2" xfId="0" applyFont="1" applyFill="1" applyBorder="1" applyAlignment="1">
      <alignment vertical="top"/>
    </xf>
    <xf numFmtId="0" fontId="6" fillId="0" borderId="0" xfId="0" applyFont="1"/>
    <xf numFmtId="0" fontId="2" fillId="0" borderId="3" xfId="0" applyFont="1" applyBorder="1"/>
    <xf numFmtId="0" fontId="2" fillId="0" borderId="8" xfId="0" applyFont="1" applyBorder="1"/>
    <xf numFmtId="0" fontId="2" fillId="0" borderId="7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"/>
  <sheetViews>
    <sheetView tabSelected="1" workbookViewId="0">
      <selection activeCell="B22" sqref="B22"/>
    </sheetView>
  </sheetViews>
  <sheetFormatPr baseColWidth="10" defaultColWidth="12.6640625" defaultRowHeight="15.75" customHeight="1"/>
  <cols>
    <col min="1" max="1" width="23.6640625" customWidth="1"/>
    <col min="2" max="2" width="91" customWidth="1"/>
    <col min="3" max="3" width="13.1640625" bestFit="1" customWidth="1"/>
    <col min="4" max="4" width="17.6640625" customWidth="1"/>
    <col min="9" max="9" width="24.33203125" customWidth="1"/>
  </cols>
  <sheetData>
    <row r="1" spans="1:10" ht="15.75" customHeight="1">
      <c r="A1" s="1" t="s">
        <v>0</v>
      </c>
      <c r="B1" s="1" t="s">
        <v>1</v>
      </c>
      <c r="C1" s="1" t="s">
        <v>40</v>
      </c>
    </row>
    <row r="2" spans="1:10" ht="15.75" customHeight="1">
      <c r="A2" s="2" t="s">
        <v>2</v>
      </c>
      <c r="B2" s="2" t="s">
        <v>3</v>
      </c>
      <c r="C2" s="2">
        <v>0.375</v>
      </c>
      <c r="D2" s="20" t="s">
        <v>42</v>
      </c>
    </row>
    <row r="3" spans="1:10" ht="15.75" customHeight="1">
      <c r="A3" s="2" t="s">
        <v>4</v>
      </c>
      <c r="B3" s="2" t="s">
        <v>5</v>
      </c>
      <c r="C3" s="2">
        <v>0.5</v>
      </c>
      <c r="D3" s="20" t="s">
        <v>42</v>
      </c>
    </row>
    <row r="4" spans="1:10" ht="15.75" customHeight="1">
      <c r="A4" s="22" t="s">
        <v>6</v>
      </c>
      <c r="B4" s="22" t="s">
        <v>7</v>
      </c>
      <c r="C4" s="2">
        <v>0.125</v>
      </c>
      <c r="D4" s="20" t="s">
        <v>42</v>
      </c>
    </row>
    <row r="5" spans="1:10" ht="15.75" customHeight="1">
      <c r="A5" s="23" t="s">
        <v>8</v>
      </c>
      <c r="B5" s="23"/>
      <c r="C5" s="21">
        <f>SUM(C2:C4)</f>
        <v>1</v>
      </c>
      <c r="D5" s="20" t="s">
        <v>41</v>
      </c>
    </row>
    <row r="6" spans="1:10" ht="15.75" customHeight="1">
      <c r="A6" s="3"/>
    </row>
    <row r="7" spans="1:10" ht="15.75" customHeight="1">
      <c r="A7" s="4" t="s">
        <v>9</v>
      </c>
    </row>
    <row r="8" spans="1:10" ht="15.75" customHeight="1">
      <c r="A8" s="5" t="s">
        <v>10</v>
      </c>
      <c r="B8" s="15" t="s">
        <v>2</v>
      </c>
      <c r="C8" s="16"/>
      <c r="D8" s="15" t="s">
        <v>4</v>
      </c>
      <c r="E8" s="16"/>
      <c r="F8" s="15" t="s">
        <v>11</v>
      </c>
      <c r="G8" s="16"/>
    </row>
    <row r="9" spans="1:10" ht="15.75" customHeight="1">
      <c r="A9" s="6" t="s">
        <v>12</v>
      </c>
      <c r="B9" s="17">
        <f>$C$2</f>
        <v>0.375</v>
      </c>
      <c r="C9" s="18"/>
      <c r="D9" s="17">
        <f>$C$3</f>
        <v>0.5</v>
      </c>
      <c r="E9" s="18"/>
      <c r="F9" s="17">
        <f>$C$4</f>
        <v>0.125</v>
      </c>
      <c r="G9" s="18"/>
      <c r="I9" s="7" t="s">
        <v>13</v>
      </c>
      <c r="J9" s="8"/>
    </row>
    <row r="10" spans="1:10" ht="15.75" customHeight="1">
      <c r="A10" s="9"/>
      <c r="B10" s="10" t="s">
        <v>14</v>
      </c>
      <c r="C10" s="10" t="s">
        <v>15</v>
      </c>
      <c r="D10" s="10" t="s">
        <v>16</v>
      </c>
      <c r="E10" s="10" t="s">
        <v>15</v>
      </c>
      <c r="F10" s="10" t="s">
        <v>17</v>
      </c>
      <c r="G10" s="10" t="s">
        <v>15</v>
      </c>
      <c r="I10" s="2" t="s">
        <v>18</v>
      </c>
      <c r="J10" s="2">
        <f>SUM(C11:C14)*B9</f>
        <v>10.5</v>
      </c>
    </row>
    <row r="11" spans="1:10" ht="15.75" customHeight="1">
      <c r="A11" s="6" t="s">
        <v>19</v>
      </c>
      <c r="B11" s="10" t="s">
        <v>20</v>
      </c>
      <c r="C11" s="10" cm="1">
        <f t="array" ref="C11">_xlfn.IFS(B11="0-5 min.", 10, B11="5-15 min.", 8, B11="15-30 min.", 6, B11="30 a více min.", 4)</f>
        <v>8</v>
      </c>
      <c r="D11" s="10" t="s">
        <v>21</v>
      </c>
      <c r="E11" s="10" cm="1">
        <f t="array" ref="E11">_xlfn.IFS(D11="Méně než 100", 10, D11="100 až 300", 8, D11="300 až 500", 6, D11="Více než 500", 4)</f>
        <v>8</v>
      </c>
      <c r="F11" s="10" t="s">
        <v>22</v>
      </c>
      <c r="G11" s="10" cm="1">
        <f t="array" ref="G11">_xlfn.IFS(F11="Vysoká", 10, F11="Střední vyšší", 8, F11="Střední nižší", 6, F11="Nízká", 4)</f>
        <v>8</v>
      </c>
      <c r="I11" s="2" t="s">
        <v>23</v>
      </c>
      <c r="J11" s="2">
        <f>SUM(E11:E14)*D9</f>
        <v>14</v>
      </c>
    </row>
    <row r="12" spans="1:10" ht="15.75" customHeight="1">
      <c r="A12" s="6" t="s">
        <v>24</v>
      </c>
      <c r="B12" s="10" t="s">
        <v>25</v>
      </c>
      <c r="C12" s="10" cm="1">
        <f t="array" ref="C12">_xlfn.IFS(B12="0-5 min.", 10, B12="5-15 min.", 8, B12="15-30 min.", 6, B12="30 a více min.", 4)</f>
        <v>6</v>
      </c>
      <c r="D12" s="10" t="s">
        <v>26</v>
      </c>
      <c r="E12" s="10" cm="1">
        <f t="array" ref="E12">_xlfn.IFS(D12="Méně než 100", 10, D12="100 až 300", 8, D12="300 až 500", 6, D12="Více než 500", 4)</f>
        <v>6</v>
      </c>
      <c r="F12" s="10" t="s">
        <v>22</v>
      </c>
      <c r="G12" s="10" cm="1">
        <f t="array" ref="G12">_xlfn.IFS(F12="Vysoká", 10, F12="Střední vyšší", 8, F12="Střední nižší", 6, F12="Nízká", 4)</f>
        <v>8</v>
      </c>
      <c r="I12" s="2" t="s">
        <v>27</v>
      </c>
      <c r="J12" s="2">
        <f>SUM(G11:G14)*F9</f>
        <v>4.25</v>
      </c>
    </row>
    <row r="13" spans="1:10" ht="15.75" customHeight="1">
      <c r="A13" s="6" t="s">
        <v>28</v>
      </c>
      <c r="B13" s="10" t="s">
        <v>25</v>
      </c>
      <c r="C13" s="10" cm="1">
        <f t="array" ref="C13">_xlfn.IFS(B13="0-5 min.", 10, B13="5-15 min.", 8, B13="15-30 min.", 6, B13="30 a více min.", 4)</f>
        <v>6</v>
      </c>
      <c r="D13" s="10" t="s">
        <v>26</v>
      </c>
      <c r="E13" s="10" cm="1">
        <f t="array" ref="E13">_xlfn.IFS(D13="Méně než 100", 10, D13="100 až 300", 8, D13="300 až 500", 6, D13="Více než 500", 4)</f>
        <v>6</v>
      </c>
      <c r="F13" s="10" t="s">
        <v>22</v>
      </c>
      <c r="G13" s="10" cm="1">
        <f t="array" ref="G13">_xlfn.IFS(F13="Vysoká", 10, F13="Střední vyšší", 8, F13="Střední nižší", 6, F13="Nízká", 4)</f>
        <v>8</v>
      </c>
      <c r="I13" s="11" t="s">
        <v>29</v>
      </c>
      <c r="J13" s="11">
        <f>SUM(J10:J12)/1</f>
        <v>28.75</v>
      </c>
    </row>
    <row r="14" spans="1:10" ht="15.75" customHeight="1">
      <c r="A14" s="6" t="s">
        <v>30</v>
      </c>
      <c r="B14" s="10" t="s">
        <v>20</v>
      </c>
      <c r="C14" s="10" cm="1">
        <f t="array" ref="C14">_xlfn.IFS(B14="0-5 min.", 10, B14="5-15 min.", 8, B14="15-30 min.", 6, B14="30 a více min.", 4)</f>
        <v>8</v>
      </c>
      <c r="D14" s="10" t="s">
        <v>21</v>
      </c>
      <c r="E14" s="10" cm="1">
        <f t="array" ref="E14">_xlfn.IFS(D14="Méně než 100", 10, D14="100 až 300", 8, D14="300 až 500", 6, D14="Více než 500", 4)</f>
        <v>8</v>
      </c>
      <c r="F14" s="10" t="s">
        <v>31</v>
      </c>
      <c r="G14" s="10" cm="1">
        <f t="array" ref="G14">_xlfn.IFS(F14="Vysoká", 10, F14="Střední vyšší", 8, F14="Střední nižší", 6, F14="Nízká", 4)</f>
        <v>10</v>
      </c>
    </row>
    <row r="17" spans="1:10" ht="15.75" customHeight="1">
      <c r="A17" s="4" t="s">
        <v>32</v>
      </c>
    </row>
    <row r="18" spans="1:10" ht="15.75" customHeight="1">
      <c r="A18" s="12" t="s">
        <v>33</v>
      </c>
      <c r="B18" s="19" t="s">
        <v>2</v>
      </c>
      <c r="C18" s="16"/>
      <c r="D18" s="19" t="s">
        <v>4</v>
      </c>
      <c r="E18" s="16"/>
      <c r="F18" s="19" t="s">
        <v>11</v>
      </c>
      <c r="G18" s="16"/>
    </row>
    <row r="19" spans="1:10" ht="15.75" customHeight="1">
      <c r="A19" s="6" t="s">
        <v>12</v>
      </c>
      <c r="B19" s="17">
        <f>$C$2</f>
        <v>0.375</v>
      </c>
      <c r="C19" s="18"/>
      <c r="D19" s="17">
        <f>$C$3</f>
        <v>0.5</v>
      </c>
      <c r="E19" s="18"/>
      <c r="F19" s="17">
        <f>$C$4</f>
        <v>0.125</v>
      </c>
      <c r="G19" s="18"/>
      <c r="I19" s="13" t="s">
        <v>34</v>
      </c>
      <c r="J19" s="14"/>
    </row>
    <row r="20" spans="1:10" ht="15.75" customHeight="1">
      <c r="A20" s="9"/>
      <c r="B20" s="10" t="s">
        <v>14</v>
      </c>
      <c r="C20" s="10" t="s">
        <v>15</v>
      </c>
      <c r="D20" s="10" t="s">
        <v>16</v>
      </c>
      <c r="E20" s="10" t="s">
        <v>15</v>
      </c>
      <c r="F20" s="10" t="s">
        <v>17</v>
      </c>
      <c r="G20" s="10" t="s">
        <v>15</v>
      </c>
      <c r="I20" s="2" t="s">
        <v>18</v>
      </c>
      <c r="J20" s="2">
        <f>SUM(C21:C24)*B19</f>
        <v>12</v>
      </c>
    </row>
    <row r="21" spans="1:10" ht="15.75" customHeight="1">
      <c r="A21" s="6" t="s">
        <v>35</v>
      </c>
      <c r="B21" s="10" t="s">
        <v>20</v>
      </c>
      <c r="C21" s="10" cm="1">
        <f t="array" ref="C21">_xlfn.IFS(B21="0-5 min.", 10, B21="5-15 min.", 8, B21="15-30 min.", 6, B21="30 a více min.", 4)</f>
        <v>8</v>
      </c>
      <c r="D21" s="10" t="s">
        <v>26</v>
      </c>
      <c r="E21" s="10" cm="1">
        <f t="array" ref="E21">_xlfn.IFS(D21="Méně než 100", 10, D21="100 až 300", 8, D21="300 až 500", 6, D21="Více než 500", 4)</f>
        <v>6</v>
      </c>
      <c r="F21" s="10" t="s">
        <v>31</v>
      </c>
      <c r="G21" s="10" cm="1">
        <f t="array" ref="G21">_xlfn.IFS(F21="Vysoká", 10, F21="Střední vyšší", 8, F21="Střední nižší", 6, F21="Nízká", 4)</f>
        <v>10</v>
      </c>
      <c r="I21" s="2" t="s">
        <v>23</v>
      </c>
      <c r="J21" s="2">
        <f>SUM(E21:E24)*D19</f>
        <v>13</v>
      </c>
    </row>
    <row r="22" spans="1:10" ht="15.75" customHeight="1">
      <c r="A22" s="6" t="s">
        <v>36</v>
      </c>
      <c r="B22" s="10" t="s">
        <v>20</v>
      </c>
      <c r="C22" s="10" cm="1">
        <f t="array" ref="C22">_xlfn.IFS(B22="0-5 min.", 10, B22="5-15 min.", 8, B22="15-30 min.", 6, B22="30 a více min.", 4)</f>
        <v>8</v>
      </c>
      <c r="D22" s="10" t="s">
        <v>26</v>
      </c>
      <c r="E22" s="10" cm="1">
        <f t="array" ref="E22">_xlfn.IFS(D22="Méně než 100", 10, D22="100 až 300", 8, D22="300 až 500", 6, D22="Více než 500", 4)</f>
        <v>6</v>
      </c>
      <c r="F22" s="10" t="s">
        <v>31</v>
      </c>
      <c r="G22" s="10" cm="1">
        <f t="array" ref="G22">_xlfn.IFS(F22="Vysoká", 10, F22="Střední vyšší", 8, F22="Střední nižší", 6, F22="Nízká", 4)</f>
        <v>10</v>
      </c>
      <c r="I22" s="2" t="s">
        <v>27</v>
      </c>
      <c r="J22" s="2">
        <f>SUM(G21:G24)*F19</f>
        <v>4.75</v>
      </c>
    </row>
    <row r="23" spans="1:10" ht="15.75" customHeight="1">
      <c r="A23" s="6" t="s">
        <v>37</v>
      </c>
      <c r="B23" s="10" t="s">
        <v>25</v>
      </c>
      <c r="C23" s="10" cm="1">
        <f t="array" ref="C23">_xlfn.IFS(B23="0-5 min.", 10, B23="5-15 min.", 8, B23="15-30 min.", 6, B23="30 a více min.", 4)</f>
        <v>6</v>
      </c>
      <c r="D23" s="10" t="s">
        <v>26</v>
      </c>
      <c r="E23" s="10" cm="1">
        <f t="array" ref="E23">_xlfn.IFS(D23="Méně než 100", 10, D23="100 až 300", 8, D23="300 až 500", 6, D23="Více než 500", 4)</f>
        <v>6</v>
      </c>
      <c r="F23" s="10" t="s">
        <v>22</v>
      </c>
      <c r="G23" s="10" cm="1">
        <f t="array" ref="G23">_xlfn.IFS(F23="Vysoká", 10, F23="Střední vyšší", 8, F23="Střední nižší", 6, F23="Nízká", 4)</f>
        <v>8</v>
      </c>
      <c r="I23" s="11" t="s">
        <v>29</v>
      </c>
      <c r="J23" s="11">
        <f>SUM(J20:J22)/1</f>
        <v>29.75</v>
      </c>
    </row>
    <row r="24" spans="1:10" ht="15.75" customHeight="1">
      <c r="A24" s="6" t="s">
        <v>38</v>
      </c>
      <c r="B24" s="10" t="s">
        <v>39</v>
      </c>
      <c r="C24" s="10" cm="1">
        <f t="array" ref="C24">_xlfn.IFS(B24="0-5 min.", 10, B24="5-15 min.", 8, B24="15-30 min.", 6, B24="30 a více min.", 4)</f>
        <v>10</v>
      </c>
      <c r="D24" s="10" t="s">
        <v>21</v>
      </c>
      <c r="E24" s="10" cm="1">
        <f t="array" ref="E24">_xlfn.IFS(D24="Méně než 100", 10, D24="100 až 300", 8, D24="300 až 500", 6, D24="Více než 500", 4)</f>
        <v>8</v>
      </c>
      <c r="F24" s="10" t="s">
        <v>31</v>
      </c>
      <c r="G24" s="10" cm="1">
        <f t="array" ref="G24">_xlfn.IFS(F24="Vysoká", 10, F24="Střední vyšší", 8, F24="Střední nižší", 6, F24="Nízká", 4)</f>
        <v>10</v>
      </c>
    </row>
    <row r="26" spans="1:10" ht="15.75" customHeight="1">
      <c r="A26" s="24" t="s">
        <v>43</v>
      </c>
    </row>
    <row r="27" spans="1:10" ht="15.75" customHeight="1">
      <c r="A27" s="25" t="s">
        <v>44</v>
      </c>
      <c r="B27" s="25" t="s">
        <v>45</v>
      </c>
    </row>
    <row r="28" spans="1:10" ht="15.75" customHeight="1">
      <c r="A28" s="25" t="s">
        <v>46</v>
      </c>
      <c r="B28" s="25" t="s">
        <v>47</v>
      </c>
    </row>
    <row r="29" spans="1:10" ht="15.75" customHeight="1">
      <c r="A29" s="25" t="s">
        <v>48</v>
      </c>
      <c r="B29" s="25" t="s">
        <v>49</v>
      </c>
    </row>
  </sheetData>
  <mergeCells count="13">
    <mergeCell ref="A5:B5"/>
    <mergeCell ref="B18:C18"/>
    <mergeCell ref="D18:E18"/>
    <mergeCell ref="F18:G18"/>
    <mergeCell ref="B19:C19"/>
    <mergeCell ref="D19:E19"/>
    <mergeCell ref="F19:G19"/>
    <mergeCell ref="B8:C8"/>
    <mergeCell ref="D8:E8"/>
    <mergeCell ref="F8:G8"/>
    <mergeCell ref="B9:C9"/>
    <mergeCell ref="D9:E9"/>
    <mergeCell ref="F9:G9"/>
  </mergeCells>
  <dataValidations count="4">
    <dataValidation type="decimal" operator="equal" allowBlank="1" showDropDown="1" showErrorMessage="1" sqref="C5" xr:uid="{00000000-0002-0000-0000-000000000000}">
      <formula1>1</formula1>
    </dataValidation>
    <dataValidation type="list" allowBlank="1" showErrorMessage="1" sqref="B11:B14 B21:B24" xr:uid="{00000000-0002-0000-0000-000001000000}">
      <formula1>"0-5 min.,5-15 min.,15-30 min.,30 a více min."</formula1>
    </dataValidation>
    <dataValidation type="list" allowBlank="1" showErrorMessage="1" sqref="F11:F14 F21:F24" xr:uid="{00000000-0002-0000-0000-000002000000}">
      <formula1>"Vysoká,Střední vyšší,Střední nižší,Nízká"</formula1>
    </dataValidation>
    <dataValidation type="list" allowBlank="1" showErrorMessage="1" sqref="D11:D14 D21:D24" xr:uid="{00000000-0002-0000-0000-000003000000}">
      <formula1>"Méně než 100,100 až 300,300 až 500,Více než 500"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Povolný</cp:lastModifiedBy>
  <dcterms:modified xsi:type="dcterms:W3CDTF">2024-03-29T14:23:34Z</dcterms:modified>
</cp:coreProperties>
</file>