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Matt/uni/FYP_chatbot/Programming/Chatbot/venvfyp/wordDocs/"/>
    </mc:Choice>
  </mc:AlternateContent>
  <bookViews>
    <workbookView xWindow="0" yWindow="440" windowWidth="25600" windowHeight="15480" tabRatio="500"/>
  </bookViews>
  <sheets>
    <sheet name="Sheet1" sheetId="1" r:id="rId1"/>
  </sheets>
  <definedNames>
    <definedName name="_xlnm._FilterDatabase" localSheetId="0" hidden="1">Sheet1!$A$1:$O$33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9" i="1" l="1"/>
  <c r="K19" i="1"/>
  <c r="L19" i="1"/>
  <c r="I20" i="1"/>
  <c r="K20" i="1"/>
  <c r="L20" i="1"/>
  <c r="I21" i="1"/>
  <c r="K21" i="1"/>
  <c r="L21" i="1"/>
  <c r="I22" i="1"/>
  <c r="K22" i="1"/>
  <c r="L22" i="1"/>
  <c r="I23" i="1"/>
  <c r="K23" i="1"/>
  <c r="L23" i="1"/>
  <c r="I24" i="1"/>
  <c r="K24" i="1"/>
  <c r="L24" i="1"/>
  <c r="I25" i="1"/>
  <c r="K25" i="1"/>
  <c r="L25" i="1"/>
  <c r="I26" i="1"/>
  <c r="K26" i="1"/>
  <c r="L26" i="1"/>
  <c r="I27" i="1"/>
  <c r="K27" i="1"/>
  <c r="L27" i="1"/>
  <c r="I28" i="1"/>
  <c r="K28" i="1"/>
  <c r="L28" i="1"/>
  <c r="I29" i="1"/>
  <c r="K29" i="1"/>
  <c r="L29" i="1"/>
  <c r="I30" i="1"/>
  <c r="K30" i="1"/>
  <c r="L30" i="1"/>
  <c r="I31" i="1"/>
  <c r="K31" i="1"/>
  <c r="L31" i="1"/>
  <c r="I32" i="1"/>
  <c r="K32" i="1"/>
  <c r="L32" i="1"/>
  <c r="I33" i="1"/>
  <c r="K33" i="1"/>
  <c r="L33" i="1"/>
  <c r="J29" i="1"/>
  <c r="J30" i="1"/>
  <c r="J31" i="1"/>
  <c r="J32" i="1"/>
  <c r="J33" i="1"/>
  <c r="J19" i="1"/>
  <c r="J20" i="1"/>
  <c r="J21" i="1"/>
  <c r="J22" i="1"/>
  <c r="J23" i="1"/>
  <c r="J24" i="1"/>
  <c r="J25" i="1"/>
  <c r="J26" i="1"/>
  <c r="J27" i="1"/>
  <c r="J28" i="1"/>
  <c r="I17" i="1"/>
  <c r="K17" i="1"/>
  <c r="L17" i="1"/>
  <c r="J17" i="1"/>
  <c r="I18" i="1"/>
  <c r="I16" i="1"/>
  <c r="K18" i="1"/>
  <c r="L18" i="1"/>
  <c r="J18" i="1"/>
  <c r="I3" i="1"/>
  <c r="J3" i="1"/>
  <c r="I4" i="1"/>
  <c r="J4" i="1"/>
  <c r="I5" i="1"/>
  <c r="J5" i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J16" i="1"/>
  <c r="I2" i="1"/>
  <c r="J2" i="1"/>
  <c r="K3" i="1"/>
  <c r="L3" i="1"/>
  <c r="K4" i="1"/>
  <c r="L4" i="1"/>
  <c r="K5" i="1"/>
  <c r="L5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2" i="1"/>
  <c r="L2" i="1"/>
</calcChain>
</file>

<file path=xl/sharedStrings.xml><?xml version="1.0" encoding="utf-8"?>
<sst xmlns="http://schemas.openxmlformats.org/spreadsheetml/2006/main" count="77" uniqueCount="31">
  <si>
    <t xml:space="preserve">image family </t>
  </si>
  <si>
    <t xml:space="preserve">memory </t>
  </si>
  <si>
    <t>tf-latest-gpu</t>
  </si>
  <si>
    <t>3.75gb</t>
  </si>
  <si>
    <t>corpus size</t>
  </si>
  <si>
    <t>batch size</t>
  </si>
  <si>
    <t>30GB</t>
  </si>
  <si>
    <t>vocab size</t>
  </si>
  <si>
    <t>Steps per epoch</t>
  </si>
  <si>
    <t>results after epoch 1</t>
  </si>
  <si>
    <t>Did It run epoch 2?</t>
  </si>
  <si>
    <t>yes</t>
  </si>
  <si>
    <t>repetitve 'im not sure'</t>
  </si>
  <si>
    <t>didn’t reach 1 cut off at 20000 steps responses good!</t>
  </si>
  <si>
    <t xml:space="preserve">unsure it it would have </t>
  </si>
  <si>
    <t>no out of memory</t>
  </si>
  <si>
    <t>results after epoch 3</t>
  </si>
  <si>
    <t>Yes</t>
  </si>
  <si>
    <t>3,75gb</t>
  </si>
  <si>
    <t xml:space="preserve">REpetitve 'im not sure' 'im sorry' </t>
  </si>
  <si>
    <t>n/a</t>
  </si>
  <si>
    <t>n/a out of memory</t>
  </si>
  <si>
    <t>n/a out of memory - cuda</t>
  </si>
  <si>
    <t>n/a out of memory - segmentaion fault</t>
  </si>
  <si>
    <t>Run number</t>
  </si>
  <si>
    <t>per 100 steps (s)</t>
  </si>
  <si>
    <t>Run full 3 epoch (hrs)</t>
  </si>
  <si>
    <t>repetitive 'im not sure if'</t>
  </si>
  <si>
    <t>Gpus</t>
  </si>
  <si>
    <t>Per epoch (mins)</t>
  </si>
  <si>
    <t>Steps for 3 epoch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</si>
</sst>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3" fontId="0" fillId="0" borderId="0" xfId="0" applyNumberFormat="1"/>
    <xf numFmtId="0" fontId="1" fillId="0" borderId="0" xfId="0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tabSelected="1" topLeftCell="A9" workbookViewId="0">
      <selection activeCell="G21" sqref="G21"/>
    </sheetView>
  </sheetViews>
  <sheetFormatPr baseColWidth="10" defaultRowHeight="16" x14ac:dyDescent="0.2"/>
  <cols>
    <col min="1" max="1" width="11.33203125" bestFit="1" customWidth="1"/>
    <col min="2" max="2" width="12.1640625" bestFit="1" customWidth="1"/>
    <col min="3" max="3" width="12.1640625" customWidth="1"/>
    <col min="4" max="4" width="12" bestFit="1" customWidth="1"/>
    <col min="7" max="7" width="34.1640625" bestFit="1" customWidth="1"/>
    <col min="9" max="9" width="14.33203125" bestFit="1" customWidth="1"/>
    <col min="10" max="10" width="18.1640625" bestFit="1" customWidth="1"/>
    <col min="11" max="11" width="42.33203125" bestFit="1" customWidth="1"/>
    <col min="12" max="12" width="42.33203125" customWidth="1"/>
    <col min="13" max="13" width="44.33203125" bestFit="1" customWidth="1"/>
    <col min="14" max="14" width="20.1640625" bestFit="1" customWidth="1"/>
    <col min="15" max="15" width="18.1640625" bestFit="1" customWidth="1"/>
  </cols>
  <sheetData>
    <row r="1" spans="1:15" s="2" customFormat="1" ht="15" customHeight="1" x14ac:dyDescent="0.2">
      <c r="A1" s="2" t="s">
        <v>24</v>
      </c>
      <c r="B1" s="2" t="s">
        <v>1</v>
      </c>
      <c r="C1" s="2" t="s">
        <v>28</v>
      </c>
      <c r="D1" s="2" t="s">
        <v>0</v>
      </c>
      <c r="E1" s="2" t="s">
        <v>4</v>
      </c>
      <c r="F1" s="2" t="s">
        <v>5</v>
      </c>
      <c r="G1" s="2" t="s">
        <v>25</v>
      </c>
      <c r="H1" s="2" t="s">
        <v>7</v>
      </c>
      <c r="I1" s="2" t="s">
        <v>8</v>
      </c>
      <c r="J1" s="2" t="s">
        <v>30</v>
      </c>
      <c r="K1" s="2" t="s">
        <v>29</v>
      </c>
      <c r="L1" s="2" t="s">
        <v>26</v>
      </c>
      <c r="M1" s="2" t="s">
        <v>9</v>
      </c>
      <c r="N1" s="2" t="s">
        <v>10</v>
      </c>
      <c r="O1" s="2" t="s">
        <v>16</v>
      </c>
    </row>
    <row r="2" spans="1:15" x14ac:dyDescent="0.2">
      <c r="A2">
        <v>1</v>
      </c>
      <c r="B2" t="s">
        <v>3</v>
      </c>
      <c r="C2">
        <v>1</v>
      </c>
      <c r="D2" t="s">
        <v>2</v>
      </c>
      <c r="E2" s="1">
        <v>117859</v>
      </c>
      <c r="F2">
        <v>128</v>
      </c>
      <c r="G2">
        <v>30</v>
      </c>
      <c r="H2" s="1">
        <v>15000</v>
      </c>
      <c r="I2">
        <f>ROUND(E2/F2,0)</f>
        <v>921</v>
      </c>
      <c r="J2">
        <f>I2*3</f>
        <v>2763</v>
      </c>
      <c r="K2">
        <f t="shared" ref="K2:K18" si="0">ROUND(G2*(I2/100)/60,2)</f>
        <v>4.6100000000000003</v>
      </c>
      <c r="L2">
        <f>ROUND(K2*3/60,2)</f>
        <v>0.23</v>
      </c>
      <c r="N2" t="s">
        <v>11</v>
      </c>
    </row>
    <row r="3" spans="1:15" x14ac:dyDescent="0.2">
      <c r="A3">
        <v>2</v>
      </c>
      <c r="B3" t="s">
        <v>3</v>
      </c>
      <c r="C3">
        <v>1</v>
      </c>
      <c r="D3" t="s">
        <v>2</v>
      </c>
      <c r="E3" s="1">
        <v>20349823</v>
      </c>
      <c r="F3">
        <v>128</v>
      </c>
      <c r="G3" s="2" t="s">
        <v>21</v>
      </c>
      <c r="I3">
        <f t="shared" ref="I3:I15" si="1">ROUND(E3/F3,0)</f>
        <v>158983</v>
      </c>
      <c r="J3">
        <f t="shared" ref="J3:J33" si="2">I3*3</f>
        <v>476949</v>
      </c>
      <c r="K3" t="e">
        <f t="shared" si="0"/>
        <v>#VALUE!</v>
      </c>
      <c r="L3" t="e">
        <f t="shared" ref="L3:L33" si="3">ROUND(K3*3/60,2)</f>
        <v>#VALUE!</v>
      </c>
      <c r="N3" t="s">
        <v>15</v>
      </c>
    </row>
    <row r="4" spans="1:15" x14ac:dyDescent="0.2">
      <c r="A4">
        <v>3</v>
      </c>
      <c r="B4" t="s">
        <v>3</v>
      </c>
      <c r="C4">
        <v>1</v>
      </c>
      <c r="D4" t="s">
        <v>2</v>
      </c>
      <c r="E4" s="1">
        <v>20349823</v>
      </c>
      <c r="F4">
        <v>64</v>
      </c>
      <c r="G4" s="2" t="s">
        <v>21</v>
      </c>
      <c r="I4">
        <f t="shared" si="1"/>
        <v>317966</v>
      </c>
      <c r="J4">
        <f t="shared" si="2"/>
        <v>953898</v>
      </c>
      <c r="K4" t="e">
        <f t="shared" si="0"/>
        <v>#VALUE!</v>
      </c>
      <c r="L4" t="e">
        <f t="shared" si="3"/>
        <v>#VALUE!</v>
      </c>
    </row>
    <row r="5" spans="1:15" x14ac:dyDescent="0.2">
      <c r="A5">
        <v>4</v>
      </c>
      <c r="B5" t="s">
        <v>3</v>
      </c>
      <c r="C5">
        <v>1</v>
      </c>
      <c r="D5" t="s">
        <v>2</v>
      </c>
      <c r="E5" s="1">
        <v>117859</v>
      </c>
      <c r="F5">
        <v>32</v>
      </c>
      <c r="G5">
        <v>30</v>
      </c>
      <c r="H5" s="1">
        <v>15000</v>
      </c>
      <c r="I5">
        <f t="shared" si="1"/>
        <v>3683</v>
      </c>
      <c r="J5">
        <f t="shared" si="2"/>
        <v>11049</v>
      </c>
      <c r="K5">
        <f t="shared" si="0"/>
        <v>18.420000000000002</v>
      </c>
      <c r="L5">
        <f t="shared" si="3"/>
        <v>0.92</v>
      </c>
      <c r="M5" t="s">
        <v>12</v>
      </c>
      <c r="N5" t="s">
        <v>15</v>
      </c>
    </row>
    <row r="6" spans="1:15" ht="17" customHeight="1" x14ac:dyDescent="0.2">
      <c r="A6">
        <v>5</v>
      </c>
      <c r="B6" t="s">
        <v>3</v>
      </c>
      <c r="C6">
        <v>1</v>
      </c>
      <c r="D6" t="s">
        <v>2</v>
      </c>
      <c r="E6" s="1">
        <v>117859</v>
      </c>
      <c r="F6">
        <v>16</v>
      </c>
      <c r="G6">
        <v>22.5</v>
      </c>
      <c r="H6" s="1">
        <v>15000</v>
      </c>
      <c r="I6">
        <f t="shared" si="1"/>
        <v>7366</v>
      </c>
      <c r="J6">
        <f t="shared" si="2"/>
        <v>22098</v>
      </c>
      <c r="K6">
        <f t="shared" si="0"/>
        <v>27.62</v>
      </c>
      <c r="L6">
        <f t="shared" si="3"/>
        <v>1.38</v>
      </c>
      <c r="N6" t="s">
        <v>17</v>
      </c>
    </row>
    <row r="7" spans="1:15" x14ac:dyDescent="0.2">
      <c r="A7">
        <v>6</v>
      </c>
      <c r="B7" t="s">
        <v>18</v>
      </c>
      <c r="C7">
        <v>1</v>
      </c>
      <c r="D7" t="s">
        <v>2</v>
      </c>
      <c r="E7" s="1">
        <v>117859</v>
      </c>
      <c r="F7">
        <v>128</v>
      </c>
      <c r="G7">
        <v>35</v>
      </c>
      <c r="H7" s="1">
        <v>30000</v>
      </c>
      <c r="I7">
        <f t="shared" si="1"/>
        <v>921</v>
      </c>
      <c r="J7">
        <f t="shared" si="2"/>
        <v>2763</v>
      </c>
      <c r="K7">
        <f t="shared" si="0"/>
        <v>5.37</v>
      </c>
      <c r="L7">
        <f t="shared" si="3"/>
        <v>0.27</v>
      </c>
      <c r="M7" t="s">
        <v>19</v>
      </c>
      <c r="N7" t="s">
        <v>15</v>
      </c>
    </row>
    <row r="8" spans="1:15" x14ac:dyDescent="0.2">
      <c r="A8">
        <v>7</v>
      </c>
      <c r="B8" t="s">
        <v>18</v>
      </c>
      <c r="C8">
        <v>1</v>
      </c>
      <c r="D8" t="s">
        <v>2</v>
      </c>
      <c r="E8" s="1">
        <v>117859</v>
      </c>
      <c r="F8">
        <v>16</v>
      </c>
      <c r="G8">
        <v>26</v>
      </c>
      <c r="H8" s="1">
        <v>30000</v>
      </c>
      <c r="I8">
        <f t="shared" si="1"/>
        <v>7366</v>
      </c>
      <c r="J8">
        <f t="shared" si="2"/>
        <v>22098</v>
      </c>
      <c r="K8">
        <f t="shared" si="0"/>
        <v>31.92</v>
      </c>
      <c r="L8">
        <f t="shared" si="3"/>
        <v>1.6</v>
      </c>
      <c r="M8" t="s">
        <v>19</v>
      </c>
      <c r="N8" t="s">
        <v>15</v>
      </c>
    </row>
    <row r="9" spans="1:15" x14ac:dyDescent="0.2">
      <c r="A9">
        <v>8</v>
      </c>
      <c r="B9" t="s">
        <v>18</v>
      </c>
      <c r="C9">
        <v>1</v>
      </c>
      <c r="D9" t="s">
        <v>2</v>
      </c>
      <c r="E9" s="1">
        <v>117859</v>
      </c>
      <c r="F9">
        <v>64</v>
      </c>
      <c r="G9" s="2" t="s">
        <v>22</v>
      </c>
      <c r="H9" s="1">
        <v>30000</v>
      </c>
      <c r="I9">
        <f t="shared" si="1"/>
        <v>1842</v>
      </c>
      <c r="J9">
        <f t="shared" si="2"/>
        <v>5526</v>
      </c>
      <c r="K9" t="e">
        <f t="shared" si="0"/>
        <v>#VALUE!</v>
      </c>
      <c r="L9" t="e">
        <f t="shared" si="3"/>
        <v>#VALUE!</v>
      </c>
      <c r="M9" t="s">
        <v>20</v>
      </c>
      <c r="N9" t="s">
        <v>15</v>
      </c>
    </row>
    <row r="10" spans="1:15" x14ac:dyDescent="0.2">
      <c r="A10">
        <v>9</v>
      </c>
      <c r="B10" t="s">
        <v>18</v>
      </c>
      <c r="C10">
        <v>1</v>
      </c>
      <c r="D10" t="s">
        <v>2</v>
      </c>
      <c r="E10" s="1">
        <v>117859</v>
      </c>
      <c r="F10">
        <v>16</v>
      </c>
      <c r="G10" s="2" t="s">
        <v>23</v>
      </c>
      <c r="H10" s="1">
        <v>100000</v>
      </c>
      <c r="I10">
        <f t="shared" si="1"/>
        <v>7366</v>
      </c>
      <c r="J10">
        <f t="shared" si="2"/>
        <v>22098</v>
      </c>
      <c r="K10" t="e">
        <f t="shared" si="0"/>
        <v>#VALUE!</v>
      </c>
      <c r="L10" t="e">
        <f t="shared" si="3"/>
        <v>#VALUE!</v>
      </c>
      <c r="M10" t="s">
        <v>20</v>
      </c>
      <c r="N10" t="s">
        <v>15</v>
      </c>
    </row>
    <row r="11" spans="1:15" x14ac:dyDescent="0.2">
      <c r="A11">
        <v>10</v>
      </c>
      <c r="B11" t="s">
        <v>18</v>
      </c>
      <c r="C11">
        <v>1</v>
      </c>
      <c r="D11" t="s">
        <v>2</v>
      </c>
      <c r="E11" s="1">
        <v>117859</v>
      </c>
      <c r="F11">
        <v>3</v>
      </c>
      <c r="G11" s="2" t="s">
        <v>22</v>
      </c>
      <c r="H11" s="1">
        <v>100000</v>
      </c>
      <c r="I11">
        <f t="shared" si="1"/>
        <v>39286</v>
      </c>
      <c r="J11">
        <f t="shared" si="2"/>
        <v>117858</v>
      </c>
      <c r="K11" t="e">
        <f t="shared" si="0"/>
        <v>#VALUE!</v>
      </c>
      <c r="L11" t="e">
        <f t="shared" si="3"/>
        <v>#VALUE!</v>
      </c>
      <c r="M11" t="s">
        <v>20</v>
      </c>
      <c r="N11" t="s">
        <v>15</v>
      </c>
    </row>
    <row r="12" spans="1:15" x14ac:dyDescent="0.2">
      <c r="A12">
        <v>11</v>
      </c>
      <c r="B12" t="s">
        <v>6</v>
      </c>
      <c r="C12">
        <v>1</v>
      </c>
      <c r="D12" t="s">
        <v>2</v>
      </c>
      <c r="E12" s="1">
        <v>20349823</v>
      </c>
      <c r="F12">
        <v>128</v>
      </c>
      <c r="G12">
        <v>36</v>
      </c>
      <c r="H12" s="1">
        <v>100000</v>
      </c>
      <c r="I12">
        <f t="shared" si="1"/>
        <v>158983</v>
      </c>
      <c r="J12">
        <f t="shared" si="2"/>
        <v>476949</v>
      </c>
      <c r="K12">
        <f t="shared" si="0"/>
        <v>953.9</v>
      </c>
      <c r="L12">
        <f t="shared" si="3"/>
        <v>47.7</v>
      </c>
      <c r="M12" t="s">
        <v>13</v>
      </c>
      <c r="N12" t="s">
        <v>14</v>
      </c>
    </row>
    <row r="13" spans="1:15" x14ac:dyDescent="0.2">
      <c r="A13">
        <v>13</v>
      </c>
      <c r="B13" t="s">
        <v>6</v>
      </c>
      <c r="C13">
        <v>1</v>
      </c>
      <c r="D13" t="s">
        <v>2</v>
      </c>
      <c r="E13" s="1">
        <v>20349823</v>
      </c>
      <c r="F13">
        <v>16</v>
      </c>
      <c r="G13">
        <v>24</v>
      </c>
      <c r="H13" s="1">
        <v>100000</v>
      </c>
      <c r="I13">
        <f t="shared" si="1"/>
        <v>1271864</v>
      </c>
      <c r="J13">
        <f t="shared" si="2"/>
        <v>3815592</v>
      </c>
      <c r="K13">
        <f t="shared" si="0"/>
        <v>5087.46</v>
      </c>
      <c r="L13">
        <f t="shared" si="3"/>
        <v>254.37</v>
      </c>
    </row>
    <row r="14" spans="1:15" x14ac:dyDescent="0.2">
      <c r="A14">
        <v>14</v>
      </c>
      <c r="B14" t="s">
        <v>6</v>
      </c>
      <c r="C14">
        <v>1</v>
      </c>
      <c r="D14" t="s">
        <v>2</v>
      </c>
      <c r="E14" s="1">
        <v>20349823</v>
      </c>
      <c r="F14">
        <v>256</v>
      </c>
      <c r="G14" t="s">
        <v>21</v>
      </c>
      <c r="H14" s="1">
        <v>100000</v>
      </c>
      <c r="I14">
        <f t="shared" si="1"/>
        <v>79491</v>
      </c>
      <c r="J14">
        <f t="shared" si="2"/>
        <v>238473</v>
      </c>
      <c r="K14" t="e">
        <f t="shared" si="0"/>
        <v>#VALUE!</v>
      </c>
      <c r="L14" t="e">
        <f t="shared" si="3"/>
        <v>#VALUE!</v>
      </c>
    </row>
    <row r="15" spans="1:15" x14ac:dyDescent="0.2">
      <c r="A15">
        <v>15</v>
      </c>
      <c r="B15" t="s">
        <v>6</v>
      </c>
      <c r="C15">
        <v>1</v>
      </c>
      <c r="D15" t="s">
        <v>2</v>
      </c>
      <c r="E15">
        <v>117859</v>
      </c>
      <c r="F15">
        <v>128</v>
      </c>
      <c r="G15">
        <v>42</v>
      </c>
      <c r="H15" s="1">
        <v>100000</v>
      </c>
      <c r="I15">
        <f t="shared" si="1"/>
        <v>921</v>
      </c>
      <c r="J15">
        <f t="shared" si="2"/>
        <v>2763</v>
      </c>
      <c r="K15">
        <f t="shared" si="0"/>
        <v>6.45</v>
      </c>
      <c r="L15">
        <f t="shared" si="3"/>
        <v>0.32</v>
      </c>
    </row>
    <row r="16" spans="1:15" x14ac:dyDescent="0.2">
      <c r="A16">
        <v>16</v>
      </c>
      <c r="B16" t="s">
        <v>6</v>
      </c>
      <c r="C16">
        <v>1</v>
      </c>
      <c r="D16" t="s">
        <v>2</v>
      </c>
      <c r="E16">
        <v>117859</v>
      </c>
      <c r="F16">
        <v>64</v>
      </c>
      <c r="G16">
        <v>33</v>
      </c>
      <c r="H16" s="1">
        <v>100000</v>
      </c>
      <c r="I16">
        <f>ROUND(E16/F16,0)</f>
        <v>1842</v>
      </c>
      <c r="J16">
        <f t="shared" si="2"/>
        <v>5526</v>
      </c>
      <c r="K16">
        <f t="shared" si="0"/>
        <v>10.130000000000001</v>
      </c>
      <c r="L16">
        <f t="shared" si="3"/>
        <v>0.51</v>
      </c>
      <c r="M16" t="s">
        <v>27</v>
      </c>
    </row>
    <row r="17" spans="1:12" x14ac:dyDescent="0.2">
      <c r="A17">
        <v>17</v>
      </c>
      <c r="B17" t="s">
        <v>6</v>
      </c>
      <c r="C17">
        <v>1</v>
      </c>
      <c r="D17" t="s">
        <v>2</v>
      </c>
      <c r="E17">
        <v>117859</v>
      </c>
      <c r="F17">
        <v>32</v>
      </c>
      <c r="G17">
        <v>30</v>
      </c>
      <c r="H17" s="1">
        <v>100000</v>
      </c>
      <c r="I17">
        <f>ROUND(E17/F17,0)</f>
        <v>3683</v>
      </c>
      <c r="J17">
        <f t="shared" si="2"/>
        <v>11049</v>
      </c>
      <c r="K17">
        <f t="shared" si="0"/>
        <v>18.420000000000002</v>
      </c>
      <c r="L17">
        <f t="shared" si="3"/>
        <v>0.92</v>
      </c>
    </row>
    <row r="18" spans="1:12" x14ac:dyDescent="0.2">
      <c r="A18">
        <v>18</v>
      </c>
      <c r="B18" t="s">
        <v>6</v>
      </c>
      <c r="C18">
        <v>1</v>
      </c>
      <c r="D18" t="s">
        <v>2</v>
      </c>
      <c r="E18">
        <v>117859</v>
      </c>
      <c r="F18">
        <v>16</v>
      </c>
      <c r="G18">
        <v>27</v>
      </c>
      <c r="H18" s="1">
        <v>100000</v>
      </c>
      <c r="I18">
        <f>ROUND(E18/F18,0)</f>
        <v>7366</v>
      </c>
      <c r="J18">
        <f t="shared" si="2"/>
        <v>22098</v>
      </c>
      <c r="K18">
        <f t="shared" si="0"/>
        <v>33.15</v>
      </c>
      <c r="L18">
        <f t="shared" si="3"/>
        <v>1.66</v>
      </c>
    </row>
    <row r="19" spans="1:12" x14ac:dyDescent="0.2">
      <c r="A19">
        <v>19</v>
      </c>
      <c r="B19" t="s">
        <v>6</v>
      </c>
      <c r="C19">
        <v>1</v>
      </c>
      <c r="D19" t="s">
        <v>2</v>
      </c>
      <c r="E19">
        <v>117859</v>
      </c>
      <c r="F19">
        <v>32</v>
      </c>
      <c r="G19">
        <v>21</v>
      </c>
      <c r="H19" s="1">
        <v>50000</v>
      </c>
      <c r="I19">
        <f>ROUND(E19/F19,0)</f>
        <v>3683</v>
      </c>
      <c r="J19">
        <f t="shared" si="2"/>
        <v>11049</v>
      </c>
      <c r="K19">
        <f t="shared" ref="K19:K33" si="4">ROUND(G19*(I19/100)/60,2)</f>
        <v>12.89</v>
      </c>
      <c r="L19">
        <f t="shared" si="3"/>
        <v>0.64</v>
      </c>
    </row>
    <row r="20" spans="1:12" x14ac:dyDescent="0.2">
      <c r="A20">
        <v>20</v>
      </c>
      <c r="B20" t="s">
        <v>6</v>
      </c>
      <c r="C20">
        <v>1</v>
      </c>
      <c r="D20" t="s">
        <v>2</v>
      </c>
      <c r="E20">
        <v>117860</v>
      </c>
      <c r="F20">
        <v>64</v>
      </c>
      <c r="G20">
        <v>23</v>
      </c>
      <c r="H20" s="1">
        <v>50000</v>
      </c>
      <c r="I20">
        <f t="shared" ref="I20:I33" si="5">ROUND(E20/F20,0)</f>
        <v>1842</v>
      </c>
      <c r="J20">
        <f t="shared" si="2"/>
        <v>5526</v>
      </c>
      <c r="K20">
        <f t="shared" si="4"/>
        <v>7.06</v>
      </c>
      <c r="L20">
        <f t="shared" si="3"/>
        <v>0.35</v>
      </c>
    </row>
    <row r="21" spans="1:12" x14ac:dyDescent="0.2">
      <c r="A21">
        <v>21</v>
      </c>
      <c r="F21">
        <v>128</v>
      </c>
      <c r="H21" s="1">
        <v>50000</v>
      </c>
      <c r="I21">
        <f t="shared" si="5"/>
        <v>0</v>
      </c>
      <c r="J21">
        <f t="shared" si="2"/>
        <v>0</v>
      </c>
      <c r="K21">
        <f t="shared" si="4"/>
        <v>0</v>
      </c>
      <c r="L21">
        <f t="shared" si="3"/>
        <v>0</v>
      </c>
    </row>
    <row r="22" spans="1:12" x14ac:dyDescent="0.2">
      <c r="A22">
        <v>22</v>
      </c>
      <c r="H22" s="1">
        <v>50000</v>
      </c>
      <c r="I22" t="e">
        <f t="shared" si="5"/>
        <v>#DIV/0!</v>
      </c>
      <c r="J22" t="e">
        <f t="shared" si="2"/>
        <v>#DIV/0!</v>
      </c>
      <c r="K22" t="e">
        <f t="shared" si="4"/>
        <v>#DIV/0!</v>
      </c>
      <c r="L22" t="e">
        <f t="shared" si="3"/>
        <v>#DIV/0!</v>
      </c>
    </row>
    <row r="23" spans="1:12" x14ac:dyDescent="0.2">
      <c r="A23">
        <v>23</v>
      </c>
      <c r="I23" t="e">
        <f t="shared" si="5"/>
        <v>#DIV/0!</v>
      </c>
      <c r="J23" t="e">
        <f t="shared" si="2"/>
        <v>#DIV/0!</v>
      </c>
      <c r="K23" t="e">
        <f t="shared" si="4"/>
        <v>#DIV/0!</v>
      </c>
      <c r="L23" t="e">
        <f t="shared" si="3"/>
        <v>#DIV/0!</v>
      </c>
    </row>
    <row r="24" spans="1:12" x14ac:dyDescent="0.2">
      <c r="A24">
        <v>24</v>
      </c>
      <c r="I24" t="e">
        <f t="shared" si="5"/>
        <v>#DIV/0!</v>
      </c>
      <c r="J24" t="e">
        <f t="shared" si="2"/>
        <v>#DIV/0!</v>
      </c>
      <c r="K24" t="e">
        <f t="shared" si="4"/>
        <v>#DIV/0!</v>
      </c>
      <c r="L24" t="e">
        <f t="shared" si="3"/>
        <v>#DIV/0!</v>
      </c>
    </row>
    <row r="25" spans="1:12" x14ac:dyDescent="0.2">
      <c r="A25">
        <v>25</v>
      </c>
      <c r="I25" t="e">
        <f t="shared" si="5"/>
        <v>#DIV/0!</v>
      </c>
      <c r="J25" t="e">
        <f t="shared" si="2"/>
        <v>#DIV/0!</v>
      </c>
      <c r="K25" t="e">
        <f t="shared" si="4"/>
        <v>#DIV/0!</v>
      </c>
      <c r="L25" t="e">
        <f t="shared" si="3"/>
        <v>#DIV/0!</v>
      </c>
    </row>
    <row r="26" spans="1:12" x14ac:dyDescent="0.2">
      <c r="A26">
        <v>26</v>
      </c>
      <c r="I26" t="e">
        <f t="shared" si="5"/>
        <v>#DIV/0!</v>
      </c>
      <c r="J26" t="e">
        <f t="shared" si="2"/>
        <v>#DIV/0!</v>
      </c>
      <c r="K26" t="e">
        <f t="shared" si="4"/>
        <v>#DIV/0!</v>
      </c>
      <c r="L26" t="e">
        <f t="shared" si="3"/>
        <v>#DIV/0!</v>
      </c>
    </row>
    <row r="27" spans="1:12" x14ac:dyDescent="0.2">
      <c r="A27">
        <v>27</v>
      </c>
      <c r="I27" t="e">
        <f t="shared" si="5"/>
        <v>#DIV/0!</v>
      </c>
      <c r="J27" t="e">
        <f t="shared" si="2"/>
        <v>#DIV/0!</v>
      </c>
      <c r="K27" t="e">
        <f t="shared" si="4"/>
        <v>#DIV/0!</v>
      </c>
      <c r="L27" t="e">
        <f t="shared" si="3"/>
        <v>#DIV/0!</v>
      </c>
    </row>
    <row r="28" spans="1:12" x14ac:dyDescent="0.2">
      <c r="A28">
        <v>28</v>
      </c>
      <c r="I28" t="e">
        <f t="shared" si="5"/>
        <v>#DIV/0!</v>
      </c>
      <c r="J28" t="e">
        <f t="shared" si="2"/>
        <v>#DIV/0!</v>
      </c>
      <c r="K28" t="e">
        <f t="shared" si="4"/>
        <v>#DIV/0!</v>
      </c>
      <c r="L28" t="e">
        <f t="shared" si="3"/>
        <v>#DIV/0!</v>
      </c>
    </row>
    <row r="29" spans="1:12" x14ac:dyDescent="0.2">
      <c r="A29">
        <v>29</v>
      </c>
      <c r="I29" t="e">
        <f t="shared" si="5"/>
        <v>#DIV/0!</v>
      </c>
      <c r="J29" t="e">
        <f t="shared" si="2"/>
        <v>#DIV/0!</v>
      </c>
      <c r="K29" t="e">
        <f t="shared" si="4"/>
        <v>#DIV/0!</v>
      </c>
      <c r="L29" t="e">
        <f t="shared" si="3"/>
        <v>#DIV/0!</v>
      </c>
    </row>
    <row r="30" spans="1:12" x14ac:dyDescent="0.2">
      <c r="I30" t="e">
        <f t="shared" si="5"/>
        <v>#DIV/0!</v>
      </c>
      <c r="J30" t="e">
        <f t="shared" si="2"/>
        <v>#DIV/0!</v>
      </c>
      <c r="K30" t="e">
        <f t="shared" si="4"/>
        <v>#DIV/0!</v>
      </c>
      <c r="L30" t="e">
        <f t="shared" si="3"/>
        <v>#DIV/0!</v>
      </c>
    </row>
    <row r="31" spans="1:12" x14ac:dyDescent="0.2">
      <c r="I31" t="e">
        <f t="shared" si="5"/>
        <v>#DIV/0!</v>
      </c>
      <c r="J31" t="e">
        <f t="shared" si="2"/>
        <v>#DIV/0!</v>
      </c>
      <c r="K31" t="e">
        <f t="shared" si="4"/>
        <v>#DIV/0!</v>
      </c>
      <c r="L31" t="e">
        <f t="shared" si="3"/>
        <v>#DIV/0!</v>
      </c>
    </row>
    <row r="32" spans="1:12" x14ac:dyDescent="0.2">
      <c r="I32" t="e">
        <f t="shared" si="5"/>
        <v>#DIV/0!</v>
      </c>
      <c r="J32" t="e">
        <f t="shared" si="2"/>
        <v>#DIV/0!</v>
      </c>
      <c r="K32" t="e">
        <f t="shared" si="4"/>
        <v>#DIV/0!</v>
      </c>
      <c r="L32" t="e">
        <f t="shared" si="3"/>
        <v>#DIV/0!</v>
      </c>
    </row>
    <row r="33" spans="9:12" x14ac:dyDescent="0.2">
      <c r="I33" t="e">
        <f t="shared" si="5"/>
        <v>#DIV/0!</v>
      </c>
      <c r="J33" t="e">
        <f t="shared" si="2"/>
        <v>#DIV/0!</v>
      </c>
      <c r="K33" t="e">
        <f t="shared" si="4"/>
        <v>#DIV/0!</v>
      </c>
      <c r="L33" t="e">
        <f t="shared" si="3"/>
        <v>#DIV/0!</v>
      </c>
    </row>
  </sheetData>
  <autoFilter ref="A1:O3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2020-03-29T20:21:35Z</dcterms:created>
  <dcterms:modified xsi:type="dcterms:W3CDTF">2020-03-31T14:18:37Z</dcterms:modified>
</cp:coreProperties>
</file>