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ff-the-Shelf Parts - Detailed " sheetId="1" r:id="rId4"/>
  </sheets>
</workbook>
</file>

<file path=xl/sharedStrings.xml><?xml version="1.0" encoding="utf-8"?>
<sst xmlns="http://schemas.openxmlformats.org/spreadsheetml/2006/main" uniqueCount="55">
  <si>
    <t>Detailed list of off-the-shelf components in your product such as batteries, accessories, fasteners, etc.</t>
  </si>
  <si>
    <t>Quantity</t>
  </si>
  <si>
    <t>Part Number</t>
  </si>
  <si>
    <t>Part Name</t>
  </si>
  <si>
    <t>Description</t>
  </si>
  <si>
    <t>Manufacturer</t>
  </si>
  <si>
    <t>Vendor</t>
  </si>
  <si>
    <t>Lead Time (wk)</t>
  </si>
  <si>
    <t>Minimum Order Quantity</t>
  </si>
  <si>
    <t>Fixed Cost (USD)</t>
  </si>
  <si>
    <t>Unit Cost (USD)</t>
  </si>
  <si>
    <t>Ext. Cost (USD)</t>
  </si>
  <si>
    <t>Notes</t>
  </si>
  <si>
    <t>BNO085</t>
  </si>
  <si>
    <t>9-DOF Orientation IMU Fusion Breakout - BNO085 (BNO080) - STEMMA QT / Qwiic</t>
  </si>
  <si>
    <t>Inertial Measurement Unit</t>
  </si>
  <si>
    <t>Adafruit</t>
  </si>
  <si>
    <r>
      <rPr>
        <u val="single"/>
        <sz val="10"/>
        <color indexed="8"/>
        <rFont val="Helvetica Neue"/>
      </rPr>
      <t>adafruit.com</t>
    </r>
  </si>
  <si>
    <t>unknown</t>
  </si>
  <si>
    <t>STEMMA QT / Qwiic JST SH 4-pin Cable with Premium Female Sockets - 150mm Long</t>
  </si>
  <si>
    <t>solder-less IMU connection to raspberry pi computer</t>
  </si>
  <si>
    <t>gaffer tape</t>
  </si>
  <si>
    <t>2 Inches x 30 Yards, Black</t>
  </si>
  <si>
    <t>Gaffer Power</t>
  </si>
  <si>
    <r>
      <rPr>
        <u val="single"/>
        <sz val="10"/>
        <color indexed="8"/>
        <rFont val="Helvetica Neue"/>
      </rPr>
      <t>amazon.com</t>
    </r>
  </si>
  <si>
    <t>tape red LED status indicator on raspberry pi and green LED indicator on IMU to prevent oxygenation measurement contamination</t>
  </si>
  <si>
    <t>824-WX50</t>
  </si>
  <si>
    <t>Isopropyl Alcohol Handy Wipe</t>
  </si>
  <si>
    <t>99.9% alcohol for electronics, 6" Length x 5" Width</t>
  </si>
  <si>
    <t>MG Chemicals</t>
  </si>
  <si>
    <t>Clean surfaces before and after experiment</t>
  </si>
  <si>
    <t>Scotch</t>
  </si>
  <si>
    <t>Foam Mounting Squares</t>
  </si>
  <si>
    <t>3M</t>
  </si>
  <si>
    <r>
      <rPr>
        <u val="single"/>
        <sz val="10"/>
        <color indexed="8"/>
        <rFont val="Helvetica Neue"/>
      </rPr>
      <t>findtape.com</t>
    </r>
  </si>
  <si>
    <t>Mount sensor to rodent</t>
  </si>
  <si>
    <t>Small Animal Stereotaxic Frame Assembly</t>
  </si>
  <si>
    <t>David Kopf Instruments</t>
  </si>
  <si>
    <r>
      <rPr>
        <u val="single"/>
        <sz val="10"/>
        <color indexed="8"/>
        <rFont val="Helvetica Neue"/>
      </rPr>
      <t>kopfinstruments.com</t>
    </r>
  </si>
  <si>
    <t>motorized stage</t>
  </si>
  <si>
    <t>Thorlabs</t>
  </si>
  <si>
    <t>3B+</t>
  </si>
  <si>
    <t>board</t>
  </si>
  <si>
    <t>acquisiton computer</t>
  </si>
  <si>
    <t>Raspberry Pi</t>
  </si>
  <si>
    <t>RPI-CAM-V2</t>
  </si>
  <si>
    <t xml:space="preserve">Camera Module V2
</t>
  </si>
  <si>
    <t>8 Megapixel,1080p</t>
  </si>
  <si>
    <t>STGX2000400</t>
  </si>
  <si>
    <t>Portable External Hard Drive Portable HDD</t>
  </si>
  <si>
    <t>2TB</t>
  </si>
  <si>
    <t>Seagate</t>
  </si>
  <si>
    <t>Monoprice</t>
  </si>
  <si>
    <t>power</t>
  </si>
  <si>
    <t>Total: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</si>
</sst>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dafruit.com/product/4754" TargetMode="External"/><Relationship Id="rId2" Type="http://schemas.openxmlformats.org/officeDocument/2006/relationships/hyperlink" Target="https://www.adafruit.com/product/4397" TargetMode="External"/><Relationship Id="rId3" Type="http://schemas.openxmlformats.org/officeDocument/2006/relationships/hyperlink" Target="https://www.amazon.com/Professional-Gaffer-Power-Non-Reflective-Multipurpose/dp/B00GZE3UJ8/ref=sr_1_4?dchild=1&amp;keywords=gaffer+tape+black&amp;qid=1619139212&amp;s=industrial&amp;sr=1-4" TargetMode="External"/><Relationship Id="rId4" Type="http://schemas.openxmlformats.org/officeDocument/2006/relationships/hyperlink" Target="https://www.amazon.com/gp/product/B008OA8LK4/ref=ppx_yo_dt_b_asin_title_o00_s01?ie=UTF8&amp;psc=1" TargetMode="External"/><Relationship Id="rId5" Type="http://schemas.openxmlformats.org/officeDocument/2006/relationships/hyperlink" Target="https://www.findtape.com/3M-Scotch-108-Removable-Foam-Mounting-Squares/p459/" TargetMode="External"/><Relationship Id="rId6" Type="http://schemas.openxmlformats.org/officeDocument/2006/relationships/hyperlink" Target="http://kopfinstruments.com/product/model-930-small-animal-stereotaxic-frame-assembly/" TargetMode="External"/><Relationship Id="rId7" Type="http://schemas.openxmlformats.org/officeDocument/2006/relationships/hyperlink" Target="https://www.amazon.com/ELEMENT-Element14-Raspberry-Pi-Motherboard/dp/B07P4LSDYV/ref=sr_1_5?dchild=1&amp;keywords=Raspberry+Pi&amp;qid=1619134187&amp;sr=8-5" TargetMode="External"/><Relationship Id="rId8" Type="http://schemas.openxmlformats.org/officeDocument/2006/relationships/hyperlink" Target="https://www.amazon.com/Raspberry-Pi-Camera-Module-Megapixel/dp/B01ER2SKFS/ref=sr_1_2?dchild=1&amp;keywords=raspberry+pi+camera&amp;qid=1619139319&amp;sr=8-2" TargetMode="External"/><Relationship Id="rId9" Type="http://schemas.openxmlformats.org/officeDocument/2006/relationships/hyperlink" Target="https://www.amazon.com/Seagate-Portable-External-Hard-Drive/dp/B07CRG94G3/ref=sr_1_1?dchild=1&amp;keywords=seagate+backup+plus+slim+2tb&amp;qid=1619138459&amp;s=electronics&amp;sr=1-1" TargetMode="External"/><Relationship Id="rId10" Type="http://schemas.openxmlformats.org/officeDocument/2006/relationships/hyperlink" Target="https://www.amazon.com/Monoprice-15-Feet-Ferrite-Plated-105460/dp/B002KL5BLK/ref=sr_1_1?dchild=1&amp;keywords=monoprice+usb+micro&amp;qid=1619139444&amp;sr=8-1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" customWidth="1"/>
    <col min="6" max="6" width="17.8281" style="1" customWidth="1"/>
    <col min="7" max="25" width="16.3516" style="1" customWidth="1"/>
    <col min="2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80.25" customHeight="1">
      <c r="A3" s="5">
        <v>1</v>
      </c>
      <c r="B3" t="s" s="6">
        <v>13</v>
      </c>
      <c r="C3" t="s" s="7">
        <v>14</v>
      </c>
      <c r="D3" t="s" s="7">
        <v>15</v>
      </c>
      <c r="E3" t="s" s="7">
        <v>16</v>
      </c>
      <c r="F3" t="s" s="7">
        <v>17</v>
      </c>
      <c r="G3" t="s" s="7">
        <v>18</v>
      </c>
      <c r="H3" s="8">
        <v>1</v>
      </c>
      <c r="I3" s="9">
        <v>0</v>
      </c>
      <c r="J3" s="9">
        <v>19.95</v>
      </c>
      <c r="K3" s="9">
        <f>H3*J3</f>
        <v>19.95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80.05" customHeight="1">
      <c r="A4" s="11">
        <v>1</v>
      </c>
      <c r="B4" s="12">
        <v>4397</v>
      </c>
      <c r="C4" t="s" s="13">
        <v>19</v>
      </c>
      <c r="D4" t="s" s="13">
        <v>20</v>
      </c>
      <c r="E4" t="s" s="13">
        <v>16</v>
      </c>
      <c r="F4" t="s" s="13">
        <v>17</v>
      </c>
      <c r="G4" s="14">
        <v>0</v>
      </c>
      <c r="H4" s="14">
        <v>1</v>
      </c>
      <c r="I4" s="15">
        <v>0.95</v>
      </c>
      <c r="J4" s="15">
        <f>I4/H4</f>
        <v>0.95</v>
      </c>
      <c r="K4" s="15">
        <f>H4*J4</f>
        <v>0.95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04.05" customHeight="1">
      <c r="A5" s="11">
        <v>1</v>
      </c>
      <c r="B5" s="17"/>
      <c r="C5" t="s" s="13">
        <v>21</v>
      </c>
      <c r="D5" t="s" s="13">
        <v>22</v>
      </c>
      <c r="E5" t="s" s="13">
        <v>23</v>
      </c>
      <c r="F5" t="s" s="13">
        <v>24</v>
      </c>
      <c r="G5" s="14">
        <v>0</v>
      </c>
      <c r="H5" s="14">
        <v>1</v>
      </c>
      <c r="I5" s="15">
        <v>17.1</v>
      </c>
      <c r="J5" s="15">
        <f>I5/H5</f>
        <v>17.1</v>
      </c>
      <c r="K5" s="15">
        <f>H5*J5</f>
        <v>17.1</v>
      </c>
      <c r="L5" t="s" s="13">
        <v>25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44.05" customHeight="1">
      <c r="A6" s="11">
        <v>4</v>
      </c>
      <c r="B6" t="s" s="18">
        <v>26</v>
      </c>
      <c r="C6" t="s" s="13">
        <v>27</v>
      </c>
      <c r="D6" t="s" s="13">
        <v>28</v>
      </c>
      <c r="E6" t="s" s="13">
        <v>29</v>
      </c>
      <c r="F6" t="s" s="13">
        <v>24</v>
      </c>
      <c r="G6" s="14">
        <v>0</v>
      </c>
      <c r="H6" s="14">
        <v>50</v>
      </c>
      <c r="I6" s="15">
        <v>0</v>
      </c>
      <c r="J6" s="15">
        <v>0.439</v>
      </c>
      <c r="K6" s="15">
        <f>H6*J6</f>
        <v>21.95</v>
      </c>
      <c r="L6" t="s" s="13">
        <v>30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ht="32.05" customHeight="1">
      <c r="A7" s="11">
        <v>1</v>
      </c>
      <c r="B7" s="12">
        <v>108</v>
      </c>
      <c r="C7" t="s" s="13">
        <v>31</v>
      </c>
      <c r="D7" t="s" s="13">
        <v>32</v>
      </c>
      <c r="E7" t="s" s="13">
        <v>33</v>
      </c>
      <c r="F7" t="s" s="13">
        <v>34</v>
      </c>
      <c r="G7" s="14">
        <v>0</v>
      </c>
      <c r="H7" s="14">
        <v>16</v>
      </c>
      <c r="I7" s="15">
        <v>2.86</v>
      </c>
      <c r="J7" s="15">
        <f>I7/H7</f>
        <v>0.17875</v>
      </c>
      <c r="K7" s="15">
        <f>H7*J7</f>
        <v>2.86</v>
      </c>
      <c r="L7" t="s" s="13">
        <v>35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44.05" customHeight="1">
      <c r="A8" s="11">
        <v>1</v>
      </c>
      <c r="B8" s="12">
        <v>930</v>
      </c>
      <c r="C8" t="s" s="13">
        <v>36</v>
      </c>
      <c r="D8" s="16"/>
      <c r="E8" t="s" s="13">
        <v>37</v>
      </c>
      <c r="F8" t="s" s="13">
        <v>38</v>
      </c>
      <c r="G8" t="s" s="13">
        <v>18</v>
      </c>
      <c r="H8" s="14">
        <v>1</v>
      </c>
      <c r="I8" s="15">
        <v>0</v>
      </c>
      <c r="J8" s="15">
        <f>I8/H8</f>
        <v>0</v>
      </c>
      <c r="K8" s="15">
        <f>H8*J8</f>
        <v>0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20.05" customHeight="1">
      <c r="A9" s="11">
        <v>1</v>
      </c>
      <c r="B9" s="17"/>
      <c r="C9" s="16"/>
      <c r="D9" t="s" s="13">
        <v>39</v>
      </c>
      <c r="E9" t="s" s="13">
        <v>40</v>
      </c>
      <c r="F9" s="16"/>
      <c r="G9" s="14">
        <v>0</v>
      </c>
      <c r="H9" s="14">
        <v>1</v>
      </c>
      <c r="I9" s="15">
        <v>0</v>
      </c>
      <c r="J9" s="15">
        <f>I9/H9</f>
        <v>0</v>
      </c>
      <c r="K9" s="15">
        <f>H9*J9</f>
        <v>0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32.05" customHeight="1">
      <c r="A10" s="11">
        <v>1</v>
      </c>
      <c r="B10" t="s" s="18">
        <v>41</v>
      </c>
      <c r="C10" t="s" s="13">
        <v>42</v>
      </c>
      <c r="D10" t="s" s="13">
        <v>43</v>
      </c>
      <c r="E10" t="s" s="13">
        <v>44</v>
      </c>
      <c r="F10" t="s" s="13">
        <v>24</v>
      </c>
      <c r="G10" s="14">
        <v>0</v>
      </c>
      <c r="H10" s="14">
        <v>1</v>
      </c>
      <c r="I10" s="15">
        <v>41.41</v>
      </c>
      <c r="J10" s="15">
        <f>I10/H10</f>
        <v>41.41</v>
      </c>
      <c r="K10" s="15">
        <f>H10*J10</f>
        <v>41.41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32.05" customHeight="1">
      <c r="A11" s="19"/>
      <c r="B11" t="s" s="18">
        <v>45</v>
      </c>
      <c r="C11" t="s" s="13">
        <v>46</v>
      </c>
      <c r="D11" t="s" s="13">
        <v>47</v>
      </c>
      <c r="E11" t="s" s="13">
        <v>44</v>
      </c>
      <c r="F11" t="s" s="13">
        <v>24</v>
      </c>
      <c r="G11" s="14">
        <v>0</v>
      </c>
      <c r="H11" s="14">
        <v>1</v>
      </c>
      <c r="I11" s="15">
        <v>24.45</v>
      </c>
      <c r="J11" s="15">
        <f>I11/H11</f>
        <v>24.45</v>
      </c>
      <c r="K11" s="15">
        <f>H11*J11</f>
        <v>24.45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44.05" customHeight="1">
      <c r="A12" s="11">
        <v>1</v>
      </c>
      <c r="B12" t="s" s="18">
        <v>48</v>
      </c>
      <c r="C12" t="s" s="13">
        <v>49</v>
      </c>
      <c r="D12" t="s" s="13">
        <v>50</v>
      </c>
      <c r="E12" t="s" s="13">
        <v>51</v>
      </c>
      <c r="F12" t="s" s="13">
        <v>24</v>
      </c>
      <c r="G12" s="14">
        <v>0</v>
      </c>
      <c r="H12" s="14">
        <v>1</v>
      </c>
      <c r="I12" s="15">
        <v>59.99</v>
      </c>
      <c r="J12" s="15">
        <f>I12/H12</f>
        <v>59.99</v>
      </c>
      <c r="K12" s="15">
        <f>H12*J12</f>
        <v>59.99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20.05" customHeight="1">
      <c r="A13" s="11">
        <v>1</v>
      </c>
      <c r="B13" s="17"/>
      <c r="C13" s="16"/>
      <c r="D13" s="16"/>
      <c r="E13" t="s" s="13">
        <v>52</v>
      </c>
      <c r="F13" t="s" s="13">
        <v>24</v>
      </c>
      <c r="G13" s="14">
        <v>0</v>
      </c>
      <c r="H13" s="14">
        <v>1</v>
      </c>
      <c r="I13" s="15">
        <v>4.67</v>
      </c>
      <c r="J13" s="15">
        <f>I13/H13</f>
        <v>4.67</v>
      </c>
      <c r="K13" s="15">
        <f>H13*J13</f>
        <v>4.67</v>
      </c>
      <c r="L13" t="s" s="13">
        <v>53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20.05" customHeight="1">
      <c r="A14" s="19"/>
      <c r="B14" s="17"/>
      <c r="C14" s="16"/>
      <c r="D14" s="16"/>
      <c r="E14" s="16"/>
      <c r="F14" s="16"/>
      <c r="G14" s="16"/>
      <c r="H14" s="16"/>
      <c r="I14" s="15"/>
      <c r="J14" s="15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20.05" customHeight="1">
      <c r="A15" s="19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20.05" customHeight="1">
      <c r="A16" s="19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20.05" customHeight="1">
      <c r="A17" s="19"/>
      <c r="B17" s="17"/>
      <c r="C17" s="16"/>
      <c r="D17" s="16"/>
      <c r="E17" s="16"/>
      <c r="F17" s="16"/>
      <c r="G17" s="16"/>
      <c r="H17" s="16"/>
      <c r="I17" s="16"/>
      <c r="J17" t="s" s="13">
        <v>54</v>
      </c>
      <c r="K17" s="15">
        <f>SUM(K3:K13)</f>
        <v>193.33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</sheetData>
  <mergeCells count="1">
    <mergeCell ref="A1:Y1"/>
  </mergeCells>
  <hyperlinks>
    <hyperlink ref="F3" r:id="rId1" location="" tooltip="" display="adafruit.com"/>
    <hyperlink ref="F4" r:id="rId2" location="" tooltip="" display="adafruit.com"/>
    <hyperlink ref="F5" r:id="rId3" location="" tooltip="" display="amazon.com"/>
    <hyperlink ref="F6" r:id="rId4" location="" tooltip="" display="amazon.com"/>
    <hyperlink ref="F7" r:id="rId5" location="" tooltip="" display="findtape.com"/>
    <hyperlink ref="F8" r:id="rId6" location="" tooltip="" display="kopfinstruments.com"/>
    <hyperlink ref="F10" r:id="rId7" location="" tooltip="" display="amazon.com"/>
    <hyperlink ref="F11" r:id="rId8" location="" tooltip="" display="amazon.com"/>
    <hyperlink ref="F12" r:id="rId9" location="" tooltip="" display="amazon.com"/>
    <hyperlink ref="F13" r:id="rId10" location="" tooltip="" display="amazon.com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