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filterPrivacy="1" codeName="ThisWorkbook"/>
  <xr:revisionPtr revIDLastSave="0" documentId="13_ncr:1_{A3D695A0-EEA9-7640-AF8B-D4048893F36F}" xr6:coauthVersionLast="47" xr6:coauthVersionMax="47" xr10:uidLastSave="{00000000-0000-0000-0000-000000000000}"/>
  <bookViews>
    <workbookView xWindow="0" yWindow="0" windowWidth="38400" windowHeight="21600" xr2:uid="{00000000-000D-0000-FFFF-FFFF00000000}"/>
  </bookViews>
  <sheets>
    <sheet name="ProjectSchedule" sheetId="11" r:id="rId1"/>
    <sheet name="About" sheetId="12" state="hidden" r:id="rId2"/>
  </sheets>
  <definedNames>
    <definedName name="Display_Week">ProjectSchedule!$C$4</definedName>
    <definedName name="_xlnm.Print_Titles" localSheetId="0">ProjectSchedule!$4:$6</definedName>
    <definedName name="Project_Start">ProjectSchedule!$C$3</definedName>
    <definedName name="task_end" localSheetId="0">ProjectSchedule!$D1</definedName>
    <definedName name="task_progress" localSheetId="0">ProjectSchedule!#REF!</definedName>
    <definedName name="task_start" localSheetId="0">ProjectSchedule!$C1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 i="11" l="1"/>
  <c r="C3" i="11"/>
  <c r="E9" i="11"/>
  <c r="E7" i="11"/>
  <c r="F5" i="11" l="1"/>
  <c r="F4" i="11" s="1"/>
  <c r="C20" i="11" l="1"/>
  <c r="F6" i="11"/>
  <c r="E11" i="11" l="1"/>
  <c r="E20" i="11"/>
  <c r="E19" i="11"/>
  <c r="G5" i="11"/>
  <c r="H5" i="11" s="1"/>
  <c r="I5" i="11" s="1"/>
  <c r="J5" i="11" s="1"/>
  <c r="K5" i="11" s="1"/>
  <c r="L5" i="11" s="1"/>
  <c r="M5" i="11" s="1"/>
  <c r="M4" i="11" s="1"/>
  <c r="E13" i="11" l="1"/>
  <c r="N5" i="11"/>
  <c r="O5" i="11" s="1"/>
  <c r="P5" i="11" s="1"/>
  <c r="Q5" i="11" s="1"/>
  <c r="R5" i="11" s="1"/>
  <c r="S5" i="11" s="1"/>
  <c r="T5" i="11" s="1"/>
  <c r="T4" i="11" s="1"/>
  <c r="G6" i="11"/>
  <c r="E21" i="11" l="1"/>
  <c r="E22" i="11"/>
  <c r="E23" i="11"/>
  <c r="U5" i="11"/>
  <c r="V5" i="11" s="1"/>
  <c r="W5" i="11" s="1"/>
  <c r="X5" i="11" s="1"/>
  <c r="Y5" i="11" s="1"/>
  <c r="Z5" i="11" s="1"/>
  <c r="AA5" i="11" s="1"/>
  <c r="AA4" i="11" s="1"/>
  <c r="H6" i="11"/>
  <c r="E14" i="11" l="1"/>
  <c r="E15" i="11"/>
  <c r="AB5" i="11"/>
  <c r="AC5" i="11" s="1"/>
  <c r="AD5" i="11" s="1"/>
  <c r="AE5" i="11" s="1"/>
  <c r="AF5" i="11" s="1"/>
  <c r="AG5" i="11" s="1"/>
  <c r="I6" i="11"/>
  <c r="E16" i="11" l="1"/>
  <c r="AH5" i="11"/>
  <c r="J6" i="11"/>
  <c r="E17" i="11" l="1"/>
  <c r="AI5" i="11"/>
  <c r="AJ5" i="11" s="1"/>
  <c r="AK5" i="11" s="1"/>
  <c r="AL5" i="11" s="1"/>
  <c r="AM5" i="11" s="1"/>
  <c r="AN5" i="11" s="1"/>
  <c r="AO5" i="11" s="1"/>
  <c r="AH4" i="11"/>
  <c r="K6" i="11"/>
  <c r="AP5" i="11" l="1"/>
  <c r="AP6" i="11" s="1"/>
  <c r="AO4" i="11"/>
  <c r="L6" i="11"/>
  <c r="AQ5" i="11" l="1"/>
  <c r="AR5" i="11" s="1"/>
  <c r="AQ6" i="11" l="1"/>
  <c r="AS5" i="11"/>
  <c r="AR6" i="11"/>
  <c r="M6" i="11"/>
  <c r="N6" i="11"/>
  <c r="AT5" i="11" l="1"/>
  <c r="AS6" i="11"/>
  <c r="O6" i="11"/>
  <c r="AU5" i="11" l="1"/>
  <c r="AV5" i="11" s="1"/>
  <c r="AV4" i="11" s="1"/>
  <c r="AT6" i="11"/>
  <c r="P6" i="11"/>
  <c r="AV6" i="11" l="1"/>
  <c r="AW5" i="11"/>
  <c r="AU6" i="11"/>
  <c r="Q6" i="11"/>
  <c r="AX5" i="11" l="1"/>
  <c r="AW6" i="11"/>
  <c r="R6" i="11"/>
  <c r="AX6" i="11" l="1"/>
  <c r="AY5" i="11"/>
  <c r="S6" i="11"/>
  <c r="AY6" i="11" l="1"/>
  <c r="AZ5" i="11"/>
  <c r="T6" i="11"/>
  <c r="AZ6" i="11" l="1"/>
  <c r="BA5" i="11"/>
  <c r="U6" i="11"/>
  <c r="BB5" i="11" l="1"/>
  <c r="BA6" i="11"/>
  <c r="V6" i="11"/>
  <c r="BB6" i="11" l="1"/>
  <c r="BC5" i="11"/>
  <c r="BC4" i="11" s="1"/>
  <c r="W6" i="11"/>
  <c r="BC6" i="11" l="1"/>
  <c r="BD5" i="11"/>
  <c r="X6" i="11"/>
  <c r="BD6" i="11" l="1"/>
  <c r="BE5" i="11"/>
  <c r="Y6" i="11"/>
  <c r="BF5" i="11" l="1"/>
  <c r="BE6" i="11"/>
  <c r="Z6" i="11"/>
  <c r="BG5" i="11" l="1"/>
  <c r="BF6" i="11"/>
  <c r="AA6" i="11"/>
  <c r="BH5" i="11" l="1"/>
  <c r="BG6" i="11"/>
  <c r="AB6" i="11"/>
  <c r="BI5" i="11" l="1"/>
  <c r="BJ5" i="11" s="1"/>
  <c r="BJ4" i="11" s="1"/>
  <c r="BH6" i="11"/>
  <c r="AC6" i="11"/>
  <c r="BK5" i="11" l="1"/>
  <c r="BJ6" i="11"/>
  <c r="BI6" i="11"/>
  <c r="AD6" i="11"/>
  <c r="BL5" i="11" l="1"/>
  <c r="BK6" i="11"/>
  <c r="AE6" i="11"/>
  <c r="BL6" i="11" l="1"/>
  <c r="BM5" i="11"/>
  <c r="AF6" i="11"/>
  <c r="BM6" i="11" l="1"/>
  <c r="BN5" i="11"/>
  <c r="AG6" i="11"/>
  <c r="BO5" i="11" l="1"/>
  <c r="BN6" i="11"/>
  <c r="AH6" i="11"/>
  <c r="BO6" i="11" l="1"/>
  <c r="BP5" i="11"/>
  <c r="AI6" i="11"/>
  <c r="BP6" i="11" l="1"/>
  <c r="BQ5" i="11"/>
  <c r="BQ4" i="11" s="1"/>
  <c r="AJ6" i="11"/>
  <c r="BQ6" i="11" l="1"/>
  <c r="BR5" i="11"/>
  <c r="AK6" i="11"/>
  <c r="BS5" i="11" l="1"/>
  <c r="BR6" i="11"/>
  <c r="AL6" i="11"/>
  <c r="BT5" i="11" l="1"/>
  <c r="BS6" i="11"/>
  <c r="AM6" i="11"/>
  <c r="BT6" i="11" l="1"/>
  <c r="BU5" i="11"/>
  <c r="AN6" i="11"/>
  <c r="BU6" i="11" l="1"/>
  <c r="BV5" i="11"/>
  <c r="AO6" i="11"/>
  <c r="BW5" i="11" l="1"/>
  <c r="BV6" i="11"/>
  <c r="BW6" i="11" l="1"/>
  <c r="BX5" i="11"/>
  <c r="BX4" i="11" s="1"/>
  <c r="BX6" i="11" l="1"/>
  <c r="BY5" i="11"/>
  <c r="BZ5" i="11" l="1"/>
  <c r="BY6" i="11"/>
  <c r="CA5" i="11" l="1"/>
  <c r="BZ6" i="11"/>
  <c r="CB5" i="11" l="1"/>
  <c r="CA6" i="11"/>
  <c r="CB6" i="11" l="1"/>
  <c r="CC5" i="11"/>
  <c r="CC6" i="11" l="1"/>
  <c r="CD5" i="11"/>
  <c r="CD6" i="11" l="1"/>
  <c r="CE5" i="11"/>
  <c r="CE4" i="11" s="1"/>
  <c r="CE6" i="11" l="1"/>
  <c r="CF5" i="11"/>
  <c r="CG5" i="11" l="1"/>
  <c r="CF6" i="11"/>
  <c r="CH5" i="11" l="1"/>
  <c r="CG6" i="11"/>
  <c r="CI5" i="11" l="1"/>
  <c r="CH6" i="11"/>
  <c r="CI6" i="11" l="1"/>
  <c r="CJ5" i="11"/>
  <c r="CK5" i="11" l="1"/>
  <c r="CJ6" i="11"/>
  <c r="CK6" i="11" l="1"/>
  <c r="CL5" i="11"/>
  <c r="CL4" i="11" s="1"/>
  <c r="CM5" i="11" l="1"/>
  <c r="CL6" i="11"/>
  <c r="CM6" i="11" l="1"/>
  <c r="CN5" i="11"/>
  <c r="CN6" i="11" l="1"/>
  <c r="CO5" i="11"/>
  <c r="CP5" i="11" l="1"/>
  <c r="CO6" i="11"/>
  <c r="CQ5" i="11" l="1"/>
  <c r="CP6" i="11"/>
  <c r="CQ6" i="11" l="1"/>
  <c r="CR5" i="11"/>
  <c r="CR6" i="11" l="1"/>
  <c r="CS5" i="11"/>
  <c r="CS4" i="11" s="1"/>
  <c r="CT5" i="11" l="1"/>
  <c r="CS6" i="11"/>
  <c r="CT6" i="11" l="1"/>
  <c r="CU5" i="11"/>
  <c r="CV5" i="11" l="1"/>
  <c r="CU6" i="11"/>
  <c r="CW5" i="11" l="1"/>
  <c r="CV6" i="11"/>
  <c r="CW6" i="11" l="1"/>
  <c r="CX5" i="11"/>
  <c r="CX6" i="11" l="1"/>
  <c r="CY5" i="11"/>
  <c r="CY6" i="11" l="1"/>
  <c r="CZ5" i="11"/>
  <c r="CZ4" i="11" s="1"/>
  <c r="CZ6" i="11" l="1"/>
  <c r="DA5" i="11"/>
  <c r="DA6" i="11" l="1"/>
  <c r="DB5" i="11"/>
  <c r="DC5" i="11" l="1"/>
  <c r="DB6" i="11"/>
  <c r="DC6" i="11" l="1"/>
  <c r="DD5" i="11"/>
  <c r="DD6" i="11" l="1"/>
  <c r="DE5" i="11"/>
  <c r="DF5" i="11" l="1"/>
  <c r="DE6" i="11"/>
  <c r="DF6" i="11" l="1"/>
</calcChain>
</file>

<file path=xl/sharedStrings.xml><?xml version="1.0" encoding="utf-8"?>
<sst xmlns="http://schemas.openxmlformats.org/spreadsheetml/2006/main" count="50" uniqueCount="50">
  <si>
    <t>Project Start:</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</si>
  <si>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</si>
  <si>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</si>
  <si>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</si>
  <si>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</si>
  <si>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</si>
  <si>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</si>
  <si>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</si>
  <si>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</si>
  <si>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</si>
  <si>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</si>
  <si>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</si>
  <si>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</si>
  <si>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</si>
  <si>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</si>
  <si>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</si>
  <si>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</si>
  <si>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</si>
  <si>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</si>
  <si>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</si>
  <si>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</si>
  <si>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</si>
  <si>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</si>
  <si>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</si>
  <si>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</si>
  <si>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</si>
  <si>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</si>
  <si>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</si>
  <si>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</si>
  <si>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</si>
  <si>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</si>
  <si>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</si>
  <si>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Matt Simpson MEng Project Timetable</t>
  </si>
  <si>
    <t>Phase 1 - Reseach</t>
  </si>
  <si>
    <t>Phase 2 - Development</t>
  </si>
  <si>
    <t>Phase 3 - Review</t>
  </si>
  <si>
    <t xml:space="preserve">Display Week: </t>
  </si>
  <si>
    <t xml:space="preserve">Research leading apps </t>
  </si>
  <si>
    <t>Create key feature document</t>
  </si>
  <si>
    <t>iOS interface &amp; audio framework research</t>
  </si>
  <si>
    <t>Draft visual prototype</t>
  </si>
  <si>
    <t>Design skeleton version of app</t>
  </si>
  <si>
    <t xml:space="preserve">Design app - main features </t>
  </si>
  <si>
    <t>Design app - audio content</t>
  </si>
  <si>
    <t>Design app - transitions &amp; general interface</t>
  </si>
  <si>
    <t>Conduct user feedback experiement</t>
  </si>
  <si>
    <t xml:space="preserve">Consolidate feedback </t>
  </si>
  <si>
    <t>Additional app developments</t>
  </si>
  <si>
    <t>Research into any new advancements</t>
  </si>
  <si>
    <t>Final developments &amp; review of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</si>
</sst>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2" x14ac:knownFonts="1">
    <font>
      <sz val="11"/>
      <color theme="1"/>
      <name val="Calibri"/>
      <family val="2"/>
      <scheme val="minor"/>
    </font>
    <font>
      <sz val="12"/>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sz val="9"/>
      <name val="Calibri"/>
      <family val="2"/>
      <scheme val="minor"/>
    </font>
    <font>
      <b/>
      <sz val="22"/>
      <color theme="1" tint="0.34998626667073579"/>
      <name val="Calibri Light"/>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Light"/>
      <family val="2"/>
      <scheme val="major"/>
    </font>
    <font>
      <sz val="11"/>
      <color rgb="FF1D2129"/>
      <name val="Calibri"/>
      <family val="2"/>
      <scheme val="minor"/>
    </font>
    <font>
      <b/>
      <sz val="16"/>
      <color theme="4" tint="-0.249977111117893"/>
      <name val="Calibri Light"/>
      <family val="2"/>
      <scheme val="major"/>
    </font>
    <font>
      <sz val="11"/>
      <color theme="0"/>
      <name val="Calibri"/>
      <family val="2"/>
      <scheme val="minor"/>
    </font>
    <font>
      <b/>
      <sz val="11"/>
      <name val="Calibri"/>
      <family val="2"/>
      <scheme val="minor"/>
    </font>
    <font>
      <sz val="10"/>
      <name val="Arial"/>
      <family val="2"/>
    </font>
    <font>
      <b/>
      <sz val="12"/>
      <color theme="0"/>
      <name val="Calibri"/>
      <family val="2"/>
      <scheme val="minor"/>
    </font>
    <font>
      <sz val="12"/>
      <name val="Calibri"/>
      <family val="2"/>
      <scheme val="minor"/>
    </font>
    <font>
      <sz val="9"/>
      <color theme="0"/>
      <name val="Calibri"/>
      <family val="2"/>
      <scheme val="minor"/>
    </font>
    <font>
      <b/>
      <sz val="14"/>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2">
    <xf numFmtId="0" fontId="0" fillId="0" borderId="0"/>
    <xf numFmtId="0" fontId="3" fillId="0" borderId="0" applyNumberFormat="0" applyFill="0" applyBorder="0" applyAlignment="0" applyProtection="0">
      <alignment vertical="top"/>
      <protection locked="0"/>
    </xf>
    <xf numFmtId="0" fontId="15" fillId="0" borderId="0"/>
    <xf numFmtId="43" fontId="5" fillId="0" borderId="3" applyFont="0" applyFill="0" applyAlignment="0" applyProtection="0"/>
    <xf numFmtId="0" fontId="8"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5" fontId="5" fillId="0" borderId="3">
      <alignment horizontal="center" vertical="center"/>
    </xf>
    <xf numFmtId="164" fontId="5" fillId="0" borderId="2" applyFill="0">
      <alignment horizontal="center" vertical="center"/>
    </xf>
    <xf numFmtId="0" fontId="5" fillId="0" borderId="2" applyFill="0">
      <alignment horizontal="center" vertical="center"/>
    </xf>
    <xf numFmtId="0" fontId="5" fillId="0" borderId="2" applyFill="0">
      <alignment horizontal="left" vertical="center" indent="2"/>
    </xf>
  </cellStyleXfs>
  <cellXfs count="56">
    <xf numFmtId="0" fontId="0" fillId="0" borderId="0" xfId="0"/>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167" fontId="7" fillId="5" borderId="0" xfId="0" applyNumberFormat="1" applyFont="1" applyFill="1" applyAlignment="1">
      <alignment horizontal="center" vertical="center"/>
    </xf>
    <xf numFmtId="167" fontId="7" fillId="5" borderId="6" xfId="0" applyNumberFormat="1" applyFont="1" applyFill="1" applyBorder="1" applyAlignment="1">
      <alignment horizontal="center" vertical="center"/>
    </xf>
    <xf numFmtId="167" fontId="7" fillId="5" borderId="7" xfId="0" applyNumberFormat="1"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2" fillId="0" borderId="0" xfId="0" applyFont="1" applyAlignment="1">
      <alignment horizontal="left" vertical="top"/>
    </xf>
    <xf numFmtId="0" fontId="11"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5" fillId="0" borderId="0" xfId="2"/>
    <xf numFmtId="0" fontId="15" fillId="0" borderId="0" xfId="2" applyAlignment="1">
      <alignment wrapText="1"/>
    </xf>
    <xf numFmtId="0" fontId="15" fillId="0" borderId="0" xfId="0" applyFont="1" applyAlignment="1">
      <alignment horizontal="center"/>
    </xf>
    <xf numFmtId="0" fontId="8" fillId="0" borderId="0" xfId="4" applyAlignment="1">
      <alignment horizontal="left"/>
    </xf>
    <xf numFmtId="0" fontId="6" fillId="0" borderId="0" xfId="5"/>
    <xf numFmtId="0" fontId="6" fillId="0" borderId="0" xfId="6">
      <alignment vertical="top"/>
    </xf>
    <xf numFmtId="0" fontId="0" fillId="0" borderId="10" xfId="0" applyBorder="1"/>
    <xf numFmtId="0" fontId="16" fillId="0" borderId="0" xfId="0" applyFont="1"/>
    <xf numFmtId="0" fontId="17" fillId="0" borderId="0" xfId="1" applyFont="1" applyProtection="1">
      <alignment vertical="top"/>
    </xf>
    <xf numFmtId="0" fontId="4" fillId="0" borderId="0" xfId="0" applyFont="1" applyAlignment="1">
      <alignment vertical="top"/>
    </xf>
    <xf numFmtId="0" fontId="18" fillId="10" borderId="1" xfId="0" applyFont="1" applyFill="1" applyBorder="1" applyAlignment="1">
      <alignment horizontal="left" vertical="center" indent="1"/>
    </xf>
    <xf numFmtId="0" fontId="18" fillId="10" borderId="1" xfId="0" applyFont="1" applyFill="1" applyBorder="1" applyAlignment="1">
      <alignment horizontal="center" vertical="center" wrapText="1"/>
    </xf>
    <xf numFmtId="0" fontId="1" fillId="0" borderId="0" xfId="0" applyFont="1"/>
    <xf numFmtId="164" fontId="1" fillId="6" borderId="2" xfId="0" applyNumberFormat="1" applyFont="1" applyFill="1" applyBorder="1" applyAlignment="1">
      <alignment horizontal="center" vertical="center"/>
    </xf>
    <xf numFmtId="164" fontId="19" fillId="6" borderId="2" xfId="0" applyNumberFormat="1" applyFont="1" applyFill="1" applyBorder="1" applyAlignment="1">
      <alignment horizontal="center" vertical="center"/>
    </xf>
    <xf numFmtId="0" fontId="1" fillId="2" borderId="2" xfId="11" applyFont="1" applyFill="1">
      <alignment horizontal="left" vertical="center" indent="2"/>
    </xf>
    <xf numFmtId="164" fontId="1" fillId="2" borderId="2" xfId="9" applyFont="1" applyFill="1">
      <alignment horizontal="center" vertical="center"/>
    </xf>
    <xf numFmtId="0" fontId="19" fillId="0" borderId="2" xfId="0" applyFont="1" applyBorder="1" applyAlignment="1">
      <alignment horizontal="center" vertical="center"/>
    </xf>
    <xf numFmtId="164" fontId="1" fillId="7" borderId="2" xfId="0" applyNumberFormat="1" applyFont="1" applyFill="1" applyBorder="1" applyAlignment="1">
      <alignment horizontal="center" vertical="center"/>
    </xf>
    <xf numFmtId="164" fontId="19" fillId="7" borderId="2" xfId="0" applyNumberFormat="1" applyFont="1" applyFill="1" applyBorder="1" applyAlignment="1">
      <alignment horizontal="center" vertical="center"/>
    </xf>
    <xf numFmtId="0" fontId="1" fillId="3" borderId="2" xfId="11" applyFont="1" applyFill="1">
      <alignment horizontal="left" vertical="center" indent="2"/>
    </xf>
    <xf numFmtId="164" fontId="1" fillId="3" borderId="2" xfId="9" applyFont="1" applyFill="1">
      <alignment horizontal="center" vertical="center"/>
    </xf>
    <xf numFmtId="164" fontId="1" fillId="4" borderId="2" xfId="0" applyNumberFormat="1" applyFont="1" applyFill="1" applyBorder="1" applyAlignment="1">
      <alignment horizontal="center" vertical="center"/>
    </xf>
    <xf numFmtId="164" fontId="19" fillId="4" borderId="2" xfId="0" applyNumberFormat="1" applyFont="1" applyFill="1" applyBorder="1" applyAlignment="1">
      <alignment horizontal="center" vertical="center"/>
    </xf>
    <xf numFmtId="0" fontId="1" fillId="8" borderId="2" xfId="11" applyFont="1" applyFill="1">
      <alignment horizontal="left" vertical="center" indent="2"/>
    </xf>
    <xf numFmtId="164" fontId="1" fillId="8" borderId="2" xfId="9" applyFont="1" applyFill="1">
      <alignment horizontal="center" vertical="center"/>
    </xf>
    <xf numFmtId="166" fontId="6" fillId="5" borderId="4" xfId="0" applyNumberFormat="1" applyFont="1" applyFill="1" applyBorder="1" applyAlignment="1">
      <alignment horizontal="left" vertical="center" wrapText="1" indent="1"/>
    </xf>
    <xf numFmtId="166" fontId="6" fillId="5" borderId="1" xfId="0" applyNumberFormat="1" applyFont="1" applyFill="1" applyBorder="1" applyAlignment="1">
      <alignment horizontal="left" vertical="center" wrapText="1" indent="1"/>
    </xf>
    <xf numFmtId="166" fontId="6" fillId="5" borderId="5" xfId="0" applyNumberFormat="1" applyFont="1" applyFill="1" applyBorder="1" applyAlignment="1">
      <alignment horizontal="left" vertical="center" wrapText="1" indent="1"/>
    </xf>
    <xf numFmtId="0" fontId="20" fillId="9" borderId="8" xfId="0" applyFont="1" applyFill="1" applyBorder="1" applyAlignment="1">
      <alignment horizontal="center" vertical="center" shrinkToFit="1"/>
    </xf>
    <xf numFmtId="165" fontId="6" fillId="0" borderId="3" xfId="8" applyFont="1">
      <alignment horizontal="center" vertical="center"/>
    </xf>
    <xf numFmtId="0" fontId="6" fillId="0" borderId="3" xfId="0" applyFont="1" applyBorder="1" applyAlignment="1">
      <alignment horizontal="center" vertical="center"/>
    </xf>
    <xf numFmtId="0" fontId="21" fillId="6" borderId="2" xfId="0" applyFont="1" applyFill="1" applyBorder="1" applyAlignment="1">
      <alignment horizontal="left" vertical="center" indent="1"/>
    </xf>
    <xf numFmtId="0" fontId="21" fillId="7" borderId="2" xfId="0" applyFont="1" applyFill="1" applyBorder="1" applyAlignment="1">
      <alignment horizontal="left" vertical="center" indent="1"/>
    </xf>
    <xf numFmtId="0" fontId="21" fillId="4" borderId="2" xfId="0" applyFont="1" applyFill="1" applyBorder="1" applyAlignment="1">
      <alignment horizontal="left" vertical="center" indent="1"/>
    </xf>
  </cellXfs>
  <cellStyles count="12">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2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H25"/>
  <sheetViews>
    <sheetView showGridLines="0" tabSelected="1" showRuler="0" zoomScale="94" zoomScaleNormal="94" zoomScalePageLayoutView="70" workbookViewId="0">
      <selection activeCell="AH29" sqref="AH29"/>
    </sheetView>
  </sheetViews>
  <sheetFormatPr baseColWidth="10" defaultColWidth="8.83203125" defaultRowHeight="30" customHeight="1" x14ac:dyDescent="0.2"/>
  <cols>
    <col min="1" max="1" width="2.6640625" style="21" customWidth="1"/>
    <col min="2" max="2" width="38.1640625" customWidth="1"/>
    <col min="3" max="3" width="8.1640625" style="4" customWidth="1"/>
    <col min="4" max="4" width="9.33203125" customWidth="1"/>
    <col min="5" max="5" width="6.33203125" customWidth="1"/>
    <col min="6" max="110" width="2.33203125" customWidth="1"/>
  </cols>
  <sheetData>
    <row r="1" spans="1:112" ht="30" customHeight="1" x14ac:dyDescent="0.35">
      <c r="A1" s="22" t="s">
        <v>23</v>
      </c>
      <c r="B1" s="24" t="s">
        <v>32</v>
      </c>
      <c r="C1" s="3"/>
      <c r="D1" s="10"/>
      <c r="E1" s="1"/>
      <c r="F1" s="28"/>
    </row>
    <row r="2" spans="1:112" ht="30" customHeight="1" x14ac:dyDescent="0.25">
      <c r="A2" s="21" t="s">
        <v>20</v>
      </c>
      <c r="B2" s="25"/>
      <c r="F2" s="29"/>
    </row>
    <row r="3" spans="1:112" ht="30" customHeight="1" x14ac:dyDescent="0.2">
      <c r="A3" s="21" t="s">
        <v>24</v>
      </c>
      <c r="B3" s="26" t="s">
        <v>0</v>
      </c>
      <c r="C3" s="51">
        <f ca="1">TODAY() + 7</f>
        <v>44599</v>
      </c>
      <c r="D3" s="51"/>
    </row>
    <row r="4" spans="1:112" ht="30" customHeight="1" x14ac:dyDescent="0.2">
      <c r="A4" s="22" t="s">
        <v>25</v>
      </c>
      <c r="B4" s="26" t="s">
        <v>36</v>
      </c>
      <c r="C4" s="52">
        <v>1</v>
      </c>
      <c r="F4" s="47">
        <f ca="1">F5</f>
        <v>44599</v>
      </c>
      <c r="G4" s="48"/>
      <c r="H4" s="48"/>
      <c r="I4" s="48"/>
      <c r="J4" s="48"/>
      <c r="K4" s="48"/>
      <c r="L4" s="49"/>
      <c r="M4" s="47">
        <f ca="1">M5</f>
        <v>44606</v>
      </c>
      <c r="N4" s="48"/>
      <c r="O4" s="48"/>
      <c r="P4" s="48"/>
      <c r="Q4" s="48"/>
      <c r="R4" s="48"/>
      <c r="S4" s="49"/>
      <c r="T4" s="47">
        <f ca="1">T5</f>
        <v>44613</v>
      </c>
      <c r="U4" s="48"/>
      <c r="V4" s="48"/>
      <c r="W4" s="48"/>
      <c r="X4" s="48"/>
      <c r="Y4" s="48"/>
      <c r="Z4" s="49"/>
      <c r="AA4" s="47">
        <f ca="1">AA5</f>
        <v>44620</v>
      </c>
      <c r="AB4" s="48"/>
      <c r="AC4" s="48"/>
      <c r="AD4" s="48"/>
      <c r="AE4" s="48"/>
      <c r="AF4" s="48"/>
      <c r="AG4" s="49"/>
      <c r="AH4" s="47">
        <f ca="1">AH5</f>
        <v>44627</v>
      </c>
      <c r="AI4" s="48"/>
      <c r="AJ4" s="48"/>
      <c r="AK4" s="48"/>
      <c r="AL4" s="48"/>
      <c r="AM4" s="48"/>
      <c r="AN4" s="49"/>
      <c r="AO4" s="47">
        <f ca="1">AO5</f>
        <v>44634</v>
      </c>
      <c r="AP4" s="48"/>
      <c r="AQ4" s="48"/>
      <c r="AR4" s="48"/>
      <c r="AS4" s="48"/>
      <c r="AT4" s="48"/>
      <c r="AU4" s="49"/>
      <c r="AV4" s="47">
        <f ca="1">AV5</f>
        <v>44641</v>
      </c>
      <c r="AW4" s="48"/>
      <c r="AX4" s="48"/>
      <c r="AY4" s="48"/>
      <c r="AZ4" s="48"/>
      <c r="BA4" s="48"/>
      <c r="BB4" s="49"/>
      <c r="BC4" s="47">
        <f ca="1">BC5</f>
        <v>44648</v>
      </c>
      <c r="BD4" s="48"/>
      <c r="BE4" s="48"/>
      <c r="BF4" s="48"/>
      <c r="BG4" s="48"/>
      <c r="BH4" s="48"/>
      <c r="BI4" s="49"/>
      <c r="BJ4" s="47">
        <f ca="1">BJ5</f>
        <v>44655</v>
      </c>
      <c r="BK4" s="48"/>
      <c r="BL4" s="48"/>
      <c r="BM4" s="48"/>
      <c r="BN4" s="48"/>
      <c r="BO4" s="48"/>
      <c r="BP4" s="49"/>
      <c r="BQ4" s="47">
        <f ca="1">BQ5</f>
        <v>44662</v>
      </c>
      <c r="BR4" s="48"/>
      <c r="BS4" s="48"/>
      <c r="BT4" s="48"/>
      <c r="BU4" s="48"/>
      <c r="BV4" s="48"/>
      <c r="BW4" s="49"/>
      <c r="BX4" s="47">
        <f ca="1">BX5</f>
        <v>44669</v>
      </c>
      <c r="BY4" s="48"/>
      <c r="BZ4" s="48"/>
      <c r="CA4" s="48"/>
      <c r="CB4" s="48"/>
      <c r="CC4" s="48"/>
      <c r="CD4" s="49"/>
      <c r="CE4" s="47">
        <f ca="1">CE5</f>
        <v>44676</v>
      </c>
      <c r="CF4" s="48"/>
      <c r="CG4" s="48"/>
      <c r="CH4" s="48"/>
      <c r="CI4" s="48"/>
      <c r="CJ4" s="48"/>
      <c r="CK4" s="49"/>
      <c r="CL4" s="47">
        <f ca="1">CL5</f>
        <v>44683</v>
      </c>
      <c r="CM4" s="48"/>
      <c r="CN4" s="48"/>
      <c r="CO4" s="48"/>
      <c r="CP4" s="48"/>
      <c r="CQ4" s="48"/>
      <c r="CR4" s="49"/>
      <c r="CS4" s="47">
        <f ca="1">CS5</f>
        <v>44690</v>
      </c>
      <c r="CT4" s="48"/>
      <c r="CU4" s="48"/>
      <c r="CV4" s="48"/>
      <c r="CW4" s="48"/>
      <c r="CX4" s="48"/>
      <c r="CY4" s="49"/>
      <c r="CZ4" s="47">
        <f ca="1">CZ5</f>
        <v>44697</v>
      </c>
      <c r="DA4" s="48"/>
      <c r="DB4" s="48"/>
      <c r="DC4" s="48"/>
      <c r="DD4" s="48"/>
      <c r="DE4" s="48"/>
      <c r="DF4" s="49"/>
    </row>
    <row r="5" spans="1:112" ht="15" customHeight="1" x14ac:dyDescent="0.2">
      <c r="A5" s="22" t="s">
        <v>26</v>
      </c>
      <c r="B5" s="27"/>
      <c r="C5" s="27"/>
      <c r="D5" s="27"/>
      <c r="F5" s="6">
        <f ca="1">Project_Start-WEEKDAY(Project_Start,1)+2+7*(Display_Week-1)</f>
        <v>44599</v>
      </c>
      <c r="G5" s="5">
        <f ca="1">F5+1</f>
        <v>44600</v>
      </c>
      <c r="H5" s="5">
        <f t="shared" ref="H5:AU5" ca="1" si="0">G5+1</f>
        <v>44601</v>
      </c>
      <c r="I5" s="5">
        <f t="shared" ca="1" si="0"/>
        <v>44602</v>
      </c>
      <c r="J5" s="5">
        <f t="shared" ca="1" si="0"/>
        <v>44603</v>
      </c>
      <c r="K5" s="5">
        <f t="shared" ca="1" si="0"/>
        <v>44604</v>
      </c>
      <c r="L5" s="7">
        <f t="shared" ca="1" si="0"/>
        <v>44605</v>
      </c>
      <c r="M5" s="6">
        <f ca="1">L5+1</f>
        <v>44606</v>
      </c>
      <c r="N5" s="5">
        <f ca="1">M5+1</f>
        <v>44607</v>
      </c>
      <c r="O5" s="5">
        <f t="shared" ca="1" si="0"/>
        <v>44608</v>
      </c>
      <c r="P5" s="5">
        <f t="shared" ca="1" si="0"/>
        <v>44609</v>
      </c>
      <c r="Q5" s="5">
        <f t="shared" ca="1" si="0"/>
        <v>44610</v>
      </c>
      <c r="R5" s="5">
        <f t="shared" ca="1" si="0"/>
        <v>44611</v>
      </c>
      <c r="S5" s="7">
        <f t="shared" ca="1" si="0"/>
        <v>44612</v>
      </c>
      <c r="T5" s="6">
        <f ca="1">S5+1</f>
        <v>44613</v>
      </c>
      <c r="U5" s="5">
        <f ca="1">T5+1</f>
        <v>44614</v>
      </c>
      <c r="V5" s="5">
        <f t="shared" ca="1" si="0"/>
        <v>44615</v>
      </c>
      <c r="W5" s="5">
        <f t="shared" ca="1" si="0"/>
        <v>44616</v>
      </c>
      <c r="X5" s="5">
        <f t="shared" ca="1" si="0"/>
        <v>44617</v>
      </c>
      <c r="Y5" s="5">
        <f t="shared" ca="1" si="0"/>
        <v>44618</v>
      </c>
      <c r="Z5" s="7">
        <f t="shared" ca="1" si="0"/>
        <v>44619</v>
      </c>
      <c r="AA5" s="6">
        <f ca="1">Z5+1</f>
        <v>44620</v>
      </c>
      <c r="AB5" s="5">
        <f ca="1">AA5+1</f>
        <v>44621</v>
      </c>
      <c r="AC5" s="5">
        <f t="shared" ca="1" si="0"/>
        <v>44622</v>
      </c>
      <c r="AD5" s="5">
        <f t="shared" ca="1" si="0"/>
        <v>44623</v>
      </c>
      <c r="AE5" s="5">
        <f t="shared" ca="1" si="0"/>
        <v>44624</v>
      </c>
      <c r="AF5" s="5">
        <f t="shared" ca="1" si="0"/>
        <v>44625</v>
      </c>
      <c r="AG5" s="7">
        <f t="shared" ca="1" si="0"/>
        <v>44626</v>
      </c>
      <c r="AH5" s="6">
        <f ca="1">AG5+1</f>
        <v>44627</v>
      </c>
      <c r="AI5" s="5">
        <f ca="1">AH5+1</f>
        <v>44628</v>
      </c>
      <c r="AJ5" s="5">
        <f t="shared" ca="1" si="0"/>
        <v>44629</v>
      </c>
      <c r="AK5" s="5">
        <f t="shared" ca="1" si="0"/>
        <v>44630</v>
      </c>
      <c r="AL5" s="5">
        <f t="shared" ca="1" si="0"/>
        <v>44631</v>
      </c>
      <c r="AM5" s="5">
        <f t="shared" ca="1" si="0"/>
        <v>44632</v>
      </c>
      <c r="AN5" s="7">
        <f t="shared" ca="1" si="0"/>
        <v>44633</v>
      </c>
      <c r="AO5" s="6">
        <f ca="1">AN5+1</f>
        <v>44634</v>
      </c>
      <c r="AP5" s="5">
        <f ca="1">AO5+1</f>
        <v>44635</v>
      </c>
      <c r="AQ5" s="5">
        <f t="shared" ca="1" si="0"/>
        <v>44636</v>
      </c>
      <c r="AR5" s="5">
        <f t="shared" ca="1" si="0"/>
        <v>44637</v>
      </c>
      <c r="AS5" s="5">
        <f t="shared" ca="1" si="0"/>
        <v>44638</v>
      </c>
      <c r="AT5" s="5">
        <f t="shared" ca="1" si="0"/>
        <v>44639</v>
      </c>
      <c r="AU5" s="7">
        <f t="shared" ca="1" si="0"/>
        <v>44640</v>
      </c>
      <c r="AV5" s="6">
        <f ca="1">AU5+1</f>
        <v>44641</v>
      </c>
      <c r="AW5" s="5">
        <f ca="1">AV5+1</f>
        <v>44642</v>
      </c>
      <c r="AX5" s="5">
        <f t="shared" ref="AX5:BB5" ca="1" si="1">AW5+1</f>
        <v>44643</v>
      </c>
      <c r="AY5" s="5">
        <f t="shared" ca="1" si="1"/>
        <v>44644</v>
      </c>
      <c r="AZ5" s="5">
        <f t="shared" ca="1" si="1"/>
        <v>44645</v>
      </c>
      <c r="BA5" s="5">
        <f t="shared" ca="1" si="1"/>
        <v>44646</v>
      </c>
      <c r="BB5" s="7">
        <f t="shared" ca="1" si="1"/>
        <v>44647</v>
      </c>
      <c r="BC5" s="6">
        <f ca="1">BB5+1</f>
        <v>44648</v>
      </c>
      <c r="BD5" s="5">
        <f ca="1">BC5+1</f>
        <v>44649</v>
      </c>
      <c r="BE5" s="5">
        <f t="shared" ref="BE5:BI5" ca="1" si="2">BD5+1</f>
        <v>44650</v>
      </c>
      <c r="BF5" s="5">
        <f t="shared" ca="1" si="2"/>
        <v>44651</v>
      </c>
      <c r="BG5" s="5">
        <f t="shared" ca="1" si="2"/>
        <v>44652</v>
      </c>
      <c r="BH5" s="5">
        <f t="shared" ca="1" si="2"/>
        <v>44653</v>
      </c>
      <c r="BI5" s="7">
        <f t="shared" ca="1" si="2"/>
        <v>44654</v>
      </c>
      <c r="BJ5" s="6">
        <f ca="1">BI5+1</f>
        <v>44655</v>
      </c>
      <c r="BK5" s="5">
        <f ca="1">BJ5+1</f>
        <v>44656</v>
      </c>
      <c r="BL5" s="5">
        <f t="shared" ref="BL5" ca="1" si="3">BK5+1</f>
        <v>44657</v>
      </c>
      <c r="BM5" s="5">
        <f t="shared" ref="BM5" ca="1" si="4">BL5+1</f>
        <v>44658</v>
      </c>
      <c r="BN5" s="5">
        <f t="shared" ref="BN5" ca="1" si="5">BM5+1</f>
        <v>44659</v>
      </c>
      <c r="BO5" s="5">
        <f t="shared" ref="BO5" ca="1" si="6">BN5+1</f>
        <v>44660</v>
      </c>
      <c r="BP5" s="7">
        <f t="shared" ref="BP5" ca="1" si="7">BO5+1</f>
        <v>44661</v>
      </c>
      <c r="BQ5" s="6">
        <f ca="1">BP5+1</f>
        <v>44662</v>
      </c>
      <c r="BR5" s="5">
        <f ca="1">BQ5+1</f>
        <v>44663</v>
      </c>
      <c r="BS5" s="5">
        <f t="shared" ref="BS5" ca="1" si="8">BR5+1</f>
        <v>44664</v>
      </c>
      <c r="BT5" s="5">
        <f t="shared" ref="BT5" ca="1" si="9">BS5+1</f>
        <v>44665</v>
      </c>
      <c r="BU5" s="5">
        <f t="shared" ref="BU5" ca="1" si="10">BT5+1</f>
        <v>44666</v>
      </c>
      <c r="BV5" s="5">
        <f t="shared" ref="BV5" ca="1" si="11">BU5+1</f>
        <v>44667</v>
      </c>
      <c r="BW5" s="7">
        <f t="shared" ref="BW5" ca="1" si="12">BV5+1</f>
        <v>44668</v>
      </c>
      <c r="BX5" s="6">
        <f ca="1">BW5+1</f>
        <v>44669</v>
      </c>
      <c r="BY5" s="5">
        <f ca="1">BX5+1</f>
        <v>44670</v>
      </c>
      <c r="BZ5" s="5">
        <f t="shared" ref="BZ5" ca="1" si="13">BY5+1</f>
        <v>44671</v>
      </c>
      <c r="CA5" s="5">
        <f t="shared" ref="CA5" ca="1" si="14">BZ5+1</f>
        <v>44672</v>
      </c>
      <c r="CB5" s="5">
        <f t="shared" ref="CB5" ca="1" si="15">CA5+1</f>
        <v>44673</v>
      </c>
      <c r="CC5" s="5">
        <f t="shared" ref="CC5" ca="1" si="16">CB5+1</f>
        <v>44674</v>
      </c>
      <c r="CD5" s="7">
        <f t="shared" ref="CD5" ca="1" si="17">CC5+1</f>
        <v>44675</v>
      </c>
      <c r="CE5" s="6">
        <f ca="1">CD5+1</f>
        <v>44676</v>
      </c>
      <c r="CF5" s="5">
        <f ca="1">CE5+1</f>
        <v>44677</v>
      </c>
      <c r="CG5" s="5">
        <f t="shared" ref="CG5" ca="1" si="18">CF5+1</f>
        <v>44678</v>
      </c>
      <c r="CH5" s="5">
        <f t="shared" ref="CH5" ca="1" si="19">CG5+1</f>
        <v>44679</v>
      </c>
      <c r="CI5" s="5">
        <f t="shared" ref="CI5" ca="1" si="20">CH5+1</f>
        <v>44680</v>
      </c>
      <c r="CJ5" s="5">
        <f t="shared" ref="CJ5" ca="1" si="21">CI5+1</f>
        <v>44681</v>
      </c>
      <c r="CK5" s="7">
        <f t="shared" ref="CK5" ca="1" si="22">CJ5+1</f>
        <v>44682</v>
      </c>
      <c r="CL5" s="6">
        <f ca="1">CK5+1</f>
        <v>44683</v>
      </c>
      <c r="CM5" s="5">
        <f ca="1">CL5+1</f>
        <v>44684</v>
      </c>
      <c r="CN5" s="5">
        <f t="shared" ref="CN5" ca="1" si="23">CM5+1</f>
        <v>44685</v>
      </c>
      <c r="CO5" s="5">
        <f t="shared" ref="CO5" ca="1" si="24">CN5+1</f>
        <v>44686</v>
      </c>
      <c r="CP5" s="5">
        <f t="shared" ref="CP5" ca="1" si="25">CO5+1</f>
        <v>44687</v>
      </c>
      <c r="CQ5" s="5">
        <f t="shared" ref="CQ5" ca="1" si="26">CP5+1</f>
        <v>44688</v>
      </c>
      <c r="CR5" s="7">
        <f t="shared" ref="CR5" ca="1" si="27">CQ5+1</f>
        <v>44689</v>
      </c>
      <c r="CS5" s="6">
        <f ca="1">CR5+1</f>
        <v>44690</v>
      </c>
      <c r="CT5" s="5">
        <f ca="1">CS5+1</f>
        <v>44691</v>
      </c>
      <c r="CU5" s="5">
        <f t="shared" ref="CU5" ca="1" si="28">CT5+1</f>
        <v>44692</v>
      </c>
      <c r="CV5" s="5">
        <f t="shared" ref="CV5" ca="1" si="29">CU5+1</f>
        <v>44693</v>
      </c>
      <c r="CW5" s="5">
        <f t="shared" ref="CW5" ca="1" si="30">CV5+1</f>
        <v>44694</v>
      </c>
      <c r="CX5" s="5">
        <f t="shared" ref="CX5" ca="1" si="31">CW5+1</f>
        <v>44695</v>
      </c>
      <c r="CY5" s="7">
        <f t="shared" ref="CY5" ca="1" si="32">CX5+1</f>
        <v>44696</v>
      </c>
      <c r="CZ5" s="6">
        <f ca="1">CY5+1</f>
        <v>44697</v>
      </c>
      <c r="DA5" s="5">
        <f ca="1">CZ5+1</f>
        <v>44698</v>
      </c>
      <c r="DB5" s="5">
        <f t="shared" ref="DB5" ca="1" si="33">DA5+1</f>
        <v>44699</v>
      </c>
      <c r="DC5" s="5">
        <f t="shared" ref="DC5" ca="1" si="34">DB5+1</f>
        <v>44700</v>
      </c>
      <c r="DD5" s="5">
        <f t="shared" ref="DD5" ca="1" si="35">DC5+1</f>
        <v>44701</v>
      </c>
      <c r="DE5" s="5">
        <f t="shared" ref="DE5" ca="1" si="36">DD5+1</f>
        <v>44702</v>
      </c>
      <c r="DF5" s="7">
        <f t="shared" ref="DF5" ca="1" si="37">DE5+1</f>
        <v>44703</v>
      </c>
    </row>
    <row r="6" spans="1:112" ht="30" customHeight="1" thickBot="1" x14ac:dyDescent="0.25">
      <c r="A6" s="22" t="s">
        <v>27</v>
      </c>
      <c r="B6" s="31" t="s">
        <v>5</v>
      </c>
      <c r="C6" s="32" t="s">
        <v>2</v>
      </c>
      <c r="D6" s="32" t="s">
        <v>3</v>
      </c>
      <c r="E6" s="32" t="s">
        <v>4</v>
      </c>
      <c r="F6" s="50" t="str">
        <f t="shared" ref="F6" ca="1" si="38">LEFT(TEXT(F5,"ddd"),1)</f>
        <v>M</v>
      </c>
      <c r="G6" s="50" t="str">
        <f t="shared" ref="G6:AO6" ca="1" si="39">LEFT(TEXT(G5,"ddd"),1)</f>
        <v>T</v>
      </c>
      <c r="H6" s="50" t="str">
        <f t="shared" ca="1" si="39"/>
        <v>W</v>
      </c>
      <c r="I6" s="50" t="str">
        <f t="shared" ca="1" si="39"/>
        <v>T</v>
      </c>
      <c r="J6" s="50" t="str">
        <f t="shared" ca="1" si="39"/>
        <v>F</v>
      </c>
      <c r="K6" s="50" t="str">
        <f t="shared" ca="1" si="39"/>
        <v>S</v>
      </c>
      <c r="L6" s="50" t="str">
        <f t="shared" ca="1" si="39"/>
        <v>S</v>
      </c>
      <c r="M6" s="50" t="str">
        <f ca="1">LEFT(TEXT(M5,"ddd"),1)</f>
        <v>M</v>
      </c>
      <c r="N6" s="50" t="str">
        <f t="shared" ca="1" si="39"/>
        <v>T</v>
      </c>
      <c r="O6" s="50" t="str">
        <f t="shared" ca="1" si="39"/>
        <v>W</v>
      </c>
      <c r="P6" s="50" t="str">
        <f t="shared" ca="1" si="39"/>
        <v>T</v>
      </c>
      <c r="Q6" s="50" t="str">
        <f t="shared" ca="1" si="39"/>
        <v>F</v>
      </c>
      <c r="R6" s="50" t="str">
        <f t="shared" ca="1" si="39"/>
        <v>S</v>
      </c>
      <c r="S6" s="50" t="str">
        <f t="shared" ca="1" si="39"/>
        <v>S</v>
      </c>
      <c r="T6" s="50" t="str">
        <f t="shared" ca="1" si="39"/>
        <v>M</v>
      </c>
      <c r="U6" s="50" t="str">
        <f t="shared" ca="1" si="39"/>
        <v>T</v>
      </c>
      <c r="V6" s="50" t="str">
        <f t="shared" ca="1" si="39"/>
        <v>W</v>
      </c>
      <c r="W6" s="50" t="str">
        <f t="shared" ca="1" si="39"/>
        <v>T</v>
      </c>
      <c r="X6" s="50" t="str">
        <f t="shared" ca="1" si="39"/>
        <v>F</v>
      </c>
      <c r="Y6" s="50" t="str">
        <f t="shared" ca="1" si="39"/>
        <v>S</v>
      </c>
      <c r="Z6" s="50" t="str">
        <f t="shared" ca="1" si="39"/>
        <v>S</v>
      </c>
      <c r="AA6" s="50" t="str">
        <f t="shared" ca="1" si="39"/>
        <v>M</v>
      </c>
      <c r="AB6" s="50" t="str">
        <f t="shared" ca="1" si="39"/>
        <v>T</v>
      </c>
      <c r="AC6" s="50" t="str">
        <f t="shared" ca="1" si="39"/>
        <v>W</v>
      </c>
      <c r="AD6" s="50" t="str">
        <f t="shared" ca="1" si="39"/>
        <v>T</v>
      </c>
      <c r="AE6" s="50" t="str">
        <f t="shared" ca="1" si="39"/>
        <v>F</v>
      </c>
      <c r="AF6" s="50" t="str">
        <f t="shared" ca="1" si="39"/>
        <v>S</v>
      </c>
      <c r="AG6" s="50" t="str">
        <f t="shared" ca="1" si="39"/>
        <v>S</v>
      </c>
      <c r="AH6" s="50" t="str">
        <f t="shared" ca="1" si="39"/>
        <v>M</v>
      </c>
      <c r="AI6" s="50" t="str">
        <f t="shared" ca="1" si="39"/>
        <v>T</v>
      </c>
      <c r="AJ6" s="50" t="str">
        <f t="shared" ca="1" si="39"/>
        <v>W</v>
      </c>
      <c r="AK6" s="50" t="str">
        <f t="shared" ca="1" si="39"/>
        <v>T</v>
      </c>
      <c r="AL6" s="50" t="str">
        <f t="shared" ca="1" si="39"/>
        <v>F</v>
      </c>
      <c r="AM6" s="50" t="str">
        <f t="shared" ca="1" si="39"/>
        <v>S</v>
      </c>
      <c r="AN6" s="50" t="str">
        <f t="shared" ca="1" si="39"/>
        <v>S</v>
      </c>
      <c r="AO6" s="50" t="str">
        <f t="shared" ca="1" si="39"/>
        <v>M</v>
      </c>
      <c r="AP6" s="50" t="str">
        <f t="shared" ref="AP6:BI6" ca="1" si="40">LEFT(TEXT(AP5,"ddd"),1)</f>
        <v>T</v>
      </c>
      <c r="AQ6" s="50" t="str">
        <f t="shared" ca="1" si="40"/>
        <v>W</v>
      </c>
      <c r="AR6" s="50" t="str">
        <f t="shared" ca="1" si="40"/>
        <v>T</v>
      </c>
      <c r="AS6" s="50" t="str">
        <f t="shared" ca="1" si="40"/>
        <v>F</v>
      </c>
      <c r="AT6" s="50" t="str">
        <f t="shared" ca="1" si="40"/>
        <v>S</v>
      </c>
      <c r="AU6" s="50" t="str">
        <f t="shared" ca="1" si="40"/>
        <v>S</v>
      </c>
      <c r="AV6" s="50" t="str">
        <f t="shared" ca="1" si="40"/>
        <v>M</v>
      </c>
      <c r="AW6" s="50" t="str">
        <f t="shared" ca="1" si="40"/>
        <v>T</v>
      </c>
      <c r="AX6" s="50" t="str">
        <f t="shared" ca="1" si="40"/>
        <v>W</v>
      </c>
      <c r="AY6" s="50" t="str">
        <f t="shared" ca="1" si="40"/>
        <v>T</v>
      </c>
      <c r="AZ6" s="50" t="str">
        <f t="shared" ca="1" si="40"/>
        <v>F</v>
      </c>
      <c r="BA6" s="50" t="str">
        <f t="shared" ca="1" si="40"/>
        <v>S</v>
      </c>
      <c r="BB6" s="50" t="str">
        <f t="shared" ca="1" si="40"/>
        <v>S</v>
      </c>
      <c r="BC6" s="50" t="str">
        <f t="shared" ca="1" si="40"/>
        <v>M</v>
      </c>
      <c r="BD6" s="50" t="str">
        <f t="shared" ca="1" si="40"/>
        <v>T</v>
      </c>
      <c r="BE6" s="50" t="str">
        <f t="shared" ca="1" si="40"/>
        <v>W</v>
      </c>
      <c r="BF6" s="50" t="str">
        <f t="shared" ca="1" si="40"/>
        <v>T</v>
      </c>
      <c r="BG6" s="50" t="str">
        <f t="shared" ca="1" si="40"/>
        <v>F</v>
      </c>
      <c r="BH6" s="50" t="str">
        <f t="shared" ca="1" si="40"/>
        <v>S</v>
      </c>
      <c r="BI6" s="50" t="str">
        <f t="shared" ca="1" si="40"/>
        <v>S</v>
      </c>
      <c r="BJ6" s="50" t="str">
        <f t="shared" ref="BJ6:CY6" ca="1" si="41">LEFT(TEXT(BJ5,"ddd"),1)</f>
        <v>M</v>
      </c>
      <c r="BK6" s="50" t="str">
        <f t="shared" ca="1" si="41"/>
        <v>T</v>
      </c>
      <c r="BL6" s="50" t="str">
        <f t="shared" ca="1" si="41"/>
        <v>W</v>
      </c>
      <c r="BM6" s="50" t="str">
        <f t="shared" ca="1" si="41"/>
        <v>T</v>
      </c>
      <c r="BN6" s="50" t="str">
        <f t="shared" ca="1" si="41"/>
        <v>F</v>
      </c>
      <c r="BO6" s="50" t="str">
        <f t="shared" ca="1" si="41"/>
        <v>S</v>
      </c>
      <c r="BP6" s="50" t="str">
        <f t="shared" ca="1" si="41"/>
        <v>S</v>
      </c>
      <c r="BQ6" s="50" t="str">
        <f t="shared" ca="1" si="41"/>
        <v>M</v>
      </c>
      <c r="BR6" s="50" t="str">
        <f t="shared" ca="1" si="41"/>
        <v>T</v>
      </c>
      <c r="BS6" s="50" t="str">
        <f t="shared" ca="1" si="41"/>
        <v>W</v>
      </c>
      <c r="BT6" s="50" t="str">
        <f t="shared" ca="1" si="41"/>
        <v>T</v>
      </c>
      <c r="BU6" s="50" t="str">
        <f t="shared" ca="1" si="41"/>
        <v>F</v>
      </c>
      <c r="BV6" s="50" t="str">
        <f t="shared" ca="1" si="41"/>
        <v>S</v>
      </c>
      <c r="BW6" s="50" t="str">
        <f t="shared" ca="1" si="41"/>
        <v>S</v>
      </c>
      <c r="BX6" s="50" t="str">
        <f t="shared" ca="1" si="41"/>
        <v>M</v>
      </c>
      <c r="BY6" s="50" t="str">
        <f t="shared" ca="1" si="41"/>
        <v>T</v>
      </c>
      <c r="BZ6" s="50" t="str">
        <f t="shared" ca="1" si="41"/>
        <v>W</v>
      </c>
      <c r="CA6" s="50" t="str">
        <f t="shared" ca="1" si="41"/>
        <v>T</v>
      </c>
      <c r="CB6" s="50" t="str">
        <f t="shared" ca="1" si="41"/>
        <v>F</v>
      </c>
      <c r="CC6" s="50" t="str">
        <f t="shared" ca="1" si="41"/>
        <v>S</v>
      </c>
      <c r="CD6" s="50" t="str">
        <f t="shared" ca="1" si="41"/>
        <v>S</v>
      </c>
      <c r="CE6" s="50" t="str">
        <f t="shared" ca="1" si="41"/>
        <v>M</v>
      </c>
      <c r="CF6" s="50" t="str">
        <f t="shared" ca="1" si="41"/>
        <v>T</v>
      </c>
      <c r="CG6" s="50" t="str">
        <f t="shared" ca="1" si="41"/>
        <v>W</v>
      </c>
      <c r="CH6" s="50" t="str">
        <f t="shared" ca="1" si="41"/>
        <v>T</v>
      </c>
      <c r="CI6" s="50" t="str">
        <f t="shared" ca="1" si="41"/>
        <v>F</v>
      </c>
      <c r="CJ6" s="50" t="str">
        <f t="shared" ca="1" si="41"/>
        <v>S</v>
      </c>
      <c r="CK6" s="50" t="str">
        <f t="shared" ca="1" si="41"/>
        <v>S</v>
      </c>
      <c r="CL6" s="50" t="str">
        <f t="shared" ca="1" si="41"/>
        <v>M</v>
      </c>
      <c r="CM6" s="50" t="str">
        <f t="shared" ca="1" si="41"/>
        <v>T</v>
      </c>
      <c r="CN6" s="50" t="str">
        <f t="shared" ca="1" si="41"/>
        <v>W</v>
      </c>
      <c r="CO6" s="50" t="str">
        <f t="shared" ca="1" si="41"/>
        <v>T</v>
      </c>
      <c r="CP6" s="50" t="str">
        <f t="shared" ca="1" si="41"/>
        <v>F</v>
      </c>
      <c r="CQ6" s="50" t="str">
        <f t="shared" ca="1" si="41"/>
        <v>S</v>
      </c>
      <c r="CR6" s="50" t="str">
        <f t="shared" ca="1" si="41"/>
        <v>S</v>
      </c>
      <c r="CS6" s="50" t="str">
        <f t="shared" ca="1" si="41"/>
        <v>M</v>
      </c>
      <c r="CT6" s="50" t="str">
        <f t="shared" ca="1" si="41"/>
        <v>T</v>
      </c>
      <c r="CU6" s="50" t="str">
        <f t="shared" ca="1" si="41"/>
        <v>W</v>
      </c>
      <c r="CV6" s="50" t="str">
        <f t="shared" ca="1" si="41"/>
        <v>T</v>
      </c>
      <c r="CW6" s="50" t="str">
        <f t="shared" ca="1" si="41"/>
        <v>F</v>
      </c>
      <c r="CX6" s="50" t="str">
        <f t="shared" ca="1" si="41"/>
        <v>S</v>
      </c>
      <c r="CY6" s="50" t="str">
        <f t="shared" ca="1" si="41"/>
        <v>S</v>
      </c>
      <c r="CZ6" s="50" t="str">
        <f t="shared" ref="CZ6:DF6" ca="1" si="42">LEFT(TEXT(CZ5,"ddd"),1)</f>
        <v>M</v>
      </c>
      <c r="DA6" s="50" t="str">
        <f t="shared" ca="1" si="42"/>
        <v>T</v>
      </c>
      <c r="DB6" s="50" t="str">
        <f t="shared" ca="1" si="42"/>
        <v>W</v>
      </c>
      <c r="DC6" s="50" t="str">
        <f t="shared" ca="1" si="42"/>
        <v>T</v>
      </c>
      <c r="DD6" s="50" t="str">
        <f t="shared" ca="1" si="42"/>
        <v>F</v>
      </c>
      <c r="DE6" s="50" t="str">
        <f t="shared" ca="1" si="42"/>
        <v>S</v>
      </c>
      <c r="DF6" s="50" t="str">
        <f t="shared" ca="1" si="42"/>
        <v>S</v>
      </c>
    </row>
    <row r="7" spans="1:112" ht="30" hidden="1" customHeight="1" thickBot="1" x14ac:dyDescent="0.25">
      <c r="A7" s="21" t="s">
        <v>22</v>
      </c>
      <c r="B7" s="33"/>
      <c r="C7" s="33"/>
      <c r="D7" s="33"/>
      <c r="E7" s="33" t="str">
        <f>IF(OR(ISBLANK(task_start),ISBLANK(task_end)),"",task_end-task_start+1)</f>
        <v/>
      </c>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row>
    <row r="8" spans="1:112" s="2" customFormat="1" ht="30" customHeight="1" thickBot="1" x14ac:dyDescent="0.25">
      <c r="A8" s="22" t="s">
        <v>28</v>
      </c>
      <c r="B8" s="53" t="s">
        <v>33</v>
      </c>
      <c r="C8" s="34"/>
      <c r="D8" s="35"/>
      <c r="E8" s="35"/>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c r="DH8"/>
    </row>
    <row r="9" spans="1:112" s="2" customFormat="1" ht="30" customHeight="1" thickBot="1" x14ac:dyDescent="0.25">
      <c r="A9" s="22" t="s">
        <v>29</v>
      </c>
      <c r="B9" s="36" t="s">
        <v>37</v>
      </c>
      <c r="C9" s="37">
        <v>44599</v>
      </c>
      <c r="D9" s="37">
        <v>44607</v>
      </c>
      <c r="E9" s="38">
        <f t="shared" ref="E9:E23" si="43">IF(OR(ISBLANK(task_start),ISBLANK(task_end)),"",task_end-task_start+1)</f>
        <v>9</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c r="DH9"/>
    </row>
    <row r="10" spans="1:112" s="2" customFormat="1" ht="30" customHeight="1" thickBot="1" x14ac:dyDescent="0.25">
      <c r="A10" s="22"/>
      <c r="B10" s="36" t="s">
        <v>38</v>
      </c>
      <c r="C10" s="37">
        <v>44601</v>
      </c>
      <c r="D10" s="37">
        <v>44607</v>
      </c>
      <c r="E10" s="38">
        <f t="shared" si="43"/>
        <v>7</v>
      </c>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c r="DH10"/>
    </row>
    <row r="11" spans="1:112" s="2" customFormat="1" ht="30" customHeight="1" thickBot="1" x14ac:dyDescent="0.25">
      <c r="A11" s="22" t="s">
        <v>30</v>
      </c>
      <c r="B11" s="36" t="s">
        <v>39</v>
      </c>
      <c r="C11" s="37">
        <v>44602</v>
      </c>
      <c r="D11" s="37">
        <v>44607</v>
      </c>
      <c r="E11" s="38">
        <f t="shared" si="43"/>
        <v>6</v>
      </c>
      <c r="F11" s="8"/>
      <c r="G11" s="8"/>
      <c r="H11" s="8"/>
      <c r="I11" s="8"/>
      <c r="J11" s="8"/>
      <c r="K11" s="8"/>
      <c r="L11" s="8"/>
      <c r="M11" s="8"/>
      <c r="N11" s="8"/>
      <c r="O11" s="8"/>
      <c r="P11" s="8"/>
      <c r="Q11" s="8"/>
      <c r="R11" s="9"/>
      <c r="S11" s="9"/>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c r="DH11"/>
    </row>
    <row r="12" spans="1:112" s="2" customFormat="1" ht="30" customHeight="1" thickBot="1" x14ac:dyDescent="0.25">
      <c r="A12" s="22" t="s">
        <v>31</v>
      </c>
      <c r="B12" s="54" t="s">
        <v>34</v>
      </c>
      <c r="C12" s="39"/>
      <c r="D12" s="40"/>
      <c r="E12" s="40"/>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c r="DH12"/>
    </row>
    <row r="13" spans="1:112" s="2" customFormat="1" ht="30" customHeight="1" thickBot="1" x14ac:dyDescent="0.25">
      <c r="A13" s="22"/>
      <c r="B13" s="41" t="s">
        <v>40</v>
      </c>
      <c r="C13" s="42">
        <v>44608</v>
      </c>
      <c r="D13" s="42">
        <v>44612</v>
      </c>
      <c r="E13" s="38">
        <f t="shared" si="43"/>
        <v>5</v>
      </c>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c r="DH13"/>
    </row>
    <row r="14" spans="1:112" s="2" customFormat="1" ht="30" customHeight="1" thickBot="1" x14ac:dyDescent="0.25">
      <c r="A14" s="21"/>
      <c r="B14" s="41" t="s">
        <v>41</v>
      </c>
      <c r="C14" s="42">
        <v>44613</v>
      </c>
      <c r="D14" s="42">
        <v>44626</v>
      </c>
      <c r="E14" s="38">
        <f t="shared" si="43"/>
        <v>14</v>
      </c>
      <c r="F14" s="8"/>
      <c r="G14" s="8"/>
      <c r="H14" s="8"/>
      <c r="I14" s="8"/>
      <c r="J14" s="8"/>
      <c r="K14" s="8"/>
      <c r="L14" s="8"/>
      <c r="M14" s="8"/>
      <c r="N14" s="8"/>
      <c r="O14" s="8"/>
      <c r="P14" s="8"/>
      <c r="Q14" s="8"/>
      <c r="R14" s="9"/>
      <c r="S14" s="9"/>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c r="DH14"/>
    </row>
    <row r="15" spans="1:112" s="2" customFormat="1" ht="30" customHeight="1" thickBot="1" x14ac:dyDescent="0.25">
      <c r="A15" s="21"/>
      <c r="B15" s="41" t="s">
        <v>42</v>
      </c>
      <c r="C15" s="42">
        <v>44627</v>
      </c>
      <c r="D15" s="42">
        <v>44661</v>
      </c>
      <c r="E15" s="38">
        <f t="shared" si="43"/>
        <v>35</v>
      </c>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c r="DH15"/>
    </row>
    <row r="16" spans="1:112" s="2" customFormat="1" ht="30" customHeight="1" thickBot="1" x14ac:dyDescent="0.25">
      <c r="A16" s="21"/>
      <c r="B16" s="41" t="s">
        <v>43</v>
      </c>
      <c r="C16" s="42">
        <v>44634</v>
      </c>
      <c r="D16" s="42">
        <v>44661</v>
      </c>
      <c r="E16" s="38">
        <f t="shared" si="43"/>
        <v>28</v>
      </c>
      <c r="F16" s="8"/>
      <c r="G16" s="8"/>
      <c r="H16" s="8"/>
      <c r="I16" s="8"/>
      <c r="J16" s="8"/>
      <c r="K16" s="8"/>
      <c r="L16" s="8"/>
      <c r="M16" s="8"/>
      <c r="N16" s="8"/>
      <c r="O16" s="8"/>
      <c r="P16" s="8"/>
      <c r="Q16" s="8"/>
      <c r="R16" s="8"/>
      <c r="S16" s="8"/>
      <c r="T16" s="8"/>
      <c r="U16" s="8"/>
      <c r="V16" s="9"/>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c r="DH16"/>
    </row>
    <row r="17" spans="1:112" s="2" customFormat="1" ht="30" customHeight="1" thickBot="1" x14ac:dyDescent="0.25">
      <c r="A17" s="21"/>
      <c r="B17" s="41" t="s">
        <v>44</v>
      </c>
      <c r="C17" s="42">
        <v>44648</v>
      </c>
      <c r="D17" s="42">
        <v>44661</v>
      </c>
      <c r="E17" s="38">
        <f t="shared" si="43"/>
        <v>14</v>
      </c>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c r="DH17"/>
    </row>
    <row r="18" spans="1:112" s="2" customFormat="1" ht="30" customHeight="1" thickBot="1" x14ac:dyDescent="0.25">
      <c r="A18" s="21" t="s">
        <v>21</v>
      </c>
      <c r="B18" s="55" t="s">
        <v>35</v>
      </c>
      <c r="C18" s="43"/>
      <c r="D18" s="44"/>
      <c r="E18" s="44"/>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c r="DH18"/>
    </row>
    <row r="19" spans="1:112" s="2" customFormat="1" ht="30" customHeight="1" thickBot="1" x14ac:dyDescent="0.25">
      <c r="A19" s="21"/>
      <c r="B19" s="45" t="s">
        <v>45</v>
      </c>
      <c r="C19" s="46">
        <v>44662</v>
      </c>
      <c r="D19" s="46">
        <v>44671</v>
      </c>
      <c r="E19" s="38">
        <f t="shared" si="43"/>
        <v>10</v>
      </c>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c r="DH19"/>
    </row>
    <row r="20" spans="1:112" s="2" customFormat="1" ht="30" customHeight="1" thickBot="1" x14ac:dyDescent="0.25">
      <c r="A20" s="21"/>
      <c r="B20" s="45" t="s">
        <v>46</v>
      </c>
      <c r="C20" s="46">
        <f>D19+1</f>
        <v>44672</v>
      </c>
      <c r="D20" s="46">
        <v>44676</v>
      </c>
      <c r="E20" s="38">
        <f t="shared" si="43"/>
        <v>5</v>
      </c>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c r="DH20"/>
    </row>
    <row r="21" spans="1:112" s="2" customFormat="1" ht="30" customHeight="1" thickBot="1" x14ac:dyDescent="0.25">
      <c r="A21" s="21"/>
      <c r="B21" s="45" t="s">
        <v>47</v>
      </c>
      <c r="C21" s="46">
        <v>44677</v>
      </c>
      <c r="D21" s="46">
        <v>44683</v>
      </c>
      <c r="E21" s="38">
        <f t="shared" si="43"/>
        <v>7</v>
      </c>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c r="DH21"/>
    </row>
    <row r="22" spans="1:112" s="2" customFormat="1" ht="30" customHeight="1" thickBot="1" x14ac:dyDescent="0.25">
      <c r="A22" s="21"/>
      <c r="B22" s="45" t="s">
        <v>48</v>
      </c>
      <c r="C22" s="46">
        <v>44682</v>
      </c>
      <c r="D22" s="46">
        <v>44689</v>
      </c>
      <c r="E22" s="38">
        <f t="shared" si="43"/>
        <v>8</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c r="DH22"/>
    </row>
    <row r="23" spans="1:112" s="2" customFormat="1" ht="30" customHeight="1" thickBot="1" x14ac:dyDescent="0.25">
      <c r="A23" s="21"/>
      <c r="B23" s="45" t="s">
        <v>49</v>
      </c>
      <c r="C23" s="46">
        <v>44688</v>
      </c>
      <c r="D23" s="46">
        <v>44699</v>
      </c>
      <c r="E23" s="38">
        <f t="shared" si="43"/>
        <v>12</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c r="DH23"/>
    </row>
    <row r="25" spans="1:112" ht="30" customHeight="1" x14ac:dyDescent="0.2">
      <c r="D25" s="23"/>
    </row>
  </sheetData>
  <mergeCells count="16">
    <mergeCell ref="CS4:CY4"/>
    <mergeCell ref="CZ4:DF4"/>
    <mergeCell ref="BJ4:BP4"/>
    <mergeCell ref="BQ4:BW4"/>
    <mergeCell ref="BX4:CD4"/>
    <mergeCell ref="CE4:CK4"/>
    <mergeCell ref="CL4:CR4"/>
    <mergeCell ref="BC4:BI4"/>
    <mergeCell ref="C3:D3"/>
    <mergeCell ref="F4:L4"/>
    <mergeCell ref="M4:S4"/>
    <mergeCell ref="T4:Z4"/>
    <mergeCell ref="AA4:AG4"/>
    <mergeCell ref="AH4:AN4"/>
    <mergeCell ref="AO4:AU4"/>
    <mergeCell ref="AV4:BB4"/>
  </mergeCells>
  <conditionalFormatting sqref="F5:BI23 BJ8:DE23 CZ5:DE6">
    <cfRule type="expression" dxfId="11" priority="53">
      <formula>AND(TODAY()&gt;=F$5,TODAY()&lt;G$5)</formula>
    </cfRule>
  </conditionalFormatting>
  <conditionalFormatting sqref="F7:BI23 BJ8:DE23">
    <cfRule type="expression" dxfId="10" priority="47">
      <formula>AND(task_start&lt;=F$5,ROUNDDOWN((task_end-task_start+1)*task_progress,0)+task_start-1&gt;=F$5)</formula>
    </cfRule>
    <cfRule type="expression" dxfId="9" priority="48" stopIfTrue="1">
      <formula>AND(task_end&gt;=F$5,task_start&lt;G$5)</formula>
    </cfRule>
  </conditionalFormatting>
  <conditionalFormatting sqref="BJ5:BP6">
    <cfRule type="expression" dxfId="8" priority="20">
      <formula>AND(TODAY()&gt;=BJ$5,TODAY()&lt;BK$5)</formula>
    </cfRule>
  </conditionalFormatting>
  <conditionalFormatting sqref="BQ5:BW6">
    <cfRule type="expression" dxfId="7" priority="19">
      <formula>AND(TODAY()&gt;=BQ$5,TODAY()&lt;BR$5)</formula>
    </cfRule>
  </conditionalFormatting>
  <conditionalFormatting sqref="BX5:CD6">
    <cfRule type="expression" dxfId="6" priority="18">
      <formula>AND(TODAY()&gt;=BX$5,TODAY()&lt;BY$5)</formula>
    </cfRule>
  </conditionalFormatting>
  <conditionalFormatting sqref="CE5:CK6">
    <cfRule type="expression" dxfId="5" priority="17">
      <formula>AND(TODAY()&gt;=CE$5,TODAY()&lt;CF$5)</formula>
    </cfRule>
  </conditionalFormatting>
  <conditionalFormatting sqref="CL5:CR6">
    <cfRule type="expression" dxfId="4" priority="16">
      <formula>AND(TODAY()&gt;=CL$5,TODAY()&lt;CM$5)</formula>
    </cfRule>
  </conditionalFormatting>
  <conditionalFormatting sqref="CS5:CY6">
    <cfRule type="expression" dxfId="3" priority="15">
      <formula>AND(TODAY()&gt;=CS$5,TODAY()&lt;CT$5)</formula>
    </cfRule>
  </conditionalFormatting>
  <conditionalFormatting sqref="DF8:DF23 DF5:DF6">
    <cfRule type="expression" dxfId="2" priority="55">
      <formula>AND(TODAY()&gt;=DF$5,TODAY()&lt;#REF!)</formula>
    </cfRule>
  </conditionalFormatting>
  <conditionalFormatting sqref="DF8:DF23">
    <cfRule type="expression" dxfId="1" priority="58">
      <formula>AND(task_start&lt;=DF$5,ROUNDDOWN((task_end-task_start+1)*task_progress,0)+task_start-1&gt;=DF$5)</formula>
    </cfRule>
    <cfRule type="expression" dxfId="0" priority="59" stopIfTrue="1">
      <formula>AND(task_end&gt;=DF$5,task_start&lt;#REF!)</formula>
    </cfRule>
  </conditionalFormatting>
  <dataValidations count="1">
    <dataValidation type="whole" operator="greaterThanOrEqual" allowBlank="1" showInputMessage="1" promptTitle="Display Week" prompt="Changing this number will scroll the Gantt Chart view." sqref="C4" xr:uid="{00000000-0002-0000-0000-000000000000}">
      <formula1>1</formula1>
    </dataValidation>
  </dataValidations>
  <printOptions horizontalCentered="1"/>
  <pageMargins left="0.35" right="0.35" top="0.35" bottom="0.5" header="0.3" footer="0.3"/>
  <pageSetup scale="39" fitToHeight="0" orientation="landscape" r:id="rId1"/>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10" sqref="A10"/>
    </sheetView>
  </sheetViews>
  <sheetFormatPr baseColWidth="10" defaultColWidth="9.1640625" defaultRowHeight="14" x14ac:dyDescent="0.2"/>
  <cols>
    <col min="1" max="1" width="87.1640625" style="11" customWidth="1"/>
    <col min="2" max="16384" width="9.1640625" style="1"/>
  </cols>
  <sheetData>
    <row r="1" spans="1:2" ht="46.5" customHeight="1" x14ac:dyDescent="0.2"/>
    <row r="2" spans="1:2" s="13" customFormat="1" ht="16" x14ac:dyDescent="0.2">
      <c r="A2" s="12" t="s">
        <v>8</v>
      </c>
      <c r="B2" s="12"/>
    </row>
    <row r="3" spans="1:2" s="17" customFormat="1" ht="27" customHeight="1" x14ac:dyDescent="0.2">
      <c r="A3" s="30" t="s">
        <v>13</v>
      </c>
      <c r="B3" s="18"/>
    </row>
    <row r="4" spans="1:2" s="14" customFormat="1" ht="26" x14ac:dyDescent="0.3">
      <c r="A4" s="15" t="s">
        <v>7</v>
      </c>
    </row>
    <row r="5" spans="1:2" ht="74" customHeight="1" x14ac:dyDescent="0.2">
      <c r="A5" s="16" t="s">
        <v>16</v>
      </c>
    </row>
    <row r="6" spans="1:2" ht="26.25" customHeight="1" x14ac:dyDescent="0.2">
      <c r="A6" s="15" t="s">
        <v>19</v>
      </c>
    </row>
    <row r="7" spans="1:2" s="11" customFormat="1" ht="205" customHeight="1" x14ac:dyDescent="0.2">
      <c r="A7" s="20" t="s">
        <v>18</v>
      </c>
    </row>
    <row r="8" spans="1:2" s="14" customFormat="1" ht="26" x14ac:dyDescent="0.3">
      <c r="A8" s="15" t="s">
        <v>9</v>
      </c>
    </row>
    <row r="9" spans="1:2" ht="48" x14ac:dyDescent="0.2">
      <c r="A9" s="16" t="s">
        <v>17</v>
      </c>
    </row>
    <row r="10" spans="1:2" s="11" customFormat="1" ht="28" customHeight="1" x14ac:dyDescent="0.2">
      <c r="A10" s="19" t="s">
        <v>15</v>
      </c>
    </row>
    <row r="11" spans="1:2" s="14" customFormat="1" ht="26" x14ac:dyDescent="0.3">
      <c r="A11" s="15" t="s">
        <v>6</v>
      </c>
    </row>
    <row r="12" spans="1:2" ht="32" x14ac:dyDescent="0.2">
      <c r="A12" s="16" t="s">
        <v>14</v>
      </c>
    </row>
    <row r="13" spans="1:2" s="11" customFormat="1" ht="28" customHeight="1" x14ac:dyDescent="0.2">
      <c r="A13" s="19" t="s">
        <v>1</v>
      </c>
    </row>
    <row r="14" spans="1:2" s="14" customFormat="1" ht="26" x14ac:dyDescent="0.3">
      <c r="A14" s="15" t="s">
        <v>10</v>
      </c>
    </row>
    <row r="15" spans="1:2" ht="75" customHeight="1" x14ac:dyDescent="0.2">
      <c r="A15" s="16" t="s">
        <v>11</v>
      </c>
    </row>
    <row r="16" spans="1:2" ht="64" x14ac:dyDescent="0.2">
      <c r="A16" s="16" t="s">
        <v>12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ProjectSchedule</vt:lpstr>
      <vt:lpstr>About</vt:lpstr>
      <vt:lpstr>Display_Week</vt:lpstr>
      <vt:lpstr>ProjectSchedule!Print_Titles</vt:lpstr>
      <vt:lpstr>Project_Start</vt:lpstr>
      <vt:lpstr>ProjectSchedule!task_end</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cp:lastPrinted>2022-01-31T20:49:23Z</cp:lastPrinted>
  <dcterms:created xsi:type="dcterms:W3CDTF">2021-12-14T20:18:50Z</dcterms:created>
  <dcterms:modified xsi:type="dcterms:W3CDTF">2022-01-31T20:52:05Z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