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4c6b094631b4e3/Desktop/RTS Exercise/ExcelRandomization/"/>
    </mc:Choice>
  </mc:AlternateContent>
  <xr:revisionPtr revIDLastSave="232" documentId="8_{5CA07C92-0159-47D1-B3CF-732EC0AA239D}" xr6:coauthVersionLast="47" xr6:coauthVersionMax="47" xr10:uidLastSave="{173526EC-F043-4765-A857-A310785531AE}"/>
  <bookViews>
    <workbookView xWindow="-120" yWindow="-120" windowWidth="29040" windowHeight="15990" activeTab="8" xr2:uid="{FDC9B0D5-BC3C-43EA-A4E3-34EBF5957F5C}"/>
  </bookViews>
  <sheets>
    <sheet name="FlightBookings" sheetId="6" r:id="rId1"/>
    <sheet name="HotelBookings" sheetId="8" r:id="rId2"/>
    <sheet name="CarBookings" sheetId="13" r:id="rId3"/>
    <sheet name="Hotels" sheetId="9" r:id="rId4"/>
    <sheet name="HotelChains" sheetId="10" r:id="rId5"/>
    <sheet name="Airlines" sheetId="1" r:id="rId6"/>
    <sheet name="Airports" sheetId="3" r:id="rId7"/>
    <sheet name="Cities" sheetId="4" r:id="rId8"/>
    <sheet name="Customers" sheetId="7" r:id="rId9"/>
    <sheet name="RentalAgencies" sheetId="11" r:id="rId10"/>
    <sheet name="Cars" sheetId="12" r:id="rId11"/>
    <sheet name="scratchPop" sheetId="5" r:id="rId12"/>
  </sheets>
  <definedNames>
    <definedName name="_xlnm._FilterDatabase" localSheetId="10" hidden="1">Cars!$A$1:$D$101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2" i="7"/>
  <c r="B31" i="13"/>
  <c r="C31" i="13"/>
  <c r="D31" i="13"/>
  <c r="E31" i="13"/>
  <c r="F31" i="13" s="1"/>
  <c r="G31" i="13" s="1"/>
  <c r="H31" i="13" s="1"/>
  <c r="I31" i="13"/>
  <c r="B32" i="13"/>
  <c r="C32" i="13"/>
  <c r="D32" i="13"/>
  <c r="E32" i="13"/>
  <c r="F32" i="13" s="1"/>
  <c r="G32" i="13" s="1"/>
  <c r="H32" i="13" s="1"/>
  <c r="I32" i="13"/>
  <c r="B33" i="13"/>
  <c r="C33" i="13"/>
  <c r="D33" i="13"/>
  <c r="E33" i="13"/>
  <c r="F33" i="13" s="1"/>
  <c r="G33" i="13" s="1"/>
  <c r="H33" i="13" s="1"/>
  <c r="I33" i="13"/>
  <c r="B34" i="13"/>
  <c r="C34" i="13"/>
  <c r="D34" i="13"/>
  <c r="E34" i="13"/>
  <c r="F34" i="13" s="1"/>
  <c r="G34" i="13" s="1"/>
  <c r="H34" i="13" s="1"/>
  <c r="I34" i="13"/>
  <c r="B35" i="13"/>
  <c r="C35" i="13"/>
  <c r="D35" i="13"/>
  <c r="E35" i="13"/>
  <c r="F35" i="13" s="1"/>
  <c r="G35" i="13" s="1"/>
  <c r="H35" i="13" s="1"/>
  <c r="I35" i="13"/>
  <c r="B36" i="13"/>
  <c r="C36" i="13"/>
  <c r="D36" i="13"/>
  <c r="E36" i="13"/>
  <c r="F36" i="13" s="1"/>
  <c r="G36" i="13" s="1"/>
  <c r="H36" i="13" s="1"/>
  <c r="I36" i="13"/>
  <c r="B37" i="13"/>
  <c r="C37" i="13"/>
  <c r="D37" i="13"/>
  <c r="E37" i="13"/>
  <c r="F37" i="13" s="1"/>
  <c r="G37" i="13" s="1"/>
  <c r="H37" i="13" s="1"/>
  <c r="I37" i="13"/>
  <c r="B38" i="13"/>
  <c r="C38" i="13"/>
  <c r="D38" i="13"/>
  <c r="E38" i="13"/>
  <c r="F38" i="13" s="1"/>
  <c r="G38" i="13" s="1"/>
  <c r="H38" i="13" s="1"/>
  <c r="I38" i="13"/>
  <c r="B39" i="13"/>
  <c r="C39" i="13"/>
  <c r="D39" i="13"/>
  <c r="E39" i="13"/>
  <c r="F39" i="13" s="1"/>
  <c r="G39" i="13" s="1"/>
  <c r="H39" i="13" s="1"/>
  <c r="I39" i="13"/>
  <c r="B40" i="13"/>
  <c r="C40" i="13"/>
  <c r="D40" i="13"/>
  <c r="E40" i="13"/>
  <c r="F40" i="13" s="1"/>
  <c r="G40" i="13" s="1"/>
  <c r="H40" i="13" s="1"/>
  <c r="I40" i="13"/>
  <c r="B41" i="13"/>
  <c r="C41" i="13"/>
  <c r="D41" i="13"/>
  <c r="E41" i="13"/>
  <c r="F41" i="13" s="1"/>
  <c r="G41" i="13" s="1"/>
  <c r="H41" i="13" s="1"/>
  <c r="I41" i="13"/>
  <c r="B42" i="13"/>
  <c r="C42" i="13"/>
  <c r="D42" i="13"/>
  <c r="E42" i="13"/>
  <c r="F42" i="13" s="1"/>
  <c r="G42" i="13" s="1"/>
  <c r="H42" i="13" s="1"/>
  <c r="I42" i="13"/>
  <c r="B43" i="13"/>
  <c r="C43" i="13"/>
  <c r="D43" i="13"/>
  <c r="E43" i="13"/>
  <c r="F43" i="13" s="1"/>
  <c r="G43" i="13" s="1"/>
  <c r="H43" i="13" s="1"/>
  <c r="I43" i="13"/>
  <c r="B44" i="13"/>
  <c r="C44" i="13"/>
  <c r="D44" i="13"/>
  <c r="E44" i="13"/>
  <c r="F44" i="13" s="1"/>
  <c r="G44" i="13" s="1"/>
  <c r="H44" i="13" s="1"/>
  <c r="I44" i="13"/>
  <c r="B45" i="13"/>
  <c r="C45" i="13"/>
  <c r="D45" i="13"/>
  <c r="E45" i="13"/>
  <c r="F45" i="13" s="1"/>
  <c r="G45" i="13" s="1"/>
  <c r="H45" i="13" s="1"/>
  <c r="I45" i="13"/>
  <c r="B46" i="13"/>
  <c r="C46" i="13"/>
  <c r="D46" i="13"/>
  <c r="E46" i="13"/>
  <c r="F46" i="13" s="1"/>
  <c r="G46" i="13" s="1"/>
  <c r="H46" i="13" s="1"/>
  <c r="I46" i="13"/>
  <c r="B47" i="13"/>
  <c r="C47" i="13"/>
  <c r="D47" i="13"/>
  <c r="E47" i="13"/>
  <c r="F47" i="13" s="1"/>
  <c r="G47" i="13" s="1"/>
  <c r="H47" i="13" s="1"/>
  <c r="I47" i="13"/>
  <c r="B48" i="13"/>
  <c r="C48" i="13"/>
  <c r="D48" i="13"/>
  <c r="E48" i="13"/>
  <c r="F48" i="13" s="1"/>
  <c r="G48" i="13" s="1"/>
  <c r="H48" i="13" s="1"/>
  <c r="I48" i="13"/>
  <c r="B49" i="13"/>
  <c r="C49" i="13"/>
  <c r="D49" i="13"/>
  <c r="E49" i="13"/>
  <c r="F49" i="13" s="1"/>
  <c r="G49" i="13" s="1"/>
  <c r="H49" i="13" s="1"/>
  <c r="I49" i="13"/>
  <c r="B50" i="13"/>
  <c r="C50" i="13"/>
  <c r="D50" i="13"/>
  <c r="E50" i="13"/>
  <c r="F50" i="13" s="1"/>
  <c r="G50" i="13" s="1"/>
  <c r="H50" i="13" s="1"/>
  <c r="I50" i="13"/>
  <c r="B51" i="13"/>
  <c r="C51" i="13"/>
  <c r="D51" i="13"/>
  <c r="E51" i="13"/>
  <c r="F51" i="13" s="1"/>
  <c r="G51" i="13" s="1"/>
  <c r="H51" i="13" s="1"/>
  <c r="I51" i="13"/>
  <c r="B52" i="13"/>
  <c r="C52" i="13"/>
  <c r="D52" i="13"/>
  <c r="E52" i="13"/>
  <c r="F52" i="13" s="1"/>
  <c r="G52" i="13" s="1"/>
  <c r="H52" i="13" s="1"/>
  <c r="I52" i="13"/>
  <c r="B53" i="13"/>
  <c r="C53" i="13"/>
  <c r="D53" i="13"/>
  <c r="E53" i="13"/>
  <c r="F53" i="13" s="1"/>
  <c r="G53" i="13" s="1"/>
  <c r="H53" i="13" s="1"/>
  <c r="I53" i="13"/>
  <c r="B54" i="13"/>
  <c r="C54" i="13"/>
  <c r="D54" i="13"/>
  <c r="E54" i="13"/>
  <c r="F54" i="13" s="1"/>
  <c r="G54" i="13" s="1"/>
  <c r="H54" i="13" s="1"/>
  <c r="I54" i="13"/>
  <c r="B55" i="13"/>
  <c r="C55" i="13"/>
  <c r="D55" i="13"/>
  <c r="E55" i="13"/>
  <c r="F55" i="13" s="1"/>
  <c r="G55" i="13" s="1"/>
  <c r="H55" i="13" s="1"/>
  <c r="I55" i="13"/>
  <c r="B56" i="13"/>
  <c r="C56" i="13"/>
  <c r="D56" i="13"/>
  <c r="E56" i="13"/>
  <c r="F56" i="13" s="1"/>
  <c r="G56" i="13" s="1"/>
  <c r="H56" i="13" s="1"/>
  <c r="I56" i="13"/>
  <c r="B57" i="13"/>
  <c r="C57" i="13"/>
  <c r="D57" i="13"/>
  <c r="E57" i="13"/>
  <c r="F57" i="13" s="1"/>
  <c r="G57" i="13" s="1"/>
  <c r="H57" i="13" s="1"/>
  <c r="I57" i="13"/>
  <c r="B58" i="13"/>
  <c r="C58" i="13"/>
  <c r="D58" i="13"/>
  <c r="E58" i="13"/>
  <c r="F58" i="13" s="1"/>
  <c r="G58" i="13" s="1"/>
  <c r="H58" i="13" s="1"/>
  <c r="I58" i="13"/>
  <c r="B59" i="13"/>
  <c r="C59" i="13"/>
  <c r="D59" i="13"/>
  <c r="E59" i="13"/>
  <c r="F59" i="13" s="1"/>
  <c r="G59" i="13" s="1"/>
  <c r="H59" i="13" s="1"/>
  <c r="I59" i="13"/>
  <c r="B60" i="13"/>
  <c r="C60" i="13"/>
  <c r="D60" i="13"/>
  <c r="E60" i="13"/>
  <c r="F60" i="13" s="1"/>
  <c r="G60" i="13" s="1"/>
  <c r="H60" i="13" s="1"/>
  <c r="I60" i="13"/>
  <c r="B61" i="13"/>
  <c r="C61" i="13"/>
  <c r="D61" i="13"/>
  <c r="E61" i="13"/>
  <c r="F61" i="13" s="1"/>
  <c r="G61" i="13" s="1"/>
  <c r="H61" i="13" s="1"/>
  <c r="I61" i="13"/>
  <c r="B62" i="13"/>
  <c r="C62" i="13"/>
  <c r="D62" i="13"/>
  <c r="E62" i="13"/>
  <c r="F62" i="13" s="1"/>
  <c r="G62" i="13" s="1"/>
  <c r="H62" i="13" s="1"/>
  <c r="I62" i="13"/>
  <c r="B63" i="13"/>
  <c r="C63" i="13"/>
  <c r="D63" i="13"/>
  <c r="E63" i="13"/>
  <c r="F63" i="13" s="1"/>
  <c r="G63" i="13" s="1"/>
  <c r="H63" i="13" s="1"/>
  <c r="I63" i="13"/>
  <c r="B64" i="13"/>
  <c r="C64" i="13"/>
  <c r="D64" i="13"/>
  <c r="E64" i="13"/>
  <c r="F64" i="13" s="1"/>
  <c r="G64" i="13" s="1"/>
  <c r="H64" i="13" s="1"/>
  <c r="I64" i="13"/>
  <c r="B65" i="13"/>
  <c r="C65" i="13"/>
  <c r="D65" i="13"/>
  <c r="E65" i="13"/>
  <c r="F65" i="13" s="1"/>
  <c r="G65" i="13" s="1"/>
  <c r="H65" i="13" s="1"/>
  <c r="I65" i="13"/>
  <c r="B66" i="13"/>
  <c r="C66" i="13"/>
  <c r="D66" i="13"/>
  <c r="E66" i="13"/>
  <c r="F66" i="13" s="1"/>
  <c r="G66" i="13" s="1"/>
  <c r="H66" i="13" s="1"/>
  <c r="I66" i="13"/>
  <c r="B67" i="13"/>
  <c r="C67" i="13"/>
  <c r="D67" i="13"/>
  <c r="E67" i="13"/>
  <c r="F67" i="13" s="1"/>
  <c r="G67" i="13" s="1"/>
  <c r="H67" i="13" s="1"/>
  <c r="I67" i="13"/>
  <c r="B68" i="13"/>
  <c r="C68" i="13"/>
  <c r="D68" i="13"/>
  <c r="E68" i="13"/>
  <c r="F68" i="13" s="1"/>
  <c r="G68" i="13" s="1"/>
  <c r="H68" i="13" s="1"/>
  <c r="I68" i="13"/>
  <c r="B69" i="13"/>
  <c r="C69" i="13"/>
  <c r="D69" i="13"/>
  <c r="E69" i="13"/>
  <c r="F69" i="13" s="1"/>
  <c r="G69" i="13" s="1"/>
  <c r="H69" i="13" s="1"/>
  <c r="I69" i="13"/>
  <c r="B70" i="13"/>
  <c r="C70" i="13"/>
  <c r="D70" i="13"/>
  <c r="E70" i="13"/>
  <c r="F70" i="13" s="1"/>
  <c r="G70" i="13" s="1"/>
  <c r="H70" i="13" s="1"/>
  <c r="I70" i="13"/>
  <c r="B71" i="13"/>
  <c r="C71" i="13"/>
  <c r="D71" i="13"/>
  <c r="E71" i="13"/>
  <c r="F71" i="13" s="1"/>
  <c r="G71" i="13" s="1"/>
  <c r="H71" i="13" s="1"/>
  <c r="I71" i="13"/>
  <c r="B72" i="13"/>
  <c r="C72" i="13"/>
  <c r="D72" i="13"/>
  <c r="E72" i="13"/>
  <c r="F72" i="13" s="1"/>
  <c r="G72" i="13" s="1"/>
  <c r="H72" i="13" s="1"/>
  <c r="I72" i="13"/>
  <c r="B73" i="13"/>
  <c r="C73" i="13"/>
  <c r="D73" i="13"/>
  <c r="E73" i="13"/>
  <c r="F73" i="13" s="1"/>
  <c r="G73" i="13" s="1"/>
  <c r="H73" i="13" s="1"/>
  <c r="I73" i="13"/>
  <c r="B74" i="13"/>
  <c r="C74" i="13"/>
  <c r="D74" i="13"/>
  <c r="E74" i="13"/>
  <c r="F74" i="13" s="1"/>
  <c r="G74" i="13" s="1"/>
  <c r="H74" i="13" s="1"/>
  <c r="I74" i="13"/>
  <c r="B75" i="13"/>
  <c r="C75" i="13"/>
  <c r="D75" i="13"/>
  <c r="E75" i="13"/>
  <c r="F75" i="13" s="1"/>
  <c r="G75" i="13" s="1"/>
  <c r="H75" i="13" s="1"/>
  <c r="I75" i="13"/>
  <c r="B76" i="13"/>
  <c r="C76" i="13"/>
  <c r="D76" i="13"/>
  <c r="E76" i="13"/>
  <c r="F76" i="13" s="1"/>
  <c r="G76" i="13" s="1"/>
  <c r="H76" i="13" s="1"/>
  <c r="I76" i="13"/>
  <c r="B77" i="13"/>
  <c r="C77" i="13"/>
  <c r="D77" i="13"/>
  <c r="E77" i="13"/>
  <c r="F77" i="13" s="1"/>
  <c r="G77" i="13" s="1"/>
  <c r="H77" i="13" s="1"/>
  <c r="I77" i="13"/>
  <c r="B78" i="13"/>
  <c r="C78" i="13"/>
  <c r="D78" i="13"/>
  <c r="E78" i="13"/>
  <c r="F78" i="13" s="1"/>
  <c r="G78" i="13" s="1"/>
  <c r="H78" i="13" s="1"/>
  <c r="I78" i="13"/>
  <c r="B79" i="13"/>
  <c r="C79" i="13"/>
  <c r="D79" i="13"/>
  <c r="E79" i="13"/>
  <c r="F79" i="13" s="1"/>
  <c r="G79" i="13" s="1"/>
  <c r="H79" i="13" s="1"/>
  <c r="I79" i="13"/>
  <c r="B80" i="13"/>
  <c r="C80" i="13"/>
  <c r="D80" i="13"/>
  <c r="E80" i="13"/>
  <c r="F80" i="13" s="1"/>
  <c r="G80" i="13" s="1"/>
  <c r="H80" i="13" s="1"/>
  <c r="I80" i="13"/>
  <c r="B81" i="13"/>
  <c r="C81" i="13"/>
  <c r="D81" i="13"/>
  <c r="E81" i="13"/>
  <c r="F81" i="13" s="1"/>
  <c r="G81" i="13" s="1"/>
  <c r="H81" i="13" s="1"/>
  <c r="I81" i="13"/>
  <c r="B82" i="13"/>
  <c r="C82" i="13"/>
  <c r="D82" i="13"/>
  <c r="E82" i="13"/>
  <c r="F82" i="13" s="1"/>
  <c r="G82" i="13" s="1"/>
  <c r="H82" i="13" s="1"/>
  <c r="I82" i="13"/>
  <c r="B83" i="13"/>
  <c r="C83" i="13"/>
  <c r="D83" i="13"/>
  <c r="E83" i="13"/>
  <c r="F83" i="13" s="1"/>
  <c r="G83" i="13" s="1"/>
  <c r="H83" i="13" s="1"/>
  <c r="I83" i="13"/>
  <c r="B84" i="13"/>
  <c r="C84" i="13"/>
  <c r="D84" i="13"/>
  <c r="E84" i="13"/>
  <c r="F84" i="13" s="1"/>
  <c r="G84" i="13" s="1"/>
  <c r="H84" i="13" s="1"/>
  <c r="I84" i="13"/>
  <c r="B85" i="13"/>
  <c r="C85" i="13"/>
  <c r="D85" i="13"/>
  <c r="E85" i="13"/>
  <c r="F85" i="13" s="1"/>
  <c r="G85" i="13" s="1"/>
  <c r="H85" i="13" s="1"/>
  <c r="I85" i="13"/>
  <c r="B86" i="13"/>
  <c r="C86" i="13"/>
  <c r="D86" i="13"/>
  <c r="E86" i="13"/>
  <c r="F86" i="13" s="1"/>
  <c r="G86" i="13" s="1"/>
  <c r="H86" i="13" s="1"/>
  <c r="I86" i="13"/>
  <c r="B87" i="13"/>
  <c r="C87" i="13"/>
  <c r="D87" i="13"/>
  <c r="E87" i="13"/>
  <c r="F87" i="13" s="1"/>
  <c r="G87" i="13" s="1"/>
  <c r="H87" i="13" s="1"/>
  <c r="I87" i="13"/>
  <c r="B88" i="13"/>
  <c r="C88" i="13"/>
  <c r="D88" i="13"/>
  <c r="E88" i="13"/>
  <c r="F88" i="13" s="1"/>
  <c r="G88" i="13" s="1"/>
  <c r="H88" i="13" s="1"/>
  <c r="I88" i="13"/>
  <c r="B89" i="13"/>
  <c r="C89" i="13"/>
  <c r="D89" i="13"/>
  <c r="E89" i="13"/>
  <c r="F89" i="13" s="1"/>
  <c r="G89" i="13" s="1"/>
  <c r="H89" i="13" s="1"/>
  <c r="I89" i="13"/>
  <c r="B90" i="13"/>
  <c r="C90" i="13"/>
  <c r="D90" i="13"/>
  <c r="E90" i="13"/>
  <c r="F90" i="13" s="1"/>
  <c r="G90" i="13" s="1"/>
  <c r="H90" i="13" s="1"/>
  <c r="I90" i="13"/>
  <c r="B91" i="13"/>
  <c r="C91" i="13"/>
  <c r="D91" i="13"/>
  <c r="E91" i="13"/>
  <c r="F91" i="13" s="1"/>
  <c r="G91" i="13" s="1"/>
  <c r="H91" i="13" s="1"/>
  <c r="I91" i="13"/>
  <c r="B92" i="13"/>
  <c r="C92" i="13"/>
  <c r="D92" i="13"/>
  <c r="E92" i="13"/>
  <c r="F92" i="13" s="1"/>
  <c r="G92" i="13" s="1"/>
  <c r="H92" i="13" s="1"/>
  <c r="I92" i="13"/>
  <c r="B93" i="13"/>
  <c r="C93" i="13"/>
  <c r="D93" i="13"/>
  <c r="E93" i="13"/>
  <c r="F93" i="13" s="1"/>
  <c r="G93" i="13" s="1"/>
  <c r="H93" i="13" s="1"/>
  <c r="I93" i="13"/>
  <c r="B94" i="13"/>
  <c r="C94" i="13"/>
  <c r="D94" i="13"/>
  <c r="E94" i="13"/>
  <c r="F94" i="13" s="1"/>
  <c r="G94" i="13" s="1"/>
  <c r="H94" i="13" s="1"/>
  <c r="I94" i="13"/>
  <c r="B95" i="13"/>
  <c r="C95" i="13"/>
  <c r="D95" i="13"/>
  <c r="E95" i="13"/>
  <c r="F95" i="13" s="1"/>
  <c r="G95" i="13" s="1"/>
  <c r="H95" i="13" s="1"/>
  <c r="I95" i="13"/>
  <c r="B96" i="13"/>
  <c r="C96" i="13"/>
  <c r="D96" i="13"/>
  <c r="E96" i="13"/>
  <c r="F96" i="13" s="1"/>
  <c r="G96" i="13" s="1"/>
  <c r="H96" i="13" s="1"/>
  <c r="I96" i="13"/>
  <c r="B97" i="13"/>
  <c r="C97" i="13"/>
  <c r="D97" i="13"/>
  <c r="E97" i="13"/>
  <c r="F97" i="13" s="1"/>
  <c r="G97" i="13" s="1"/>
  <c r="H97" i="13" s="1"/>
  <c r="I97" i="13"/>
  <c r="B98" i="13"/>
  <c r="C98" i="13"/>
  <c r="D98" i="13"/>
  <c r="E98" i="13"/>
  <c r="F98" i="13" s="1"/>
  <c r="G98" i="13" s="1"/>
  <c r="H98" i="13" s="1"/>
  <c r="I98" i="13"/>
  <c r="B99" i="13"/>
  <c r="C99" i="13"/>
  <c r="D99" i="13"/>
  <c r="E99" i="13"/>
  <c r="F99" i="13" s="1"/>
  <c r="G99" i="13" s="1"/>
  <c r="H99" i="13" s="1"/>
  <c r="I99" i="13"/>
  <c r="B100" i="13"/>
  <c r="C100" i="13"/>
  <c r="D100" i="13"/>
  <c r="E100" i="13"/>
  <c r="F100" i="13" s="1"/>
  <c r="G100" i="13" s="1"/>
  <c r="H100" i="13" s="1"/>
  <c r="I100" i="13"/>
  <c r="B101" i="13"/>
  <c r="C101" i="13"/>
  <c r="D101" i="13"/>
  <c r="E101" i="13"/>
  <c r="F101" i="13" s="1"/>
  <c r="G101" i="13" s="1"/>
  <c r="H101" i="13" s="1"/>
  <c r="I101" i="13"/>
  <c r="B102" i="13"/>
  <c r="C102" i="13"/>
  <c r="D102" i="13"/>
  <c r="E102" i="13"/>
  <c r="F102" i="13" s="1"/>
  <c r="G102" i="13" s="1"/>
  <c r="H102" i="13" s="1"/>
  <c r="I102" i="13"/>
  <c r="B103" i="13"/>
  <c r="C103" i="13"/>
  <c r="D103" i="13"/>
  <c r="E103" i="13"/>
  <c r="F103" i="13" s="1"/>
  <c r="G103" i="13" s="1"/>
  <c r="H103" i="13" s="1"/>
  <c r="I103" i="13"/>
  <c r="B104" i="13"/>
  <c r="C104" i="13"/>
  <c r="D104" i="13"/>
  <c r="E104" i="13"/>
  <c r="F104" i="13" s="1"/>
  <c r="G104" i="13" s="1"/>
  <c r="H104" i="13" s="1"/>
  <c r="I104" i="13"/>
  <c r="B105" i="13"/>
  <c r="C105" i="13"/>
  <c r="D105" i="13"/>
  <c r="E105" i="13"/>
  <c r="F105" i="13" s="1"/>
  <c r="G105" i="13" s="1"/>
  <c r="H105" i="13" s="1"/>
  <c r="I105" i="13"/>
  <c r="B106" i="13"/>
  <c r="C106" i="13"/>
  <c r="D106" i="13"/>
  <c r="E106" i="13"/>
  <c r="F106" i="13" s="1"/>
  <c r="G106" i="13" s="1"/>
  <c r="H106" i="13" s="1"/>
  <c r="I106" i="13"/>
  <c r="B107" i="13"/>
  <c r="C107" i="13"/>
  <c r="D107" i="13"/>
  <c r="E107" i="13"/>
  <c r="F107" i="13" s="1"/>
  <c r="G107" i="13" s="1"/>
  <c r="H107" i="13" s="1"/>
  <c r="I107" i="13"/>
  <c r="B108" i="13"/>
  <c r="C108" i="13"/>
  <c r="D108" i="13"/>
  <c r="E108" i="13"/>
  <c r="F108" i="13" s="1"/>
  <c r="G108" i="13" s="1"/>
  <c r="H108" i="13" s="1"/>
  <c r="I108" i="13"/>
  <c r="B109" i="13"/>
  <c r="C109" i="13"/>
  <c r="D109" i="13"/>
  <c r="E109" i="13"/>
  <c r="F109" i="13" s="1"/>
  <c r="G109" i="13" s="1"/>
  <c r="H109" i="13" s="1"/>
  <c r="I109" i="13"/>
  <c r="B110" i="13"/>
  <c r="C110" i="13"/>
  <c r="D110" i="13"/>
  <c r="E110" i="13"/>
  <c r="F110" i="13" s="1"/>
  <c r="G110" i="13" s="1"/>
  <c r="H110" i="13" s="1"/>
  <c r="I110" i="13"/>
  <c r="B111" i="13"/>
  <c r="C111" i="13"/>
  <c r="D111" i="13"/>
  <c r="E111" i="13"/>
  <c r="F111" i="13" s="1"/>
  <c r="G111" i="13" s="1"/>
  <c r="H111" i="13" s="1"/>
  <c r="I111" i="13"/>
  <c r="B112" i="13"/>
  <c r="C112" i="13"/>
  <c r="D112" i="13"/>
  <c r="E112" i="13"/>
  <c r="F112" i="13" s="1"/>
  <c r="G112" i="13" s="1"/>
  <c r="H112" i="13" s="1"/>
  <c r="I112" i="13"/>
  <c r="B113" i="13"/>
  <c r="C113" i="13"/>
  <c r="D113" i="13"/>
  <c r="E113" i="13"/>
  <c r="F113" i="13" s="1"/>
  <c r="G113" i="13" s="1"/>
  <c r="H113" i="13" s="1"/>
  <c r="I113" i="13"/>
  <c r="B114" i="13"/>
  <c r="C114" i="13"/>
  <c r="D114" i="13"/>
  <c r="E114" i="13"/>
  <c r="F114" i="13" s="1"/>
  <c r="G114" i="13" s="1"/>
  <c r="H114" i="13" s="1"/>
  <c r="I114" i="13"/>
  <c r="B115" i="13"/>
  <c r="C115" i="13"/>
  <c r="D115" i="13"/>
  <c r="E115" i="13"/>
  <c r="F115" i="13" s="1"/>
  <c r="G115" i="13" s="1"/>
  <c r="H115" i="13" s="1"/>
  <c r="I115" i="13"/>
  <c r="B116" i="13"/>
  <c r="C116" i="13"/>
  <c r="D116" i="13"/>
  <c r="E116" i="13"/>
  <c r="F116" i="13" s="1"/>
  <c r="G116" i="13" s="1"/>
  <c r="H116" i="13" s="1"/>
  <c r="I116" i="13"/>
  <c r="B117" i="13"/>
  <c r="C117" i="13"/>
  <c r="D117" i="13"/>
  <c r="E117" i="13"/>
  <c r="F117" i="13" s="1"/>
  <c r="G117" i="13" s="1"/>
  <c r="H117" i="13" s="1"/>
  <c r="I117" i="13"/>
  <c r="B118" i="13"/>
  <c r="C118" i="13"/>
  <c r="D118" i="13"/>
  <c r="E118" i="13"/>
  <c r="F118" i="13" s="1"/>
  <c r="G118" i="13" s="1"/>
  <c r="H118" i="13" s="1"/>
  <c r="I118" i="13"/>
  <c r="B119" i="13"/>
  <c r="C119" i="13"/>
  <c r="D119" i="13"/>
  <c r="E119" i="13"/>
  <c r="F119" i="13" s="1"/>
  <c r="G119" i="13" s="1"/>
  <c r="H119" i="13" s="1"/>
  <c r="I119" i="13"/>
  <c r="B120" i="13"/>
  <c r="C120" i="13"/>
  <c r="D120" i="13"/>
  <c r="E120" i="13"/>
  <c r="F120" i="13" s="1"/>
  <c r="G120" i="13" s="1"/>
  <c r="H120" i="13" s="1"/>
  <c r="I120" i="13"/>
  <c r="B121" i="13"/>
  <c r="C121" i="13"/>
  <c r="D121" i="13"/>
  <c r="E121" i="13"/>
  <c r="F121" i="13" s="1"/>
  <c r="G121" i="13" s="1"/>
  <c r="H121" i="13" s="1"/>
  <c r="I121" i="13"/>
  <c r="B122" i="13"/>
  <c r="C122" i="13"/>
  <c r="D122" i="13"/>
  <c r="E122" i="13"/>
  <c r="F122" i="13" s="1"/>
  <c r="G122" i="13" s="1"/>
  <c r="H122" i="13" s="1"/>
  <c r="I122" i="13"/>
  <c r="B123" i="13"/>
  <c r="C123" i="13"/>
  <c r="D123" i="13"/>
  <c r="E123" i="13"/>
  <c r="F123" i="13" s="1"/>
  <c r="G123" i="13" s="1"/>
  <c r="H123" i="13" s="1"/>
  <c r="I123" i="13"/>
  <c r="B124" i="13"/>
  <c r="C124" i="13"/>
  <c r="D124" i="13"/>
  <c r="E124" i="13"/>
  <c r="F124" i="13" s="1"/>
  <c r="G124" i="13" s="1"/>
  <c r="H124" i="13" s="1"/>
  <c r="I124" i="13"/>
  <c r="B125" i="13"/>
  <c r="C125" i="13"/>
  <c r="D125" i="13"/>
  <c r="E125" i="13"/>
  <c r="F125" i="13" s="1"/>
  <c r="G125" i="13" s="1"/>
  <c r="H125" i="13" s="1"/>
  <c r="I125" i="13"/>
  <c r="B126" i="13"/>
  <c r="C126" i="13"/>
  <c r="D126" i="13"/>
  <c r="E126" i="13"/>
  <c r="F126" i="13" s="1"/>
  <c r="G126" i="13" s="1"/>
  <c r="H126" i="13" s="1"/>
  <c r="I126" i="13"/>
  <c r="B127" i="13"/>
  <c r="C127" i="13"/>
  <c r="D127" i="13"/>
  <c r="E127" i="13"/>
  <c r="F127" i="13" s="1"/>
  <c r="G127" i="13" s="1"/>
  <c r="H127" i="13" s="1"/>
  <c r="I127" i="13"/>
  <c r="B128" i="13"/>
  <c r="C128" i="13"/>
  <c r="D128" i="13"/>
  <c r="E128" i="13"/>
  <c r="F128" i="13" s="1"/>
  <c r="G128" i="13" s="1"/>
  <c r="H128" i="13" s="1"/>
  <c r="I128" i="13"/>
  <c r="B129" i="13"/>
  <c r="C129" i="13"/>
  <c r="D129" i="13"/>
  <c r="E129" i="13"/>
  <c r="F129" i="13" s="1"/>
  <c r="G129" i="13" s="1"/>
  <c r="H129" i="13" s="1"/>
  <c r="I129" i="13"/>
  <c r="B130" i="13"/>
  <c r="C130" i="13"/>
  <c r="D130" i="13"/>
  <c r="E130" i="13"/>
  <c r="F130" i="13" s="1"/>
  <c r="G130" i="13" s="1"/>
  <c r="H130" i="13" s="1"/>
  <c r="I130" i="13"/>
  <c r="B131" i="13"/>
  <c r="C131" i="13"/>
  <c r="D131" i="13"/>
  <c r="E131" i="13"/>
  <c r="F131" i="13" s="1"/>
  <c r="G131" i="13" s="1"/>
  <c r="H131" i="13" s="1"/>
  <c r="I131" i="13"/>
  <c r="B132" i="13"/>
  <c r="C132" i="13"/>
  <c r="D132" i="13"/>
  <c r="E132" i="13"/>
  <c r="F132" i="13" s="1"/>
  <c r="G132" i="13" s="1"/>
  <c r="H132" i="13" s="1"/>
  <c r="I132" i="13"/>
  <c r="B133" i="13"/>
  <c r="C133" i="13"/>
  <c r="D133" i="13"/>
  <c r="E133" i="13"/>
  <c r="F133" i="13" s="1"/>
  <c r="G133" i="13" s="1"/>
  <c r="H133" i="13" s="1"/>
  <c r="I133" i="13"/>
  <c r="B134" i="13"/>
  <c r="C134" i="13"/>
  <c r="D134" i="13"/>
  <c r="E134" i="13"/>
  <c r="F134" i="13" s="1"/>
  <c r="G134" i="13" s="1"/>
  <c r="H134" i="13" s="1"/>
  <c r="I134" i="13"/>
  <c r="B135" i="13"/>
  <c r="C135" i="13"/>
  <c r="D135" i="13"/>
  <c r="E135" i="13"/>
  <c r="F135" i="13" s="1"/>
  <c r="G135" i="13" s="1"/>
  <c r="H135" i="13" s="1"/>
  <c r="I135" i="13"/>
  <c r="B136" i="13"/>
  <c r="C136" i="13"/>
  <c r="D136" i="13"/>
  <c r="E136" i="13"/>
  <c r="F136" i="13" s="1"/>
  <c r="G136" i="13" s="1"/>
  <c r="H136" i="13" s="1"/>
  <c r="I136" i="13"/>
  <c r="B137" i="13"/>
  <c r="C137" i="13"/>
  <c r="D137" i="13"/>
  <c r="E137" i="13"/>
  <c r="F137" i="13" s="1"/>
  <c r="G137" i="13" s="1"/>
  <c r="H137" i="13" s="1"/>
  <c r="I137" i="13"/>
  <c r="B138" i="13"/>
  <c r="C138" i="13"/>
  <c r="D138" i="13"/>
  <c r="E138" i="13"/>
  <c r="F138" i="13" s="1"/>
  <c r="G138" i="13" s="1"/>
  <c r="H138" i="13" s="1"/>
  <c r="I138" i="13"/>
  <c r="B139" i="13"/>
  <c r="C139" i="13"/>
  <c r="D139" i="13"/>
  <c r="E139" i="13"/>
  <c r="F139" i="13" s="1"/>
  <c r="G139" i="13" s="1"/>
  <c r="H139" i="13" s="1"/>
  <c r="I139" i="13"/>
  <c r="B140" i="13"/>
  <c r="C140" i="13"/>
  <c r="D140" i="13"/>
  <c r="E140" i="13"/>
  <c r="F140" i="13" s="1"/>
  <c r="G140" i="13" s="1"/>
  <c r="H140" i="13" s="1"/>
  <c r="I140" i="13"/>
  <c r="B141" i="13"/>
  <c r="C141" i="13"/>
  <c r="D141" i="13"/>
  <c r="E141" i="13"/>
  <c r="F141" i="13" s="1"/>
  <c r="G141" i="13" s="1"/>
  <c r="H141" i="13" s="1"/>
  <c r="I141" i="13"/>
  <c r="B142" i="13"/>
  <c r="C142" i="13"/>
  <c r="D142" i="13"/>
  <c r="E142" i="13"/>
  <c r="F142" i="13" s="1"/>
  <c r="G142" i="13" s="1"/>
  <c r="H142" i="13" s="1"/>
  <c r="I142" i="13"/>
  <c r="B143" i="13"/>
  <c r="C143" i="13"/>
  <c r="D143" i="13"/>
  <c r="E143" i="13"/>
  <c r="F143" i="13" s="1"/>
  <c r="G143" i="13" s="1"/>
  <c r="H143" i="13" s="1"/>
  <c r="I143" i="13"/>
  <c r="B144" i="13"/>
  <c r="C144" i="13"/>
  <c r="D144" i="13"/>
  <c r="E144" i="13"/>
  <c r="F144" i="13" s="1"/>
  <c r="G144" i="13" s="1"/>
  <c r="H144" i="13" s="1"/>
  <c r="I144" i="13"/>
  <c r="B145" i="13"/>
  <c r="C145" i="13"/>
  <c r="D145" i="13"/>
  <c r="E145" i="13"/>
  <c r="F145" i="13" s="1"/>
  <c r="G145" i="13" s="1"/>
  <c r="H145" i="13" s="1"/>
  <c r="I145" i="13"/>
  <c r="B146" i="13"/>
  <c r="C146" i="13"/>
  <c r="D146" i="13"/>
  <c r="E146" i="13"/>
  <c r="F146" i="13" s="1"/>
  <c r="G146" i="13" s="1"/>
  <c r="H146" i="13" s="1"/>
  <c r="I146" i="13"/>
  <c r="B147" i="13"/>
  <c r="C147" i="13"/>
  <c r="D147" i="13"/>
  <c r="E147" i="13"/>
  <c r="F147" i="13" s="1"/>
  <c r="G147" i="13" s="1"/>
  <c r="H147" i="13" s="1"/>
  <c r="I147" i="13"/>
  <c r="B148" i="13"/>
  <c r="C148" i="13"/>
  <c r="D148" i="13"/>
  <c r="E148" i="13"/>
  <c r="F148" i="13" s="1"/>
  <c r="G148" i="13" s="1"/>
  <c r="H148" i="13" s="1"/>
  <c r="I148" i="13"/>
  <c r="B149" i="13"/>
  <c r="C149" i="13"/>
  <c r="D149" i="13"/>
  <c r="E149" i="13"/>
  <c r="F149" i="13" s="1"/>
  <c r="G149" i="13" s="1"/>
  <c r="H149" i="13" s="1"/>
  <c r="I149" i="13"/>
  <c r="B150" i="13"/>
  <c r="C150" i="13"/>
  <c r="D150" i="13"/>
  <c r="E150" i="13"/>
  <c r="F150" i="13" s="1"/>
  <c r="G150" i="13" s="1"/>
  <c r="H150" i="13" s="1"/>
  <c r="I150" i="13"/>
  <c r="B151" i="13"/>
  <c r="C151" i="13"/>
  <c r="D151" i="13"/>
  <c r="E151" i="13"/>
  <c r="F151" i="13" s="1"/>
  <c r="G151" i="13" s="1"/>
  <c r="H151" i="13" s="1"/>
  <c r="I151" i="13"/>
  <c r="B152" i="13"/>
  <c r="C152" i="13"/>
  <c r="D152" i="13"/>
  <c r="E152" i="13"/>
  <c r="F152" i="13" s="1"/>
  <c r="G152" i="13" s="1"/>
  <c r="H152" i="13" s="1"/>
  <c r="I152" i="13"/>
  <c r="B153" i="13"/>
  <c r="C153" i="13"/>
  <c r="D153" i="13"/>
  <c r="E153" i="13"/>
  <c r="F153" i="13" s="1"/>
  <c r="G153" i="13" s="1"/>
  <c r="H153" i="13" s="1"/>
  <c r="I153" i="13"/>
  <c r="B154" i="13"/>
  <c r="C154" i="13"/>
  <c r="D154" i="13"/>
  <c r="E154" i="13"/>
  <c r="F154" i="13" s="1"/>
  <c r="G154" i="13" s="1"/>
  <c r="H154" i="13" s="1"/>
  <c r="I154" i="13"/>
  <c r="B155" i="13"/>
  <c r="C155" i="13"/>
  <c r="D155" i="13"/>
  <c r="E155" i="13"/>
  <c r="F155" i="13" s="1"/>
  <c r="G155" i="13" s="1"/>
  <c r="H155" i="13" s="1"/>
  <c r="I155" i="13"/>
  <c r="B156" i="13"/>
  <c r="C156" i="13"/>
  <c r="D156" i="13"/>
  <c r="E156" i="13"/>
  <c r="F156" i="13" s="1"/>
  <c r="G156" i="13" s="1"/>
  <c r="H156" i="13" s="1"/>
  <c r="I156" i="13"/>
  <c r="B157" i="13"/>
  <c r="C157" i="13"/>
  <c r="D157" i="13"/>
  <c r="E157" i="13"/>
  <c r="F157" i="13" s="1"/>
  <c r="G157" i="13" s="1"/>
  <c r="H157" i="13" s="1"/>
  <c r="I157" i="13"/>
  <c r="B158" i="13"/>
  <c r="C158" i="13"/>
  <c r="D158" i="13"/>
  <c r="E158" i="13"/>
  <c r="F158" i="13" s="1"/>
  <c r="G158" i="13" s="1"/>
  <c r="H158" i="13" s="1"/>
  <c r="I158" i="13"/>
  <c r="B159" i="13"/>
  <c r="C159" i="13"/>
  <c r="D159" i="13"/>
  <c r="E159" i="13"/>
  <c r="F159" i="13" s="1"/>
  <c r="G159" i="13" s="1"/>
  <c r="H159" i="13" s="1"/>
  <c r="I159" i="13"/>
  <c r="B160" i="13"/>
  <c r="C160" i="13"/>
  <c r="D160" i="13"/>
  <c r="E160" i="13"/>
  <c r="F160" i="13" s="1"/>
  <c r="G160" i="13" s="1"/>
  <c r="H160" i="13" s="1"/>
  <c r="I160" i="13"/>
  <c r="B161" i="13"/>
  <c r="C161" i="13"/>
  <c r="D161" i="13"/>
  <c r="E161" i="13"/>
  <c r="F161" i="13" s="1"/>
  <c r="G161" i="13" s="1"/>
  <c r="H161" i="13" s="1"/>
  <c r="I161" i="13"/>
  <c r="B162" i="13"/>
  <c r="C162" i="13"/>
  <c r="D162" i="13"/>
  <c r="E162" i="13"/>
  <c r="F162" i="13" s="1"/>
  <c r="G162" i="13" s="1"/>
  <c r="H162" i="13" s="1"/>
  <c r="I162" i="13"/>
  <c r="B163" i="13"/>
  <c r="C163" i="13"/>
  <c r="D163" i="13"/>
  <c r="E163" i="13"/>
  <c r="F163" i="13" s="1"/>
  <c r="G163" i="13" s="1"/>
  <c r="H163" i="13" s="1"/>
  <c r="I163" i="13"/>
  <c r="B164" i="13"/>
  <c r="C164" i="13"/>
  <c r="D164" i="13"/>
  <c r="E164" i="13"/>
  <c r="F164" i="13" s="1"/>
  <c r="G164" i="13" s="1"/>
  <c r="H164" i="13" s="1"/>
  <c r="I164" i="13"/>
  <c r="B165" i="13"/>
  <c r="C165" i="13"/>
  <c r="D165" i="13"/>
  <c r="E165" i="13"/>
  <c r="F165" i="13" s="1"/>
  <c r="G165" i="13" s="1"/>
  <c r="H165" i="13" s="1"/>
  <c r="I165" i="13"/>
  <c r="B166" i="13"/>
  <c r="C166" i="13"/>
  <c r="D166" i="13"/>
  <c r="E166" i="13"/>
  <c r="F166" i="13" s="1"/>
  <c r="G166" i="13" s="1"/>
  <c r="H166" i="13" s="1"/>
  <c r="I166" i="13"/>
  <c r="B167" i="13"/>
  <c r="C167" i="13"/>
  <c r="D167" i="13"/>
  <c r="E167" i="13"/>
  <c r="F167" i="13" s="1"/>
  <c r="G167" i="13" s="1"/>
  <c r="H167" i="13" s="1"/>
  <c r="I167" i="13"/>
  <c r="B168" i="13"/>
  <c r="C168" i="13"/>
  <c r="D168" i="13"/>
  <c r="E168" i="13"/>
  <c r="F168" i="13" s="1"/>
  <c r="G168" i="13" s="1"/>
  <c r="H168" i="13" s="1"/>
  <c r="I168" i="13"/>
  <c r="B169" i="13"/>
  <c r="C169" i="13"/>
  <c r="D169" i="13"/>
  <c r="E169" i="13"/>
  <c r="F169" i="13" s="1"/>
  <c r="G169" i="13" s="1"/>
  <c r="H169" i="13" s="1"/>
  <c r="I169" i="13"/>
  <c r="B170" i="13"/>
  <c r="C170" i="13"/>
  <c r="D170" i="13"/>
  <c r="E170" i="13"/>
  <c r="F170" i="13" s="1"/>
  <c r="G170" i="13" s="1"/>
  <c r="H170" i="13" s="1"/>
  <c r="I170" i="13"/>
  <c r="B171" i="13"/>
  <c r="C171" i="13"/>
  <c r="D171" i="13"/>
  <c r="E171" i="13"/>
  <c r="F171" i="13" s="1"/>
  <c r="G171" i="13" s="1"/>
  <c r="H171" i="13" s="1"/>
  <c r="I171" i="13"/>
  <c r="B172" i="13"/>
  <c r="C172" i="13"/>
  <c r="D172" i="13"/>
  <c r="E172" i="13"/>
  <c r="F172" i="13" s="1"/>
  <c r="G172" i="13" s="1"/>
  <c r="H172" i="13" s="1"/>
  <c r="I172" i="13"/>
  <c r="B173" i="13"/>
  <c r="C173" i="13"/>
  <c r="D173" i="13"/>
  <c r="E173" i="13"/>
  <c r="F173" i="13" s="1"/>
  <c r="G173" i="13" s="1"/>
  <c r="H173" i="13" s="1"/>
  <c r="I173" i="13"/>
  <c r="B174" i="13"/>
  <c r="C174" i="13"/>
  <c r="D174" i="13"/>
  <c r="E174" i="13"/>
  <c r="F174" i="13" s="1"/>
  <c r="G174" i="13" s="1"/>
  <c r="H174" i="13" s="1"/>
  <c r="I174" i="13"/>
  <c r="B175" i="13"/>
  <c r="C175" i="13"/>
  <c r="D175" i="13"/>
  <c r="E175" i="13"/>
  <c r="F175" i="13" s="1"/>
  <c r="G175" i="13" s="1"/>
  <c r="H175" i="13" s="1"/>
  <c r="I175" i="13"/>
  <c r="B176" i="13"/>
  <c r="C176" i="13"/>
  <c r="D176" i="13"/>
  <c r="E176" i="13"/>
  <c r="F176" i="13" s="1"/>
  <c r="G176" i="13" s="1"/>
  <c r="H176" i="13" s="1"/>
  <c r="I176" i="13"/>
  <c r="B177" i="13"/>
  <c r="C177" i="13"/>
  <c r="D177" i="13"/>
  <c r="E177" i="13"/>
  <c r="F177" i="13" s="1"/>
  <c r="G177" i="13" s="1"/>
  <c r="H177" i="13" s="1"/>
  <c r="I177" i="13"/>
  <c r="B178" i="13"/>
  <c r="C178" i="13"/>
  <c r="D178" i="13"/>
  <c r="E178" i="13"/>
  <c r="F178" i="13" s="1"/>
  <c r="G178" i="13" s="1"/>
  <c r="H178" i="13" s="1"/>
  <c r="I178" i="13"/>
  <c r="B179" i="13"/>
  <c r="C179" i="13"/>
  <c r="D179" i="13"/>
  <c r="E179" i="13"/>
  <c r="F179" i="13" s="1"/>
  <c r="G179" i="13" s="1"/>
  <c r="H179" i="13" s="1"/>
  <c r="I179" i="13"/>
  <c r="B180" i="13"/>
  <c r="C180" i="13"/>
  <c r="D180" i="13"/>
  <c r="E180" i="13"/>
  <c r="F180" i="13" s="1"/>
  <c r="G180" i="13" s="1"/>
  <c r="H180" i="13" s="1"/>
  <c r="I180" i="13"/>
  <c r="B181" i="13"/>
  <c r="C181" i="13"/>
  <c r="D181" i="13"/>
  <c r="E181" i="13"/>
  <c r="F181" i="13" s="1"/>
  <c r="G181" i="13" s="1"/>
  <c r="H181" i="13" s="1"/>
  <c r="I181" i="13"/>
  <c r="B182" i="13"/>
  <c r="C182" i="13"/>
  <c r="D182" i="13"/>
  <c r="E182" i="13"/>
  <c r="F182" i="13" s="1"/>
  <c r="G182" i="13" s="1"/>
  <c r="H182" i="13" s="1"/>
  <c r="I182" i="13"/>
  <c r="B183" i="13"/>
  <c r="C183" i="13"/>
  <c r="D183" i="13"/>
  <c r="E183" i="13"/>
  <c r="F183" i="13" s="1"/>
  <c r="G183" i="13" s="1"/>
  <c r="H183" i="13" s="1"/>
  <c r="I183" i="13"/>
  <c r="B184" i="13"/>
  <c r="C184" i="13"/>
  <c r="D184" i="13"/>
  <c r="E184" i="13"/>
  <c r="F184" i="13" s="1"/>
  <c r="G184" i="13" s="1"/>
  <c r="H184" i="13" s="1"/>
  <c r="I184" i="13"/>
  <c r="B185" i="13"/>
  <c r="C185" i="13"/>
  <c r="D185" i="13"/>
  <c r="E185" i="13"/>
  <c r="F185" i="13" s="1"/>
  <c r="G185" i="13" s="1"/>
  <c r="H185" i="13" s="1"/>
  <c r="I185" i="13"/>
  <c r="B186" i="13"/>
  <c r="C186" i="13"/>
  <c r="D186" i="13"/>
  <c r="E186" i="13"/>
  <c r="F186" i="13" s="1"/>
  <c r="G186" i="13" s="1"/>
  <c r="H186" i="13" s="1"/>
  <c r="I186" i="13"/>
  <c r="B187" i="13"/>
  <c r="C187" i="13"/>
  <c r="D187" i="13"/>
  <c r="E187" i="13"/>
  <c r="F187" i="13" s="1"/>
  <c r="G187" i="13" s="1"/>
  <c r="H187" i="13" s="1"/>
  <c r="I187" i="13"/>
  <c r="B188" i="13"/>
  <c r="C188" i="13"/>
  <c r="D188" i="13"/>
  <c r="E188" i="13"/>
  <c r="F188" i="13" s="1"/>
  <c r="G188" i="13" s="1"/>
  <c r="H188" i="13" s="1"/>
  <c r="I188" i="13"/>
  <c r="B189" i="13"/>
  <c r="C189" i="13"/>
  <c r="D189" i="13"/>
  <c r="E189" i="13"/>
  <c r="F189" i="13" s="1"/>
  <c r="G189" i="13" s="1"/>
  <c r="H189" i="13" s="1"/>
  <c r="I189" i="13"/>
  <c r="B190" i="13"/>
  <c r="C190" i="13"/>
  <c r="D190" i="13"/>
  <c r="E190" i="13"/>
  <c r="F190" i="13" s="1"/>
  <c r="G190" i="13" s="1"/>
  <c r="H190" i="13" s="1"/>
  <c r="I190" i="13"/>
  <c r="B191" i="13"/>
  <c r="C191" i="13"/>
  <c r="D191" i="13"/>
  <c r="E191" i="13"/>
  <c r="F191" i="13" s="1"/>
  <c r="G191" i="13" s="1"/>
  <c r="H191" i="13" s="1"/>
  <c r="I191" i="13"/>
  <c r="B192" i="13"/>
  <c r="C192" i="13"/>
  <c r="D192" i="13"/>
  <c r="E192" i="13"/>
  <c r="F192" i="13" s="1"/>
  <c r="G192" i="13" s="1"/>
  <c r="H192" i="13" s="1"/>
  <c r="I192" i="13"/>
  <c r="B193" i="13"/>
  <c r="C193" i="13"/>
  <c r="D193" i="13"/>
  <c r="E193" i="13"/>
  <c r="F193" i="13" s="1"/>
  <c r="G193" i="13" s="1"/>
  <c r="H193" i="13" s="1"/>
  <c r="I193" i="13"/>
  <c r="B194" i="13"/>
  <c r="C194" i="13"/>
  <c r="D194" i="13"/>
  <c r="E194" i="13"/>
  <c r="F194" i="13" s="1"/>
  <c r="G194" i="13" s="1"/>
  <c r="H194" i="13" s="1"/>
  <c r="I194" i="13"/>
  <c r="B195" i="13"/>
  <c r="C195" i="13"/>
  <c r="D195" i="13"/>
  <c r="E195" i="13"/>
  <c r="F195" i="13" s="1"/>
  <c r="G195" i="13" s="1"/>
  <c r="H195" i="13" s="1"/>
  <c r="I195" i="13"/>
  <c r="B196" i="13"/>
  <c r="C196" i="13"/>
  <c r="D196" i="13"/>
  <c r="E196" i="13"/>
  <c r="F196" i="13" s="1"/>
  <c r="G196" i="13" s="1"/>
  <c r="H196" i="13" s="1"/>
  <c r="I196" i="13"/>
  <c r="B197" i="13"/>
  <c r="C197" i="13"/>
  <c r="D197" i="13"/>
  <c r="E197" i="13"/>
  <c r="F197" i="13" s="1"/>
  <c r="G197" i="13" s="1"/>
  <c r="H197" i="13" s="1"/>
  <c r="I197" i="13"/>
  <c r="B198" i="13"/>
  <c r="C198" i="13"/>
  <c r="D198" i="13"/>
  <c r="E198" i="13"/>
  <c r="F198" i="13" s="1"/>
  <c r="G198" i="13" s="1"/>
  <c r="H198" i="13" s="1"/>
  <c r="I198" i="13"/>
  <c r="B199" i="13"/>
  <c r="C199" i="13"/>
  <c r="D199" i="13"/>
  <c r="E199" i="13"/>
  <c r="F199" i="13" s="1"/>
  <c r="G199" i="13" s="1"/>
  <c r="H199" i="13" s="1"/>
  <c r="I199" i="13"/>
  <c r="B200" i="13"/>
  <c r="C200" i="13"/>
  <c r="D200" i="13"/>
  <c r="E200" i="13"/>
  <c r="F200" i="13" s="1"/>
  <c r="G200" i="13" s="1"/>
  <c r="H200" i="13" s="1"/>
  <c r="I200" i="13"/>
  <c r="B201" i="13"/>
  <c r="C201" i="13"/>
  <c r="D201" i="13"/>
  <c r="E201" i="13"/>
  <c r="F201" i="13" s="1"/>
  <c r="G201" i="13" s="1"/>
  <c r="H201" i="13" s="1"/>
  <c r="I201" i="13"/>
  <c r="B202" i="13"/>
  <c r="C202" i="13"/>
  <c r="D202" i="13"/>
  <c r="E202" i="13"/>
  <c r="F202" i="13" s="1"/>
  <c r="G202" i="13" s="1"/>
  <c r="H202" i="13" s="1"/>
  <c r="I202" i="13"/>
  <c r="B203" i="13"/>
  <c r="C203" i="13"/>
  <c r="D203" i="13"/>
  <c r="E203" i="13"/>
  <c r="F203" i="13" s="1"/>
  <c r="G203" i="13" s="1"/>
  <c r="H203" i="13" s="1"/>
  <c r="I203" i="13"/>
  <c r="B204" i="13"/>
  <c r="C204" i="13"/>
  <c r="D204" i="13"/>
  <c r="E204" i="13"/>
  <c r="F204" i="13" s="1"/>
  <c r="G204" i="13" s="1"/>
  <c r="H204" i="13" s="1"/>
  <c r="I204" i="13"/>
  <c r="B205" i="13"/>
  <c r="C205" i="13"/>
  <c r="D205" i="13"/>
  <c r="E205" i="13"/>
  <c r="F205" i="13" s="1"/>
  <c r="G205" i="13" s="1"/>
  <c r="H205" i="13" s="1"/>
  <c r="I205" i="13"/>
  <c r="B206" i="13"/>
  <c r="C206" i="13"/>
  <c r="D206" i="13"/>
  <c r="E206" i="13"/>
  <c r="F206" i="13" s="1"/>
  <c r="G206" i="13" s="1"/>
  <c r="H206" i="13" s="1"/>
  <c r="I206" i="13"/>
  <c r="B207" i="13"/>
  <c r="C207" i="13"/>
  <c r="D207" i="13"/>
  <c r="E207" i="13"/>
  <c r="F207" i="13" s="1"/>
  <c r="G207" i="13" s="1"/>
  <c r="H207" i="13" s="1"/>
  <c r="I207" i="13"/>
  <c r="B208" i="13"/>
  <c r="C208" i="13"/>
  <c r="D208" i="13"/>
  <c r="E208" i="13"/>
  <c r="F208" i="13" s="1"/>
  <c r="G208" i="13" s="1"/>
  <c r="H208" i="13" s="1"/>
  <c r="I208" i="13"/>
  <c r="B209" i="13"/>
  <c r="C209" i="13"/>
  <c r="D209" i="13"/>
  <c r="E209" i="13"/>
  <c r="F209" i="13" s="1"/>
  <c r="G209" i="13" s="1"/>
  <c r="H209" i="13" s="1"/>
  <c r="I209" i="13"/>
  <c r="B210" i="13"/>
  <c r="C210" i="13"/>
  <c r="D210" i="13"/>
  <c r="E210" i="13"/>
  <c r="F210" i="13" s="1"/>
  <c r="G210" i="13" s="1"/>
  <c r="H210" i="13" s="1"/>
  <c r="I210" i="13"/>
  <c r="B211" i="13"/>
  <c r="C211" i="13"/>
  <c r="D211" i="13"/>
  <c r="E211" i="13"/>
  <c r="F211" i="13" s="1"/>
  <c r="G211" i="13" s="1"/>
  <c r="H211" i="13" s="1"/>
  <c r="I211" i="13"/>
  <c r="B212" i="13"/>
  <c r="C212" i="13"/>
  <c r="D212" i="13"/>
  <c r="E212" i="13"/>
  <c r="F212" i="13" s="1"/>
  <c r="G212" i="13" s="1"/>
  <c r="H212" i="13" s="1"/>
  <c r="I212" i="13"/>
  <c r="B213" i="13"/>
  <c r="C213" i="13"/>
  <c r="D213" i="13"/>
  <c r="E213" i="13"/>
  <c r="F213" i="13" s="1"/>
  <c r="G213" i="13" s="1"/>
  <c r="H213" i="13" s="1"/>
  <c r="I213" i="13"/>
  <c r="B214" i="13"/>
  <c r="C214" i="13"/>
  <c r="D214" i="13"/>
  <c r="E214" i="13"/>
  <c r="F214" i="13" s="1"/>
  <c r="G214" i="13" s="1"/>
  <c r="H214" i="13" s="1"/>
  <c r="I214" i="13"/>
  <c r="B215" i="13"/>
  <c r="C215" i="13"/>
  <c r="D215" i="13"/>
  <c r="E215" i="13"/>
  <c r="F215" i="13" s="1"/>
  <c r="G215" i="13" s="1"/>
  <c r="H215" i="13" s="1"/>
  <c r="I215" i="13"/>
  <c r="B216" i="13"/>
  <c r="C216" i="13"/>
  <c r="D216" i="13"/>
  <c r="E216" i="13"/>
  <c r="F216" i="13" s="1"/>
  <c r="G216" i="13" s="1"/>
  <c r="H216" i="13" s="1"/>
  <c r="I216" i="13"/>
  <c r="B217" i="13"/>
  <c r="C217" i="13"/>
  <c r="D217" i="13"/>
  <c r="E217" i="13"/>
  <c r="F217" i="13" s="1"/>
  <c r="G217" i="13" s="1"/>
  <c r="H217" i="13" s="1"/>
  <c r="I217" i="13"/>
  <c r="B218" i="13"/>
  <c r="C218" i="13"/>
  <c r="D218" i="13"/>
  <c r="E218" i="13"/>
  <c r="F218" i="13" s="1"/>
  <c r="G218" i="13" s="1"/>
  <c r="H218" i="13" s="1"/>
  <c r="I218" i="13"/>
  <c r="B219" i="13"/>
  <c r="C219" i="13"/>
  <c r="D219" i="13"/>
  <c r="E219" i="13"/>
  <c r="F219" i="13" s="1"/>
  <c r="G219" i="13" s="1"/>
  <c r="H219" i="13" s="1"/>
  <c r="I219" i="13"/>
  <c r="B220" i="13"/>
  <c r="C220" i="13"/>
  <c r="D220" i="13"/>
  <c r="E220" i="13"/>
  <c r="F220" i="13" s="1"/>
  <c r="G220" i="13" s="1"/>
  <c r="H220" i="13" s="1"/>
  <c r="I220" i="13"/>
  <c r="B221" i="13"/>
  <c r="C221" i="13"/>
  <c r="D221" i="13"/>
  <c r="E221" i="13"/>
  <c r="F221" i="13" s="1"/>
  <c r="G221" i="13" s="1"/>
  <c r="H221" i="13" s="1"/>
  <c r="I221" i="13"/>
  <c r="B222" i="13"/>
  <c r="C222" i="13"/>
  <c r="D222" i="13"/>
  <c r="E222" i="13"/>
  <c r="F222" i="13" s="1"/>
  <c r="G222" i="13" s="1"/>
  <c r="H222" i="13" s="1"/>
  <c r="I222" i="13"/>
  <c r="B223" i="13"/>
  <c r="C223" i="13"/>
  <c r="D223" i="13"/>
  <c r="E223" i="13"/>
  <c r="F223" i="13" s="1"/>
  <c r="G223" i="13" s="1"/>
  <c r="H223" i="13" s="1"/>
  <c r="I223" i="13"/>
  <c r="B224" i="13"/>
  <c r="C224" i="13"/>
  <c r="D224" i="13"/>
  <c r="E224" i="13"/>
  <c r="F224" i="13" s="1"/>
  <c r="G224" i="13" s="1"/>
  <c r="H224" i="13" s="1"/>
  <c r="I224" i="13"/>
  <c r="B225" i="13"/>
  <c r="C225" i="13"/>
  <c r="D225" i="13"/>
  <c r="E225" i="13"/>
  <c r="F225" i="13" s="1"/>
  <c r="G225" i="13" s="1"/>
  <c r="H225" i="13" s="1"/>
  <c r="I225" i="13"/>
  <c r="B226" i="13"/>
  <c r="C226" i="13"/>
  <c r="D226" i="13"/>
  <c r="E226" i="13"/>
  <c r="F226" i="13" s="1"/>
  <c r="G226" i="13" s="1"/>
  <c r="H226" i="13" s="1"/>
  <c r="I226" i="13"/>
  <c r="B227" i="13"/>
  <c r="C227" i="13"/>
  <c r="D227" i="13"/>
  <c r="E227" i="13"/>
  <c r="F227" i="13" s="1"/>
  <c r="G227" i="13" s="1"/>
  <c r="H227" i="13" s="1"/>
  <c r="I227" i="13"/>
  <c r="B228" i="13"/>
  <c r="C228" i="13"/>
  <c r="D228" i="13"/>
  <c r="E228" i="13"/>
  <c r="F228" i="13" s="1"/>
  <c r="G228" i="13" s="1"/>
  <c r="H228" i="13" s="1"/>
  <c r="I228" i="13"/>
  <c r="B229" i="13"/>
  <c r="C229" i="13"/>
  <c r="D229" i="13"/>
  <c r="E229" i="13"/>
  <c r="F229" i="13" s="1"/>
  <c r="G229" i="13" s="1"/>
  <c r="H229" i="13" s="1"/>
  <c r="I229" i="13"/>
  <c r="B230" i="13"/>
  <c r="C230" i="13"/>
  <c r="D230" i="13"/>
  <c r="E230" i="13"/>
  <c r="F230" i="13" s="1"/>
  <c r="G230" i="13" s="1"/>
  <c r="H230" i="13" s="1"/>
  <c r="I230" i="13"/>
  <c r="B231" i="13"/>
  <c r="C231" i="13"/>
  <c r="D231" i="13"/>
  <c r="E231" i="13"/>
  <c r="F231" i="13" s="1"/>
  <c r="G231" i="13" s="1"/>
  <c r="H231" i="13" s="1"/>
  <c r="I231" i="13"/>
  <c r="B232" i="13"/>
  <c r="C232" i="13"/>
  <c r="D232" i="13"/>
  <c r="E232" i="13"/>
  <c r="F232" i="13" s="1"/>
  <c r="G232" i="13" s="1"/>
  <c r="H232" i="13" s="1"/>
  <c r="I232" i="13"/>
  <c r="B233" i="13"/>
  <c r="C233" i="13"/>
  <c r="D233" i="13"/>
  <c r="E233" i="13"/>
  <c r="F233" i="13" s="1"/>
  <c r="G233" i="13" s="1"/>
  <c r="H233" i="13" s="1"/>
  <c r="I233" i="13"/>
  <c r="B234" i="13"/>
  <c r="C234" i="13"/>
  <c r="D234" i="13"/>
  <c r="E234" i="13"/>
  <c r="F234" i="13" s="1"/>
  <c r="G234" i="13" s="1"/>
  <c r="H234" i="13" s="1"/>
  <c r="I234" i="13"/>
  <c r="B235" i="13"/>
  <c r="C235" i="13"/>
  <c r="D235" i="13"/>
  <c r="E235" i="13"/>
  <c r="F235" i="13" s="1"/>
  <c r="G235" i="13" s="1"/>
  <c r="H235" i="13" s="1"/>
  <c r="I235" i="13"/>
  <c r="B236" i="13"/>
  <c r="C236" i="13"/>
  <c r="D236" i="13"/>
  <c r="E236" i="13"/>
  <c r="F236" i="13" s="1"/>
  <c r="G236" i="13" s="1"/>
  <c r="H236" i="13" s="1"/>
  <c r="I236" i="13"/>
  <c r="B237" i="13"/>
  <c r="C237" i="13"/>
  <c r="D237" i="13"/>
  <c r="E237" i="13"/>
  <c r="F237" i="13" s="1"/>
  <c r="G237" i="13" s="1"/>
  <c r="H237" i="13" s="1"/>
  <c r="I237" i="13"/>
  <c r="B238" i="13"/>
  <c r="C238" i="13"/>
  <c r="D238" i="13"/>
  <c r="E238" i="13"/>
  <c r="F238" i="13" s="1"/>
  <c r="G238" i="13" s="1"/>
  <c r="H238" i="13" s="1"/>
  <c r="I238" i="13"/>
  <c r="B239" i="13"/>
  <c r="C239" i="13"/>
  <c r="D239" i="13"/>
  <c r="E239" i="13"/>
  <c r="F239" i="13" s="1"/>
  <c r="G239" i="13" s="1"/>
  <c r="H239" i="13" s="1"/>
  <c r="I239" i="13"/>
  <c r="B240" i="13"/>
  <c r="C240" i="13"/>
  <c r="D240" i="13"/>
  <c r="E240" i="13"/>
  <c r="F240" i="13" s="1"/>
  <c r="G240" i="13" s="1"/>
  <c r="H240" i="13" s="1"/>
  <c r="I240" i="13"/>
  <c r="B241" i="13"/>
  <c r="C241" i="13"/>
  <c r="D241" i="13"/>
  <c r="E241" i="13"/>
  <c r="F241" i="13" s="1"/>
  <c r="G241" i="13" s="1"/>
  <c r="H241" i="13" s="1"/>
  <c r="I241" i="13"/>
  <c r="B242" i="13"/>
  <c r="C242" i="13"/>
  <c r="D242" i="13"/>
  <c r="E242" i="13"/>
  <c r="F242" i="13" s="1"/>
  <c r="G242" i="13" s="1"/>
  <c r="H242" i="13" s="1"/>
  <c r="I242" i="13"/>
  <c r="B243" i="13"/>
  <c r="C243" i="13"/>
  <c r="D243" i="13"/>
  <c r="E243" i="13"/>
  <c r="F243" i="13" s="1"/>
  <c r="G243" i="13" s="1"/>
  <c r="H243" i="13" s="1"/>
  <c r="I243" i="13"/>
  <c r="B244" i="13"/>
  <c r="C244" i="13"/>
  <c r="D244" i="13"/>
  <c r="E244" i="13"/>
  <c r="F244" i="13" s="1"/>
  <c r="G244" i="13" s="1"/>
  <c r="H244" i="13" s="1"/>
  <c r="I244" i="13"/>
  <c r="B245" i="13"/>
  <c r="C245" i="13"/>
  <c r="D245" i="13"/>
  <c r="E245" i="13"/>
  <c r="F245" i="13" s="1"/>
  <c r="G245" i="13" s="1"/>
  <c r="H245" i="13" s="1"/>
  <c r="I245" i="13"/>
  <c r="B246" i="13"/>
  <c r="C246" i="13"/>
  <c r="D246" i="13"/>
  <c r="E246" i="13"/>
  <c r="F246" i="13" s="1"/>
  <c r="G246" i="13" s="1"/>
  <c r="H246" i="13" s="1"/>
  <c r="I246" i="13"/>
  <c r="B247" i="13"/>
  <c r="C247" i="13"/>
  <c r="D247" i="13"/>
  <c r="E247" i="13"/>
  <c r="F247" i="13" s="1"/>
  <c r="G247" i="13" s="1"/>
  <c r="H247" i="13" s="1"/>
  <c r="I247" i="13"/>
  <c r="B248" i="13"/>
  <c r="C248" i="13"/>
  <c r="D248" i="13"/>
  <c r="E248" i="13"/>
  <c r="F248" i="13" s="1"/>
  <c r="G248" i="13" s="1"/>
  <c r="H248" i="13" s="1"/>
  <c r="I248" i="13"/>
  <c r="B249" i="13"/>
  <c r="C249" i="13"/>
  <c r="D249" i="13"/>
  <c r="E249" i="13"/>
  <c r="F249" i="13" s="1"/>
  <c r="G249" i="13" s="1"/>
  <c r="H249" i="13" s="1"/>
  <c r="I249" i="13"/>
  <c r="B250" i="13"/>
  <c r="C250" i="13"/>
  <c r="D250" i="13"/>
  <c r="E250" i="13"/>
  <c r="F250" i="13" s="1"/>
  <c r="G250" i="13" s="1"/>
  <c r="H250" i="13" s="1"/>
  <c r="I250" i="13"/>
  <c r="B251" i="13"/>
  <c r="C251" i="13"/>
  <c r="D251" i="13"/>
  <c r="E251" i="13"/>
  <c r="F251" i="13" s="1"/>
  <c r="G251" i="13" s="1"/>
  <c r="H251" i="13" s="1"/>
  <c r="I251" i="13"/>
  <c r="B252" i="13"/>
  <c r="C252" i="13"/>
  <c r="D252" i="13"/>
  <c r="E252" i="13"/>
  <c r="F252" i="13" s="1"/>
  <c r="G252" i="13" s="1"/>
  <c r="H252" i="13" s="1"/>
  <c r="I252" i="13"/>
  <c r="B253" i="13"/>
  <c r="C253" i="13"/>
  <c r="D253" i="13"/>
  <c r="E253" i="13"/>
  <c r="F253" i="13" s="1"/>
  <c r="G253" i="13" s="1"/>
  <c r="H253" i="13" s="1"/>
  <c r="I253" i="13"/>
  <c r="B254" i="13"/>
  <c r="C254" i="13"/>
  <c r="D254" i="13"/>
  <c r="E254" i="13"/>
  <c r="F254" i="13" s="1"/>
  <c r="G254" i="13" s="1"/>
  <c r="H254" i="13" s="1"/>
  <c r="I254" i="13"/>
  <c r="B255" i="13"/>
  <c r="C255" i="13"/>
  <c r="D255" i="13"/>
  <c r="E255" i="13"/>
  <c r="F255" i="13" s="1"/>
  <c r="G255" i="13" s="1"/>
  <c r="H255" i="13" s="1"/>
  <c r="I255" i="13"/>
  <c r="B256" i="13"/>
  <c r="C256" i="13"/>
  <c r="D256" i="13"/>
  <c r="E256" i="13"/>
  <c r="F256" i="13" s="1"/>
  <c r="G256" i="13" s="1"/>
  <c r="H256" i="13" s="1"/>
  <c r="I256" i="13"/>
  <c r="B257" i="13"/>
  <c r="C257" i="13"/>
  <c r="D257" i="13"/>
  <c r="E257" i="13"/>
  <c r="F257" i="13" s="1"/>
  <c r="G257" i="13" s="1"/>
  <c r="H257" i="13" s="1"/>
  <c r="I257" i="13"/>
  <c r="B258" i="13"/>
  <c r="C258" i="13"/>
  <c r="D258" i="13"/>
  <c r="E258" i="13"/>
  <c r="F258" i="13" s="1"/>
  <c r="G258" i="13" s="1"/>
  <c r="H258" i="13" s="1"/>
  <c r="I258" i="13"/>
  <c r="B259" i="13"/>
  <c r="C259" i="13"/>
  <c r="D259" i="13"/>
  <c r="E259" i="13"/>
  <c r="F259" i="13" s="1"/>
  <c r="G259" i="13" s="1"/>
  <c r="H259" i="13" s="1"/>
  <c r="I259" i="13"/>
  <c r="B260" i="13"/>
  <c r="C260" i="13"/>
  <c r="D260" i="13"/>
  <c r="E260" i="13"/>
  <c r="F260" i="13" s="1"/>
  <c r="G260" i="13" s="1"/>
  <c r="H260" i="13" s="1"/>
  <c r="I260" i="13"/>
  <c r="B261" i="13"/>
  <c r="C261" i="13"/>
  <c r="D261" i="13"/>
  <c r="E261" i="13"/>
  <c r="F261" i="13" s="1"/>
  <c r="G261" i="13" s="1"/>
  <c r="H261" i="13" s="1"/>
  <c r="I261" i="13"/>
  <c r="B262" i="13"/>
  <c r="C262" i="13"/>
  <c r="D262" i="13"/>
  <c r="E262" i="13"/>
  <c r="F262" i="13" s="1"/>
  <c r="G262" i="13" s="1"/>
  <c r="H262" i="13" s="1"/>
  <c r="I262" i="13"/>
  <c r="B263" i="13"/>
  <c r="C263" i="13"/>
  <c r="D263" i="13"/>
  <c r="E263" i="13"/>
  <c r="F263" i="13" s="1"/>
  <c r="G263" i="13" s="1"/>
  <c r="H263" i="13" s="1"/>
  <c r="I263" i="13"/>
  <c r="B264" i="13"/>
  <c r="C264" i="13"/>
  <c r="D264" i="13"/>
  <c r="E264" i="13"/>
  <c r="F264" i="13" s="1"/>
  <c r="G264" i="13" s="1"/>
  <c r="H264" i="13" s="1"/>
  <c r="I264" i="13"/>
  <c r="B265" i="13"/>
  <c r="C265" i="13"/>
  <c r="D265" i="13"/>
  <c r="E265" i="13"/>
  <c r="F265" i="13" s="1"/>
  <c r="G265" i="13" s="1"/>
  <c r="H265" i="13" s="1"/>
  <c r="I265" i="13"/>
  <c r="B266" i="13"/>
  <c r="C266" i="13"/>
  <c r="D266" i="13"/>
  <c r="E266" i="13"/>
  <c r="F266" i="13" s="1"/>
  <c r="G266" i="13" s="1"/>
  <c r="H266" i="13" s="1"/>
  <c r="I266" i="13"/>
  <c r="B267" i="13"/>
  <c r="C267" i="13"/>
  <c r="D267" i="13"/>
  <c r="E267" i="13"/>
  <c r="F267" i="13" s="1"/>
  <c r="G267" i="13" s="1"/>
  <c r="H267" i="13" s="1"/>
  <c r="I267" i="13"/>
  <c r="B268" i="13"/>
  <c r="C268" i="13"/>
  <c r="D268" i="13"/>
  <c r="E268" i="13"/>
  <c r="F268" i="13" s="1"/>
  <c r="G268" i="13" s="1"/>
  <c r="H268" i="13" s="1"/>
  <c r="I268" i="13"/>
  <c r="B269" i="13"/>
  <c r="C269" i="13"/>
  <c r="D269" i="13"/>
  <c r="E269" i="13"/>
  <c r="F269" i="13" s="1"/>
  <c r="G269" i="13" s="1"/>
  <c r="H269" i="13" s="1"/>
  <c r="I269" i="13"/>
  <c r="B270" i="13"/>
  <c r="C270" i="13"/>
  <c r="D270" i="13"/>
  <c r="E270" i="13"/>
  <c r="F270" i="13" s="1"/>
  <c r="G270" i="13" s="1"/>
  <c r="H270" i="13" s="1"/>
  <c r="I270" i="13"/>
  <c r="B271" i="13"/>
  <c r="C271" i="13"/>
  <c r="D271" i="13"/>
  <c r="E271" i="13"/>
  <c r="F271" i="13" s="1"/>
  <c r="G271" i="13" s="1"/>
  <c r="H271" i="13" s="1"/>
  <c r="I271" i="13"/>
  <c r="B272" i="13"/>
  <c r="C272" i="13"/>
  <c r="D272" i="13"/>
  <c r="E272" i="13"/>
  <c r="F272" i="13" s="1"/>
  <c r="G272" i="13" s="1"/>
  <c r="H272" i="13" s="1"/>
  <c r="I272" i="13"/>
  <c r="B273" i="13"/>
  <c r="C273" i="13"/>
  <c r="D273" i="13"/>
  <c r="E273" i="13"/>
  <c r="F273" i="13" s="1"/>
  <c r="G273" i="13" s="1"/>
  <c r="H273" i="13" s="1"/>
  <c r="I273" i="13"/>
  <c r="B274" i="13"/>
  <c r="C274" i="13"/>
  <c r="D274" i="13"/>
  <c r="E274" i="13"/>
  <c r="F274" i="13" s="1"/>
  <c r="G274" i="13" s="1"/>
  <c r="H274" i="13" s="1"/>
  <c r="I274" i="13"/>
  <c r="B275" i="13"/>
  <c r="C275" i="13"/>
  <c r="D275" i="13"/>
  <c r="E275" i="13"/>
  <c r="F275" i="13" s="1"/>
  <c r="G275" i="13" s="1"/>
  <c r="H275" i="13" s="1"/>
  <c r="I275" i="13"/>
  <c r="B276" i="13"/>
  <c r="C276" i="13"/>
  <c r="D276" i="13"/>
  <c r="E276" i="13"/>
  <c r="F276" i="13" s="1"/>
  <c r="G276" i="13" s="1"/>
  <c r="H276" i="13" s="1"/>
  <c r="I276" i="13"/>
  <c r="B277" i="13"/>
  <c r="C277" i="13"/>
  <c r="D277" i="13"/>
  <c r="E277" i="13"/>
  <c r="F277" i="13" s="1"/>
  <c r="G277" i="13" s="1"/>
  <c r="H277" i="13" s="1"/>
  <c r="I277" i="13"/>
  <c r="B278" i="13"/>
  <c r="C278" i="13"/>
  <c r="D278" i="13"/>
  <c r="E278" i="13"/>
  <c r="F278" i="13" s="1"/>
  <c r="G278" i="13" s="1"/>
  <c r="H278" i="13" s="1"/>
  <c r="I278" i="13"/>
  <c r="B279" i="13"/>
  <c r="C279" i="13"/>
  <c r="D279" i="13"/>
  <c r="E279" i="13"/>
  <c r="F279" i="13" s="1"/>
  <c r="G279" i="13" s="1"/>
  <c r="H279" i="13" s="1"/>
  <c r="I279" i="13"/>
  <c r="B280" i="13"/>
  <c r="C280" i="13"/>
  <c r="D280" i="13"/>
  <c r="E280" i="13"/>
  <c r="F280" i="13" s="1"/>
  <c r="G280" i="13" s="1"/>
  <c r="H280" i="13" s="1"/>
  <c r="I280" i="13"/>
  <c r="B281" i="13"/>
  <c r="C281" i="13"/>
  <c r="D281" i="13"/>
  <c r="E281" i="13"/>
  <c r="F281" i="13" s="1"/>
  <c r="G281" i="13" s="1"/>
  <c r="H281" i="13" s="1"/>
  <c r="I281" i="13"/>
  <c r="B282" i="13"/>
  <c r="C282" i="13"/>
  <c r="D282" i="13"/>
  <c r="E282" i="13"/>
  <c r="F282" i="13" s="1"/>
  <c r="G282" i="13" s="1"/>
  <c r="H282" i="13" s="1"/>
  <c r="I282" i="13"/>
  <c r="B283" i="13"/>
  <c r="C283" i="13"/>
  <c r="D283" i="13"/>
  <c r="E283" i="13"/>
  <c r="F283" i="13" s="1"/>
  <c r="G283" i="13" s="1"/>
  <c r="H283" i="13" s="1"/>
  <c r="I283" i="13"/>
  <c r="B284" i="13"/>
  <c r="C284" i="13"/>
  <c r="D284" i="13"/>
  <c r="E284" i="13"/>
  <c r="F284" i="13" s="1"/>
  <c r="G284" i="13" s="1"/>
  <c r="H284" i="13" s="1"/>
  <c r="I284" i="13"/>
  <c r="B285" i="13"/>
  <c r="C285" i="13"/>
  <c r="D285" i="13"/>
  <c r="E285" i="13"/>
  <c r="F285" i="13" s="1"/>
  <c r="G285" i="13" s="1"/>
  <c r="H285" i="13" s="1"/>
  <c r="I285" i="13"/>
  <c r="B286" i="13"/>
  <c r="C286" i="13"/>
  <c r="D286" i="13"/>
  <c r="E286" i="13"/>
  <c r="F286" i="13" s="1"/>
  <c r="G286" i="13" s="1"/>
  <c r="H286" i="13" s="1"/>
  <c r="I286" i="13"/>
  <c r="B287" i="13"/>
  <c r="C287" i="13"/>
  <c r="D287" i="13"/>
  <c r="E287" i="13"/>
  <c r="F287" i="13" s="1"/>
  <c r="G287" i="13" s="1"/>
  <c r="H287" i="13" s="1"/>
  <c r="I287" i="13"/>
  <c r="B288" i="13"/>
  <c r="C288" i="13"/>
  <c r="D288" i="13"/>
  <c r="E288" i="13"/>
  <c r="F288" i="13" s="1"/>
  <c r="G288" i="13" s="1"/>
  <c r="H288" i="13" s="1"/>
  <c r="I288" i="13"/>
  <c r="B289" i="13"/>
  <c r="C289" i="13"/>
  <c r="D289" i="13"/>
  <c r="E289" i="13"/>
  <c r="F289" i="13" s="1"/>
  <c r="G289" i="13" s="1"/>
  <c r="H289" i="13" s="1"/>
  <c r="I289" i="13"/>
  <c r="B290" i="13"/>
  <c r="C290" i="13"/>
  <c r="D290" i="13"/>
  <c r="E290" i="13"/>
  <c r="F290" i="13" s="1"/>
  <c r="G290" i="13" s="1"/>
  <c r="H290" i="13" s="1"/>
  <c r="I290" i="13"/>
  <c r="B291" i="13"/>
  <c r="C291" i="13"/>
  <c r="D291" i="13"/>
  <c r="E291" i="13"/>
  <c r="F291" i="13" s="1"/>
  <c r="G291" i="13" s="1"/>
  <c r="H291" i="13" s="1"/>
  <c r="I291" i="13"/>
  <c r="B292" i="13"/>
  <c r="C292" i="13"/>
  <c r="D292" i="13"/>
  <c r="E292" i="13"/>
  <c r="F292" i="13" s="1"/>
  <c r="G292" i="13" s="1"/>
  <c r="H292" i="13" s="1"/>
  <c r="I292" i="13"/>
  <c r="B293" i="13"/>
  <c r="C293" i="13"/>
  <c r="D293" i="13"/>
  <c r="E293" i="13"/>
  <c r="F293" i="13" s="1"/>
  <c r="G293" i="13" s="1"/>
  <c r="H293" i="13" s="1"/>
  <c r="I293" i="13"/>
  <c r="B294" i="13"/>
  <c r="C294" i="13"/>
  <c r="D294" i="13"/>
  <c r="E294" i="13"/>
  <c r="F294" i="13" s="1"/>
  <c r="G294" i="13" s="1"/>
  <c r="H294" i="13" s="1"/>
  <c r="I294" i="13"/>
  <c r="B295" i="13"/>
  <c r="C295" i="13"/>
  <c r="D295" i="13"/>
  <c r="E295" i="13"/>
  <c r="F295" i="13" s="1"/>
  <c r="G295" i="13" s="1"/>
  <c r="H295" i="13" s="1"/>
  <c r="I295" i="13"/>
  <c r="B296" i="13"/>
  <c r="C296" i="13"/>
  <c r="D296" i="13"/>
  <c r="E296" i="13"/>
  <c r="F296" i="13" s="1"/>
  <c r="G296" i="13" s="1"/>
  <c r="H296" i="13" s="1"/>
  <c r="I296" i="13"/>
  <c r="B297" i="13"/>
  <c r="C297" i="13"/>
  <c r="D297" i="13"/>
  <c r="E297" i="13"/>
  <c r="F297" i="13" s="1"/>
  <c r="G297" i="13" s="1"/>
  <c r="H297" i="13" s="1"/>
  <c r="I297" i="13"/>
  <c r="B298" i="13"/>
  <c r="C298" i="13"/>
  <c r="D298" i="13"/>
  <c r="E298" i="13"/>
  <c r="F298" i="13" s="1"/>
  <c r="G298" i="13" s="1"/>
  <c r="H298" i="13" s="1"/>
  <c r="I298" i="13"/>
  <c r="B299" i="13"/>
  <c r="C299" i="13"/>
  <c r="D299" i="13"/>
  <c r="E299" i="13"/>
  <c r="F299" i="13" s="1"/>
  <c r="G299" i="13" s="1"/>
  <c r="H299" i="13" s="1"/>
  <c r="I299" i="13"/>
  <c r="B300" i="13"/>
  <c r="C300" i="13"/>
  <c r="D300" i="13"/>
  <c r="E300" i="13"/>
  <c r="F300" i="13" s="1"/>
  <c r="G300" i="13" s="1"/>
  <c r="H300" i="13" s="1"/>
  <c r="I300" i="13"/>
  <c r="B301" i="13"/>
  <c r="C301" i="13"/>
  <c r="D301" i="13"/>
  <c r="E301" i="13"/>
  <c r="F301" i="13" s="1"/>
  <c r="G301" i="13" s="1"/>
  <c r="H301" i="13" s="1"/>
  <c r="I301" i="13"/>
  <c r="B302" i="13"/>
  <c r="C302" i="13"/>
  <c r="D302" i="13"/>
  <c r="E302" i="13"/>
  <c r="F302" i="13" s="1"/>
  <c r="G302" i="13" s="1"/>
  <c r="H302" i="13" s="1"/>
  <c r="I302" i="13"/>
  <c r="B303" i="13"/>
  <c r="C303" i="13"/>
  <c r="D303" i="13"/>
  <c r="E303" i="13"/>
  <c r="F303" i="13" s="1"/>
  <c r="G303" i="13" s="1"/>
  <c r="H303" i="13" s="1"/>
  <c r="I303" i="13"/>
  <c r="B304" i="13"/>
  <c r="C304" i="13"/>
  <c r="D304" i="13"/>
  <c r="E304" i="13"/>
  <c r="F304" i="13" s="1"/>
  <c r="G304" i="13" s="1"/>
  <c r="H304" i="13" s="1"/>
  <c r="I304" i="13"/>
  <c r="B305" i="13"/>
  <c r="C305" i="13"/>
  <c r="D305" i="13"/>
  <c r="E305" i="13"/>
  <c r="F305" i="13" s="1"/>
  <c r="G305" i="13" s="1"/>
  <c r="H305" i="13" s="1"/>
  <c r="I305" i="13"/>
  <c r="B306" i="13"/>
  <c r="C306" i="13"/>
  <c r="D306" i="13"/>
  <c r="E306" i="13"/>
  <c r="F306" i="13" s="1"/>
  <c r="G306" i="13" s="1"/>
  <c r="H306" i="13" s="1"/>
  <c r="I306" i="13"/>
  <c r="B307" i="13"/>
  <c r="C307" i="13"/>
  <c r="D307" i="13"/>
  <c r="E307" i="13"/>
  <c r="F307" i="13" s="1"/>
  <c r="G307" i="13" s="1"/>
  <c r="H307" i="13" s="1"/>
  <c r="I307" i="13"/>
  <c r="B308" i="13"/>
  <c r="C308" i="13"/>
  <c r="D308" i="13"/>
  <c r="E308" i="13"/>
  <c r="F308" i="13" s="1"/>
  <c r="G308" i="13" s="1"/>
  <c r="H308" i="13" s="1"/>
  <c r="I308" i="13"/>
  <c r="B309" i="13"/>
  <c r="C309" i="13"/>
  <c r="D309" i="13"/>
  <c r="E309" i="13"/>
  <c r="F309" i="13" s="1"/>
  <c r="G309" i="13" s="1"/>
  <c r="H309" i="13" s="1"/>
  <c r="I309" i="13"/>
  <c r="B310" i="13"/>
  <c r="C310" i="13"/>
  <c r="D310" i="13"/>
  <c r="E310" i="13"/>
  <c r="F310" i="13" s="1"/>
  <c r="G310" i="13" s="1"/>
  <c r="H310" i="13" s="1"/>
  <c r="I310" i="13"/>
  <c r="B311" i="13"/>
  <c r="C311" i="13"/>
  <c r="D311" i="13"/>
  <c r="E311" i="13"/>
  <c r="F311" i="13" s="1"/>
  <c r="G311" i="13" s="1"/>
  <c r="H311" i="13" s="1"/>
  <c r="I311" i="13"/>
  <c r="B312" i="13"/>
  <c r="C312" i="13"/>
  <c r="D312" i="13"/>
  <c r="E312" i="13"/>
  <c r="F312" i="13" s="1"/>
  <c r="G312" i="13" s="1"/>
  <c r="H312" i="13" s="1"/>
  <c r="I312" i="13"/>
  <c r="B313" i="13"/>
  <c r="C313" i="13"/>
  <c r="D313" i="13"/>
  <c r="E313" i="13"/>
  <c r="F313" i="13" s="1"/>
  <c r="G313" i="13" s="1"/>
  <c r="H313" i="13" s="1"/>
  <c r="I313" i="13"/>
  <c r="B314" i="13"/>
  <c r="C314" i="13"/>
  <c r="D314" i="13"/>
  <c r="E314" i="13"/>
  <c r="F314" i="13" s="1"/>
  <c r="G314" i="13" s="1"/>
  <c r="H314" i="13" s="1"/>
  <c r="I314" i="13"/>
  <c r="B315" i="13"/>
  <c r="C315" i="13"/>
  <c r="D315" i="13"/>
  <c r="E315" i="13"/>
  <c r="F315" i="13" s="1"/>
  <c r="G315" i="13" s="1"/>
  <c r="H315" i="13" s="1"/>
  <c r="I315" i="13"/>
  <c r="B316" i="13"/>
  <c r="C316" i="13"/>
  <c r="D316" i="13"/>
  <c r="E316" i="13"/>
  <c r="F316" i="13" s="1"/>
  <c r="G316" i="13" s="1"/>
  <c r="H316" i="13" s="1"/>
  <c r="I316" i="13"/>
  <c r="B317" i="13"/>
  <c r="C317" i="13"/>
  <c r="D317" i="13"/>
  <c r="E317" i="13"/>
  <c r="F317" i="13" s="1"/>
  <c r="G317" i="13" s="1"/>
  <c r="H317" i="13" s="1"/>
  <c r="I317" i="13"/>
  <c r="B318" i="13"/>
  <c r="C318" i="13"/>
  <c r="D318" i="13"/>
  <c r="E318" i="13"/>
  <c r="F318" i="13" s="1"/>
  <c r="G318" i="13" s="1"/>
  <c r="H318" i="13" s="1"/>
  <c r="I318" i="13"/>
  <c r="B319" i="13"/>
  <c r="C319" i="13"/>
  <c r="D319" i="13"/>
  <c r="E319" i="13"/>
  <c r="F319" i="13" s="1"/>
  <c r="G319" i="13" s="1"/>
  <c r="H319" i="13" s="1"/>
  <c r="I319" i="13"/>
  <c r="B320" i="13"/>
  <c r="C320" i="13"/>
  <c r="D320" i="13"/>
  <c r="E320" i="13"/>
  <c r="F320" i="13" s="1"/>
  <c r="G320" i="13" s="1"/>
  <c r="H320" i="13" s="1"/>
  <c r="I320" i="13"/>
  <c r="B321" i="13"/>
  <c r="C321" i="13"/>
  <c r="D321" i="13"/>
  <c r="E321" i="13"/>
  <c r="F321" i="13" s="1"/>
  <c r="G321" i="13" s="1"/>
  <c r="H321" i="13" s="1"/>
  <c r="I321" i="13"/>
  <c r="B322" i="13"/>
  <c r="C322" i="13"/>
  <c r="D322" i="13"/>
  <c r="E322" i="13"/>
  <c r="F322" i="13" s="1"/>
  <c r="G322" i="13" s="1"/>
  <c r="H322" i="13" s="1"/>
  <c r="I322" i="13"/>
  <c r="B323" i="13"/>
  <c r="C323" i="13"/>
  <c r="D323" i="13"/>
  <c r="E323" i="13"/>
  <c r="F323" i="13" s="1"/>
  <c r="G323" i="13" s="1"/>
  <c r="H323" i="13" s="1"/>
  <c r="I323" i="13"/>
  <c r="B324" i="13"/>
  <c r="C324" i="13"/>
  <c r="D324" i="13"/>
  <c r="E324" i="13"/>
  <c r="F324" i="13" s="1"/>
  <c r="G324" i="13" s="1"/>
  <c r="H324" i="13" s="1"/>
  <c r="I324" i="13"/>
  <c r="B325" i="13"/>
  <c r="C325" i="13"/>
  <c r="D325" i="13"/>
  <c r="E325" i="13"/>
  <c r="F325" i="13" s="1"/>
  <c r="G325" i="13" s="1"/>
  <c r="H325" i="13" s="1"/>
  <c r="I325" i="13"/>
  <c r="B326" i="13"/>
  <c r="C326" i="13"/>
  <c r="D326" i="13"/>
  <c r="E326" i="13"/>
  <c r="F326" i="13" s="1"/>
  <c r="G326" i="13" s="1"/>
  <c r="H326" i="13" s="1"/>
  <c r="I326" i="13"/>
  <c r="B327" i="13"/>
  <c r="C327" i="13"/>
  <c r="D327" i="13"/>
  <c r="E327" i="13"/>
  <c r="F327" i="13" s="1"/>
  <c r="G327" i="13" s="1"/>
  <c r="H327" i="13" s="1"/>
  <c r="I327" i="13"/>
  <c r="B328" i="13"/>
  <c r="C328" i="13"/>
  <c r="D328" i="13"/>
  <c r="E328" i="13"/>
  <c r="F328" i="13" s="1"/>
  <c r="G328" i="13" s="1"/>
  <c r="H328" i="13" s="1"/>
  <c r="I328" i="13"/>
  <c r="B329" i="13"/>
  <c r="C329" i="13"/>
  <c r="D329" i="13"/>
  <c r="E329" i="13"/>
  <c r="F329" i="13" s="1"/>
  <c r="G329" i="13" s="1"/>
  <c r="H329" i="13" s="1"/>
  <c r="I329" i="13"/>
  <c r="B330" i="13"/>
  <c r="C330" i="13"/>
  <c r="D330" i="13"/>
  <c r="E330" i="13"/>
  <c r="F330" i="13" s="1"/>
  <c r="G330" i="13" s="1"/>
  <c r="H330" i="13" s="1"/>
  <c r="I330" i="13"/>
  <c r="B331" i="13"/>
  <c r="C331" i="13"/>
  <c r="D331" i="13"/>
  <c r="E331" i="13"/>
  <c r="F331" i="13" s="1"/>
  <c r="G331" i="13" s="1"/>
  <c r="H331" i="13" s="1"/>
  <c r="I331" i="13"/>
  <c r="B332" i="13"/>
  <c r="C332" i="13"/>
  <c r="D332" i="13"/>
  <c r="E332" i="13"/>
  <c r="F332" i="13" s="1"/>
  <c r="G332" i="13" s="1"/>
  <c r="H332" i="13" s="1"/>
  <c r="I332" i="13"/>
  <c r="B333" i="13"/>
  <c r="C333" i="13"/>
  <c r="D333" i="13"/>
  <c r="E333" i="13"/>
  <c r="F333" i="13" s="1"/>
  <c r="G333" i="13" s="1"/>
  <c r="H333" i="13" s="1"/>
  <c r="I333" i="13"/>
  <c r="B334" i="13"/>
  <c r="C334" i="13"/>
  <c r="D334" i="13"/>
  <c r="E334" i="13"/>
  <c r="F334" i="13" s="1"/>
  <c r="G334" i="13" s="1"/>
  <c r="H334" i="13" s="1"/>
  <c r="I334" i="13"/>
  <c r="B335" i="13"/>
  <c r="C335" i="13"/>
  <c r="D335" i="13"/>
  <c r="E335" i="13"/>
  <c r="F335" i="13" s="1"/>
  <c r="G335" i="13" s="1"/>
  <c r="H335" i="13" s="1"/>
  <c r="I335" i="13"/>
  <c r="B336" i="13"/>
  <c r="C336" i="13"/>
  <c r="D336" i="13"/>
  <c r="E336" i="13"/>
  <c r="F336" i="13" s="1"/>
  <c r="G336" i="13" s="1"/>
  <c r="H336" i="13" s="1"/>
  <c r="I336" i="13"/>
  <c r="B337" i="13"/>
  <c r="C337" i="13"/>
  <c r="D337" i="13"/>
  <c r="E337" i="13"/>
  <c r="F337" i="13" s="1"/>
  <c r="G337" i="13" s="1"/>
  <c r="H337" i="13" s="1"/>
  <c r="I337" i="13"/>
  <c r="B338" i="13"/>
  <c r="C338" i="13"/>
  <c r="D338" i="13"/>
  <c r="E338" i="13"/>
  <c r="F338" i="13" s="1"/>
  <c r="G338" i="13" s="1"/>
  <c r="H338" i="13" s="1"/>
  <c r="I338" i="13"/>
  <c r="B339" i="13"/>
  <c r="C339" i="13"/>
  <c r="D339" i="13"/>
  <c r="E339" i="13"/>
  <c r="F339" i="13" s="1"/>
  <c r="G339" i="13" s="1"/>
  <c r="H339" i="13" s="1"/>
  <c r="I339" i="13"/>
  <c r="B340" i="13"/>
  <c r="C340" i="13"/>
  <c r="D340" i="13"/>
  <c r="E340" i="13"/>
  <c r="F340" i="13" s="1"/>
  <c r="G340" i="13" s="1"/>
  <c r="H340" i="13" s="1"/>
  <c r="I340" i="13"/>
  <c r="B341" i="13"/>
  <c r="C341" i="13"/>
  <c r="D341" i="13"/>
  <c r="E341" i="13"/>
  <c r="F341" i="13" s="1"/>
  <c r="G341" i="13" s="1"/>
  <c r="H341" i="13" s="1"/>
  <c r="I341" i="13"/>
  <c r="B342" i="13"/>
  <c r="C342" i="13"/>
  <c r="D342" i="13"/>
  <c r="E342" i="13"/>
  <c r="F342" i="13" s="1"/>
  <c r="G342" i="13" s="1"/>
  <c r="H342" i="13" s="1"/>
  <c r="I342" i="13"/>
  <c r="B343" i="13"/>
  <c r="C343" i="13"/>
  <c r="D343" i="13"/>
  <c r="E343" i="13"/>
  <c r="F343" i="13" s="1"/>
  <c r="G343" i="13" s="1"/>
  <c r="H343" i="13" s="1"/>
  <c r="I343" i="13"/>
  <c r="B344" i="13"/>
  <c r="C344" i="13"/>
  <c r="D344" i="13"/>
  <c r="E344" i="13"/>
  <c r="F344" i="13" s="1"/>
  <c r="G344" i="13" s="1"/>
  <c r="H344" i="13" s="1"/>
  <c r="I344" i="13"/>
  <c r="B345" i="13"/>
  <c r="C345" i="13"/>
  <c r="D345" i="13"/>
  <c r="E345" i="13"/>
  <c r="F345" i="13" s="1"/>
  <c r="G345" i="13" s="1"/>
  <c r="H345" i="13" s="1"/>
  <c r="I345" i="13"/>
  <c r="B346" i="13"/>
  <c r="C346" i="13"/>
  <c r="D346" i="13"/>
  <c r="E346" i="13"/>
  <c r="F346" i="13" s="1"/>
  <c r="G346" i="13" s="1"/>
  <c r="H346" i="13" s="1"/>
  <c r="I346" i="13"/>
  <c r="B347" i="13"/>
  <c r="C347" i="13"/>
  <c r="D347" i="13"/>
  <c r="E347" i="13"/>
  <c r="F347" i="13" s="1"/>
  <c r="G347" i="13" s="1"/>
  <c r="H347" i="13" s="1"/>
  <c r="I347" i="13"/>
  <c r="B348" i="13"/>
  <c r="C348" i="13"/>
  <c r="D348" i="13"/>
  <c r="E348" i="13"/>
  <c r="F348" i="13" s="1"/>
  <c r="G348" i="13" s="1"/>
  <c r="H348" i="13" s="1"/>
  <c r="I348" i="13"/>
  <c r="B349" i="13"/>
  <c r="C349" i="13"/>
  <c r="D349" i="13"/>
  <c r="E349" i="13"/>
  <c r="F349" i="13" s="1"/>
  <c r="G349" i="13" s="1"/>
  <c r="H349" i="13" s="1"/>
  <c r="I349" i="13"/>
  <c r="B350" i="13"/>
  <c r="C350" i="13"/>
  <c r="D350" i="13"/>
  <c r="E350" i="13"/>
  <c r="F350" i="13" s="1"/>
  <c r="G350" i="13" s="1"/>
  <c r="H350" i="13" s="1"/>
  <c r="I350" i="13"/>
  <c r="B351" i="13"/>
  <c r="C351" i="13"/>
  <c r="D351" i="13"/>
  <c r="E351" i="13"/>
  <c r="F351" i="13" s="1"/>
  <c r="G351" i="13" s="1"/>
  <c r="H351" i="13" s="1"/>
  <c r="I351" i="13"/>
  <c r="B352" i="13"/>
  <c r="C352" i="13"/>
  <c r="D352" i="13"/>
  <c r="E352" i="13"/>
  <c r="F352" i="13" s="1"/>
  <c r="G352" i="13" s="1"/>
  <c r="H352" i="13" s="1"/>
  <c r="I352" i="13"/>
  <c r="B353" i="13"/>
  <c r="C353" i="13"/>
  <c r="D353" i="13"/>
  <c r="E353" i="13"/>
  <c r="F353" i="13" s="1"/>
  <c r="G353" i="13" s="1"/>
  <c r="H353" i="13" s="1"/>
  <c r="I353" i="13"/>
  <c r="B354" i="13"/>
  <c r="C354" i="13"/>
  <c r="D354" i="13"/>
  <c r="E354" i="13"/>
  <c r="F354" i="13" s="1"/>
  <c r="G354" i="13" s="1"/>
  <c r="H354" i="13" s="1"/>
  <c r="I354" i="13"/>
  <c r="B355" i="13"/>
  <c r="C355" i="13"/>
  <c r="D355" i="13"/>
  <c r="E355" i="13"/>
  <c r="F355" i="13" s="1"/>
  <c r="G355" i="13" s="1"/>
  <c r="H355" i="13" s="1"/>
  <c r="I355" i="13"/>
  <c r="B356" i="13"/>
  <c r="C356" i="13"/>
  <c r="D356" i="13"/>
  <c r="E356" i="13"/>
  <c r="F356" i="13" s="1"/>
  <c r="G356" i="13" s="1"/>
  <c r="H356" i="13" s="1"/>
  <c r="I356" i="13"/>
  <c r="B357" i="13"/>
  <c r="C357" i="13"/>
  <c r="D357" i="13"/>
  <c r="E357" i="13"/>
  <c r="F357" i="13" s="1"/>
  <c r="G357" i="13" s="1"/>
  <c r="H357" i="13" s="1"/>
  <c r="I357" i="13"/>
  <c r="B358" i="13"/>
  <c r="C358" i="13"/>
  <c r="D358" i="13"/>
  <c r="E358" i="13"/>
  <c r="F358" i="13" s="1"/>
  <c r="G358" i="13" s="1"/>
  <c r="H358" i="13" s="1"/>
  <c r="I358" i="13"/>
  <c r="B359" i="13"/>
  <c r="C359" i="13"/>
  <c r="D359" i="13"/>
  <c r="E359" i="13"/>
  <c r="F359" i="13" s="1"/>
  <c r="G359" i="13" s="1"/>
  <c r="H359" i="13" s="1"/>
  <c r="I359" i="13"/>
  <c r="B360" i="13"/>
  <c r="C360" i="13"/>
  <c r="D360" i="13"/>
  <c r="E360" i="13"/>
  <c r="F360" i="13" s="1"/>
  <c r="G360" i="13" s="1"/>
  <c r="H360" i="13" s="1"/>
  <c r="I360" i="13"/>
  <c r="B361" i="13"/>
  <c r="C361" i="13"/>
  <c r="D361" i="13"/>
  <c r="E361" i="13"/>
  <c r="F361" i="13" s="1"/>
  <c r="G361" i="13" s="1"/>
  <c r="H361" i="13" s="1"/>
  <c r="I361" i="13"/>
  <c r="B362" i="13"/>
  <c r="C362" i="13"/>
  <c r="D362" i="13"/>
  <c r="E362" i="13"/>
  <c r="F362" i="13" s="1"/>
  <c r="G362" i="13" s="1"/>
  <c r="H362" i="13" s="1"/>
  <c r="I362" i="13"/>
  <c r="B363" i="13"/>
  <c r="C363" i="13"/>
  <c r="D363" i="13"/>
  <c r="E363" i="13"/>
  <c r="F363" i="13" s="1"/>
  <c r="G363" i="13" s="1"/>
  <c r="H363" i="13" s="1"/>
  <c r="I363" i="13"/>
  <c r="B364" i="13"/>
  <c r="C364" i="13"/>
  <c r="D364" i="13"/>
  <c r="E364" i="13"/>
  <c r="F364" i="13" s="1"/>
  <c r="G364" i="13" s="1"/>
  <c r="H364" i="13" s="1"/>
  <c r="I364" i="13"/>
  <c r="B365" i="13"/>
  <c r="C365" i="13"/>
  <c r="D365" i="13"/>
  <c r="E365" i="13"/>
  <c r="F365" i="13" s="1"/>
  <c r="G365" i="13" s="1"/>
  <c r="H365" i="13" s="1"/>
  <c r="I365" i="13"/>
  <c r="B366" i="13"/>
  <c r="C366" i="13"/>
  <c r="D366" i="13"/>
  <c r="E366" i="13"/>
  <c r="F366" i="13" s="1"/>
  <c r="G366" i="13" s="1"/>
  <c r="H366" i="13" s="1"/>
  <c r="I366" i="13"/>
  <c r="B367" i="13"/>
  <c r="C367" i="13"/>
  <c r="D367" i="13"/>
  <c r="E367" i="13"/>
  <c r="F367" i="13" s="1"/>
  <c r="G367" i="13" s="1"/>
  <c r="H367" i="13" s="1"/>
  <c r="I367" i="13"/>
  <c r="B368" i="13"/>
  <c r="C368" i="13"/>
  <c r="D368" i="13"/>
  <c r="E368" i="13"/>
  <c r="F368" i="13" s="1"/>
  <c r="G368" i="13" s="1"/>
  <c r="H368" i="13" s="1"/>
  <c r="I368" i="13"/>
  <c r="B369" i="13"/>
  <c r="C369" i="13"/>
  <c r="D369" i="13"/>
  <c r="E369" i="13"/>
  <c r="F369" i="13" s="1"/>
  <c r="G369" i="13" s="1"/>
  <c r="H369" i="13" s="1"/>
  <c r="I369" i="13"/>
  <c r="B370" i="13"/>
  <c r="C370" i="13"/>
  <c r="D370" i="13"/>
  <c r="E370" i="13"/>
  <c r="F370" i="13" s="1"/>
  <c r="G370" i="13" s="1"/>
  <c r="H370" i="13" s="1"/>
  <c r="I370" i="13"/>
  <c r="B371" i="13"/>
  <c r="C371" i="13"/>
  <c r="D371" i="13"/>
  <c r="E371" i="13"/>
  <c r="F371" i="13" s="1"/>
  <c r="G371" i="13" s="1"/>
  <c r="H371" i="13" s="1"/>
  <c r="I371" i="13"/>
  <c r="B372" i="13"/>
  <c r="C372" i="13"/>
  <c r="D372" i="13"/>
  <c r="E372" i="13"/>
  <c r="F372" i="13" s="1"/>
  <c r="G372" i="13" s="1"/>
  <c r="H372" i="13" s="1"/>
  <c r="I372" i="13"/>
  <c r="B373" i="13"/>
  <c r="C373" i="13"/>
  <c r="D373" i="13"/>
  <c r="E373" i="13"/>
  <c r="F373" i="13" s="1"/>
  <c r="G373" i="13" s="1"/>
  <c r="H373" i="13" s="1"/>
  <c r="I373" i="13"/>
  <c r="B374" i="13"/>
  <c r="C374" i="13"/>
  <c r="D374" i="13"/>
  <c r="E374" i="13"/>
  <c r="F374" i="13" s="1"/>
  <c r="G374" i="13" s="1"/>
  <c r="H374" i="13" s="1"/>
  <c r="I374" i="13"/>
  <c r="B375" i="13"/>
  <c r="C375" i="13"/>
  <c r="D375" i="13"/>
  <c r="E375" i="13"/>
  <c r="F375" i="13" s="1"/>
  <c r="G375" i="13" s="1"/>
  <c r="H375" i="13" s="1"/>
  <c r="I375" i="13"/>
  <c r="B376" i="13"/>
  <c r="C376" i="13"/>
  <c r="D376" i="13"/>
  <c r="E376" i="13"/>
  <c r="F376" i="13" s="1"/>
  <c r="G376" i="13" s="1"/>
  <c r="H376" i="13" s="1"/>
  <c r="I376" i="13"/>
  <c r="B377" i="13"/>
  <c r="C377" i="13"/>
  <c r="D377" i="13"/>
  <c r="E377" i="13"/>
  <c r="F377" i="13" s="1"/>
  <c r="G377" i="13" s="1"/>
  <c r="H377" i="13" s="1"/>
  <c r="I377" i="13"/>
  <c r="B378" i="13"/>
  <c r="C378" i="13"/>
  <c r="D378" i="13"/>
  <c r="E378" i="13"/>
  <c r="F378" i="13" s="1"/>
  <c r="G378" i="13" s="1"/>
  <c r="H378" i="13" s="1"/>
  <c r="I378" i="13"/>
  <c r="B379" i="13"/>
  <c r="C379" i="13"/>
  <c r="D379" i="13"/>
  <c r="E379" i="13"/>
  <c r="F379" i="13" s="1"/>
  <c r="G379" i="13" s="1"/>
  <c r="H379" i="13" s="1"/>
  <c r="I379" i="13"/>
  <c r="B380" i="13"/>
  <c r="C380" i="13"/>
  <c r="D380" i="13"/>
  <c r="E380" i="13"/>
  <c r="F380" i="13" s="1"/>
  <c r="G380" i="13" s="1"/>
  <c r="H380" i="13" s="1"/>
  <c r="I380" i="13"/>
  <c r="B381" i="13"/>
  <c r="C381" i="13"/>
  <c r="D381" i="13"/>
  <c r="E381" i="13"/>
  <c r="F381" i="13" s="1"/>
  <c r="G381" i="13" s="1"/>
  <c r="H381" i="13" s="1"/>
  <c r="I381" i="13"/>
  <c r="B382" i="13"/>
  <c r="C382" i="13"/>
  <c r="D382" i="13"/>
  <c r="E382" i="13"/>
  <c r="F382" i="13" s="1"/>
  <c r="G382" i="13" s="1"/>
  <c r="H382" i="13" s="1"/>
  <c r="I382" i="13"/>
  <c r="B383" i="13"/>
  <c r="C383" i="13"/>
  <c r="D383" i="13"/>
  <c r="E383" i="13"/>
  <c r="F383" i="13" s="1"/>
  <c r="G383" i="13" s="1"/>
  <c r="H383" i="13" s="1"/>
  <c r="I383" i="13"/>
  <c r="B384" i="13"/>
  <c r="C384" i="13"/>
  <c r="D384" i="13"/>
  <c r="E384" i="13"/>
  <c r="F384" i="13" s="1"/>
  <c r="G384" i="13" s="1"/>
  <c r="H384" i="13" s="1"/>
  <c r="I384" i="13"/>
  <c r="B385" i="13"/>
  <c r="C385" i="13"/>
  <c r="D385" i="13"/>
  <c r="E385" i="13"/>
  <c r="F385" i="13" s="1"/>
  <c r="G385" i="13" s="1"/>
  <c r="H385" i="13" s="1"/>
  <c r="I385" i="13"/>
  <c r="B386" i="13"/>
  <c r="C386" i="13"/>
  <c r="D386" i="13"/>
  <c r="E386" i="13"/>
  <c r="F386" i="13" s="1"/>
  <c r="G386" i="13" s="1"/>
  <c r="H386" i="13" s="1"/>
  <c r="I386" i="13"/>
  <c r="B387" i="13"/>
  <c r="C387" i="13"/>
  <c r="D387" i="13"/>
  <c r="E387" i="13"/>
  <c r="F387" i="13" s="1"/>
  <c r="G387" i="13" s="1"/>
  <c r="H387" i="13" s="1"/>
  <c r="I387" i="13"/>
  <c r="B388" i="13"/>
  <c r="C388" i="13"/>
  <c r="D388" i="13"/>
  <c r="E388" i="13"/>
  <c r="F388" i="13" s="1"/>
  <c r="G388" i="13" s="1"/>
  <c r="H388" i="13" s="1"/>
  <c r="I388" i="13"/>
  <c r="B389" i="13"/>
  <c r="C389" i="13"/>
  <c r="D389" i="13"/>
  <c r="E389" i="13"/>
  <c r="F389" i="13" s="1"/>
  <c r="G389" i="13" s="1"/>
  <c r="H389" i="13" s="1"/>
  <c r="I389" i="13"/>
  <c r="B390" i="13"/>
  <c r="C390" i="13"/>
  <c r="D390" i="13"/>
  <c r="E390" i="13"/>
  <c r="F390" i="13" s="1"/>
  <c r="G390" i="13" s="1"/>
  <c r="H390" i="13" s="1"/>
  <c r="I390" i="13"/>
  <c r="B391" i="13"/>
  <c r="C391" i="13"/>
  <c r="D391" i="13"/>
  <c r="E391" i="13"/>
  <c r="F391" i="13" s="1"/>
  <c r="G391" i="13" s="1"/>
  <c r="H391" i="13" s="1"/>
  <c r="I391" i="13"/>
  <c r="B392" i="13"/>
  <c r="C392" i="13"/>
  <c r="D392" i="13"/>
  <c r="E392" i="13"/>
  <c r="F392" i="13" s="1"/>
  <c r="G392" i="13" s="1"/>
  <c r="H392" i="13" s="1"/>
  <c r="I392" i="13"/>
  <c r="B393" i="13"/>
  <c r="C393" i="13"/>
  <c r="D393" i="13"/>
  <c r="E393" i="13"/>
  <c r="F393" i="13" s="1"/>
  <c r="G393" i="13" s="1"/>
  <c r="H393" i="13" s="1"/>
  <c r="I393" i="13"/>
  <c r="B394" i="13"/>
  <c r="C394" i="13"/>
  <c r="D394" i="13"/>
  <c r="E394" i="13"/>
  <c r="F394" i="13" s="1"/>
  <c r="G394" i="13" s="1"/>
  <c r="H394" i="13" s="1"/>
  <c r="I394" i="13"/>
  <c r="B395" i="13"/>
  <c r="C395" i="13"/>
  <c r="D395" i="13"/>
  <c r="E395" i="13"/>
  <c r="F395" i="13" s="1"/>
  <c r="G395" i="13" s="1"/>
  <c r="H395" i="13" s="1"/>
  <c r="I395" i="13"/>
  <c r="B396" i="13"/>
  <c r="C396" i="13"/>
  <c r="D396" i="13"/>
  <c r="E396" i="13"/>
  <c r="F396" i="13" s="1"/>
  <c r="G396" i="13" s="1"/>
  <c r="H396" i="13" s="1"/>
  <c r="I396" i="13"/>
  <c r="B397" i="13"/>
  <c r="C397" i="13"/>
  <c r="D397" i="13"/>
  <c r="E397" i="13"/>
  <c r="F397" i="13" s="1"/>
  <c r="G397" i="13" s="1"/>
  <c r="H397" i="13" s="1"/>
  <c r="I397" i="13"/>
  <c r="B398" i="13"/>
  <c r="C398" i="13"/>
  <c r="D398" i="13"/>
  <c r="E398" i="13"/>
  <c r="F398" i="13" s="1"/>
  <c r="G398" i="13" s="1"/>
  <c r="H398" i="13" s="1"/>
  <c r="I398" i="13"/>
  <c r="B399" i="13"/>
  <c r="C399" i="13"/>
  <c r="D399" i="13"/>
  <c r="E399" i="13"/>
  <c r="F399" i="13" s="1"/>
  <c r="G399" i="13" s="1"/>
  <c r="H399" i="13" s="1"/>
  <c r="I399" i="13"/>
  <c r="B400" i="13"/>
  <c r="C400" i="13"/>
  <c r="D400" i="13"/>
  <c r="E400" i="13"/>
  <c r="F400" i="13" s="1"/>
  <c r="G400" i="13" s="1"/>
  <c r="H400" i="13" s="1"/>
  <c r="I400" i="13"/>
  <c r="B401" i="13"/>
  <c r="C401" i="13"/>
  <c r="D401" i="13"/>
  <c r="E401" i="13"/>
  <c r="F401" i="13" s="1"/>
  <c r="G401" i="13" s="1"/>
  <c r="H401" i="13" s="1"/>
  <c r="I401" i="13"/>
  <c r="B402" i="13"/>
  <c r="C402" i="13"/>
  <c r="D402" i="13"/>
  <c r="E402" i="13"/>
  <c r="F402" i="13" s="1"/>
  <c r="G402" i="13" s="1"/>
  <c r="H402" i="13" s="1"/>
  <c r="I402" i="13"/>
  <c r="B403" i="13"/>
  <c r="C403" i="13"/>
  <c r="D403" i="13"/>
  <c r="E403" i="13"/>
  <c r="F403" i="13" s="1"/>
  <c r="G403" i="13" s="1"/>
  <c r="H403" i="13" s="1"/>
  <c r="I403" i="13"/>
  <c r="B404" i="13"/>
  <c r="C404" i="13"/>
  <c r="D404" i="13"/>
  <c r="E404" i="13"/>
  <c r="F404" i="13" s="1"/>
  <c r="G404" i="13" s="1"/>
  <c r="H404" i="13" s="1"/>
  <c r="I404" i="13"/>
  <c r="B405" i="13"/>
  <c r="C405" i="13"/>
  <c r="D405" i="13"/>
  <c r="E405" i="13"/>
  <c r="F405" i="13" s="1"/>
  <c r="G405" i="13" s="1"/>
  <c r="H405" i="13" s="1"/>
  <c r="I405" i="13"/>
  <c r="B406" i="13"/>
  <c r="C406" i="13"/>
  <c r="D406" i="13"/>
  <c r="E406" i="13"/>
  <c r="F406" i="13" s="1"/>
  <c r="G406" i="13" s="1"/>
  <c r="H406" i="13" s="1"/>
  <c r="I406" i="13"/>
  <c r="B407" i="13"/>
  <c r="C407" i="13"/>
  <c r="D407" i="13"/>
  <c r="E407" i="13"/>
  <c r="F407" i="13" s="1"/>
  <c r="G407" i="13" s="1"/>
  <c r="H407" i="13" s="1"/>
  <c r="I407" i="13"/>
  <c r="B408" i="13"/>
  <c r="C408" i="13"/>
  <c r="D408" i="13"/>
  <c r="E408" i="13"/>
  <c r="F408" i="13" s="1"/>
  <c r="G408" i="13" s="1"/>
  <c r="H408" i="13" s="1"/>
  <c r="I408" i="13"/>
  <c r="B409" i="13"/>
  <c r="C409" i="13"/>
  <c r="D409" i="13"/>
  <c r="E409" i="13"/>
  <c r="F409" i="13" s="1"/>
  <c r="G409" i="13" s="1"/>
  <c r="H409" i="13" s="1"/>
  <c r="I409" i="13"/>
  <c r="B410" i="13"/>
  <c r="C410" i="13"/>
  <c r="D410" i="13"/>
  <c r="E410" i="13"/>
  <c r="F410" i="13" s="1"/>
  <c r="G410" i="13" s="1"/>
  <c r="H410" i="13" s="1"/>
  <c r="I410" i="13"/>
  <c r="B411" i="13"/>
  <c r="C411" i="13"/>
  <c r="D411" i="13"/>
  <c r="E411" i="13"/>
  <c r="F411" i="13" s="1"/>
  <c r="G411" i="13" s="1"/>
  <c r="H411" i="13" s="1"/>
  <c r="I411" i="13"/>
  <c r="B412" i="13"/>
  <c r="C412" i="13"/>
  <c r="D412" i="13"/>
  <c r="E412" i="13"/>
  <c r="F412" i="13" s="1"/>
  <c r="G412" i="13" s="1"/>
  <c r="H412" i="13" s="1"/>
  <c r="I412" i="13"/>
  <c r="B413" i="13"/>
  <c r="C413" i="13"/>
  <c r="D413" i="13"/>
  <c r="E413" i="13"/>
  <c r="F413" i="13" s="1"/>
  <c r="G413" i="13" s="1"/>
  <c r="H413" i="13" s="1"/>
  <c r="I413" i="13"/>
  <c r="B414" i="13"/>
  <c r="C414" i="13"/>
  <c r="D414" i="13"/>
  <c r="E414" i="13"/>
  <c r="F414" i="13" s="1"/>
  <c r="G414" i="13" s="1"/>
  <c r="H414" i="13" s="1"/>
  <c r="I414" i="13"/>
  <c r="B415" i="13"/>
  <c r="C415" i="13"/>
  <c r="D415" i="13"/>
  <c r="E415" i="13"/>
  <c r="F415" i="13" s="1"/>
  <c r="G415" i="13" s="1"/>
  <c r="H415" i="13" s="1"/>
  <c r="I415" i="13"/>
  <c r="B416" i="13"/>
  <c r="C416" i="13"/>
  <c r="D416" i="13"/>
  <c r="E416" i="13"/>
  <c r="F416" i="13" s="1"/>
  <c r="G416" i="13" s="1"/>
  <c r="H416" i="13" s="1"/>
  <c r="I416" i="13"/>
  <c r="B417" i="13"/>
  <c r="C417" i="13"/>
  <c r="D417" i="13"/>
  <c r="E417" i="13"/>
  <c r="F417" i="13" s="1"/>
  <c r="G417" i="13" s="1"/>
  <c r="H417" i="13" s="1"/>
  <c r="I417" i="13"/>
  <c r="B418" i="13"/>
  <c r="C418" i="13"/>
  <c r="D418" i="13"/>
  <c r="E418" i="13"/>
  <c r="F418" i="13" s="1"/>
  <c r="G418" i="13" s="1"/>
  <c r="H418" i="13" s="1"/>
  <c r="I418" i="13"/>
  <c r="B419" i="13"/>
  <c r="C419" i="13"/>
  <c r="D419" i="13"/>
  <c r="E419" i="13"/>
  <c r="F419" i="13" s="1"/>
  <c r="G419" i="13" s="1"/>
  <c r="H419" i="13" s="1"/>
  <c r="I419" i="13"/>
  <c r="B420" i="13"/>
  <c r="C420" i="13"/>
  <c r="D420" i="13"/>
  <c r="E420" i="13"/>
  <c r="F420" i="13" s="1"/>
  <c r="G420" i="13" s="1"/>
  <c r="H420" i="13" s="1"/>
  <c r="I420" i="13"/>
  <c r="B421" i="13"/>
  <c r="C421" i="13"/>
  <c r="D421" i="13"/>
  <c r="E421" i="13"/>
  <c r="F421" i="13" s="1"/>
  <c r="G421" i="13" s="1"/>
  <c r="H421" i="13" s="1"/>
  <c r="I421" i="13"/>
  <c r="B422" i="13"/>
  <c r="C422" i="13"/>
  <c r="D422" i="13"/>
  <c r="E422" i="13"/>
  <c r="F422" i="13" s="1"/>
  <c r="G422" i="13" s="1"/>
  <c r="H422" i="13" s="1"/>
  <c r="I422" i="13"/>
  <c r="B423" i="13"/>
  <c r="C423" i="13"/>
  <c r="D423" i="13"/>
  <c r="E423" i="13"/>
  <c r="F423" i="13" s="1"/>
  <c r="G423" i="13" s="1"/>
  <c r="H423" i="13" s="1"/>
  <c r="I423" i="13"/>
  <c r="B424" i="13"/>
  <c r="C424" i="13"/>
  <c r="D424" i="13"/>
  <c r="E424" i="13"/>
  <c r="F424" i="13" s="1"/>
  <c r="G424" i="13" s="1"/>
  <c r="H424" i="13" s="1"/>
  <c r="I424" i="13"/>
  <c r="B425" i="13"/>
  <c r="C425" i="13"/>
  <c r="D425" i="13"/>
  <c r="E425" i="13"/>
  <c r="F425" i="13" s="1"/>
  <c r="G425" i="13" s="1"/>
  <c r="H425" i="13" s="1"/>
  <c r="I425" i="13"/>
  <c r="B426" i="13"/>
  <c r="C426" i="13"/>
  <c r="D426" i="13"/>
  <c r="E426" i="13"/>
  <c r="F426" i="13" s="1"/>
  <c r="G426" i="13" s="1"/>
  <c r="H426" i="13" s="1"/>
  <c r="I426" i="13"/>
  <c r="B427" i="13"/>
  <c r="C427" i="13"/>
  <c r="D427" i="13"/>
  <c r="E427" i="13"/>
  <c r="F427" i="13" s="1"/>
  <c r="G427" i="13" s="1"/>
  <c r="H427" i="13" s="1"/>
  <c r="I427" i="13"/>
  <c r="B428" i="13"/>
  <c r="C428" i="13"/>
  <c r="D428" i="13"/>
  <c r="E428" i="13"/>
  <c r="F428" i="13" s="1"/>
  <c r="G428" i="13" s="1"/>
  <c r="H428" i="13" s="1"/>
  <c r="I428" i="13"/>
  <c r="B429" i="13"/>
  <c r="C429" i="13"/>
  <c r="D429" i="13"/>
  <c r="E429" i="13"/>
  <c r="F429" i="13" s="1"/>
  <c r="G429" i="13" s="1"/>
  <c r="H429" i="13" s="1"/>
  <c r="I429" i="13"/>
  <c r="B430" i="13"/>
  <c r="C430" i="13"/>
  <c r="D430" i="13"/>
  <c r="E430" i="13"/>
  <c r="F430" i="13" s="1"/>
  <c r="G430" i="13" s="1"/>
  <c r="H430" i="13" s="1"/>
  <c r="I430" i="13"/>
  <c r="B431" i="13"/>
  <c r="C431" i="13"/>
  <c r="D431" i="13"/>
  <c r="E431" i="13"/>
  <c r="F431" i="13" s="1"/>
  <c r="G431" i="13" s="1"/>
  <c r="H431" i="13" s="1"/>
  <c r="I431" i="13"/>
  <c r="B432" i="13"/>
  <c r="C432" i="13"/>
  <c r="D432" i="13"/>
  <c r="E432" i="13"/>
  <c r="F432" i="13" s="1"/>
  <c r="G432" i="13" s="1"/>
  <c r="H432" i="13" s="1"/>
  <c r="I432" i="13"/>
  <c r="B433" i="13"/>
  <c r="C433" i="13"/>
  <c r="D433" i="13"/>
  <c r="E433" i="13"/>
  <c r="F433" i="13" s="1"/>
  <c r="G433" i="13" s="1"/>
  <c r="H433" i="13" s="1"/>
  <c r="I433" i="13"/>
  <c r="B434" i="13"/>
  <c r="C434" i="13"/>
  <c r="D434" i="13"/>
  <c r="E434" i="13"/>
  <c r="F434" i="13" s="1"/>
  <c r="G434" i="13" s="1"/>
  <c r="H434" i="13" s="1"/>
  <c r="I434" i="13"/>
  <c r="B435" i="13"/>
  <c r="C435" i="13"/>
  <c r="D435" i="13"/>
  <c r="E435" i="13"/>
  <c r="F435" i="13" s="1"/>
  <c r="G435" i="13" s="1"/>
  <c r="H435" i="13" s="1"/>
  <c r="I435" i="13"/>
  <c r="B436" i="13"/>
  <c r="C436" i="13"/>
  <c r="D436" i="13"/>
  <c r="E436" i="13"/>
  <c r="F436" i="13" s="1"/>
  <c r="G436" i="13" s="1"/>
  <c r="H436" i="13" s="1"/>
  <c r="I436" i="13"/>
  <c r="B437" i="13"/>
  <c r="C437" i="13"/>
  <c r="D437" i="13"/>
  <c r="E437" i="13"/>
  <c r="F437" i="13" s="1"/>
  <c r="G437" i="13" s="1"/>
  <c r="H437" i="13" s="1"/>
  <c r="I437" i="13"/>
  <c r="B438" i="13"/>
  <c r="C438" i="13"/>
  <c r="D438" i="13"/>
  <c r="E438" i="13"/>
  <c r="F438" i="13" s="1"/>
  <c r="G438" i="13" s="1"/>
  <c r="H438" i="13" s="1"/>
  <c r="I438" i="13"/>
  <c r="B439" i="13"/>
  <c r="C439" i="13"/>
  <c r="D439" i="13"/>
  <c r="E439" i="13"/>
  <c r="F439" i="13" s="1"/>
  <c r="G439" i="13" s="1"/>
  <c r="H439" i="13" s="1"/>
  <c r="I439" i="13"/>
  <c r="B440" i="13"/>
  <c r="C440" i="13"/>
  <c r="D440" i="13"/>
  <c r="E440" i="13"/>
  <c r="F440" i="13" s="1"/>
  <c r="G440" i="13" s="1"/>
  <c r="H440" i="13" s="1"/>
  <c r="I440" i="13"/>
  <c r="B441" i="13"/>
  <c r="C441" i="13"/>
  <c r="D441" i="13"/>
  <c r="E441" i="13"/>
  <c r="F441" i="13" s="1"/>
  <c r="G441" i="13" s="1"/>
  <c r="H441" i="13" s="1"/>
  <c r="I441" i="13"/>
  <c r="B442" i="13"/>
  <c r="C442" i="13"/>
  <c r="D442" i="13"/>
  <c r="E442" i="13"/>
  <c r="F442" i="13" s="1"/>
  <c r="G442" i="13" s="1"/>
  <c r="H442" i="13" s="1"/>
  <c r="I442" i="13"/>
  <c r="B443" i="13"/>
  <c r="C443" i="13"/>
  <c r="D443" i="13"/>
  <c r="E443" i="13"/>
  <c r="F443" i="13" s="1"/>
  <c r="G443" i="13" s="1"/>
  <c r="H443" i="13" s="1"/>
  <c r="I443" i="13"/>
  <c r="B444" i="13"/>
  <c r="C444" i="13"/>
  <c r="D444" i="13"/>
  <c r="E444" i="13"/>
  <c r="F444" i="13" s="1"/>
  <c r="G444" i="13" s="1"/>
  <c r="H444" i="13" s="1"/>
  <c r="I444" i="13"/>
  <c r="B445" i="13"/>
  <c r="C445" i="13"/>
  <c r="D445" i="13"/>
  <c r="E445" i="13"/>
  <c r="F445" i="13" s="1"/>
  <c r="G445" i="13" s="1"/>
  <c r="H445" i="13" s="1"/>
  <c r="I445" i="13"/>
  <c r="B446" i="13"/>
  <c r="C446" i="13"/>
  <c r="D446" i="13"/>
  <c r="E446" i="13"/>
  <c r="F446" i="13" s="1"/>
  <c r="G446" i="13" s="1"/>
  <c r="H446" i="13" s="1"/>
  <c r="I446" i="13"/>
  <c r="B447" i="13"/>
  <c r="C447" i="13"/>
  <c r="D447" i="13"/>
  <c r="E447" i="13"/>
  <c r="F447" i="13" s="1"/>
  <c r="G447" i="13" s="1"/>
  <c r="H447" i="13" s="1"/>
  <c r="I447" i="13"/>
  <c r="B448" i="13"/>
  <c r="C448" i="13"/>
  <c r="D448" i="13"/>
  <c r="E448" i="13"/>
  <c r="F448" i="13" s="1"/>
  <c r="G448" i="13" s="1"/>
  <c r="H448" i="13" s="1"/>
  <c r="I448" i="13"/>
  <c r="B449" i="13"/>
  <c r="C449" i="13"/>
  <c r="D449" i="13"/>
  <c r="E449" i="13"/>
  <c r="F449" i="13" s="1"/>
  <c r="G449" i="13" s="1"/>
  <c r="H449" i="13" s="1"/>
  <c r="I449" i="13"/>
  <c r="B450" i="13"/>
  <c r="C450" i="13"/>
  <c r="D450" i="13"/>
  <c r="E450" i="13"/>
  <c r="F450" i="13" s="1"/>
  <c r="G450" i="13" s="1"/>
  <c r="H450" i="13" s="1"/>
  <c r="I450" i="13"/>
  <c r="B451" i="13"/>
  <c r="C451" i="13"/>
  <c r="D451" i="13"/>
  <c r="E451" i="13"/>
  <c r="F451" i="13" s="1"/>
  <c r="G451" i="13" s="1"/>
  <c r="H451" i="13" s="1"/>
  <c r="I451" i="13"/>
  <c r="B452" i="13"/>
  <c r="C452" i="13"/>
  <c r="D452" i="13"/>
  <c r="E452" i="13"/>
  <c r="F452" i="13" s="1"/>
  <c r="G452" i="13" s="1"/>
  <c r="H452" i="13" s="1"/>
  <c r="I452" i="13"/>
  <c r="B453" i="13"/>
  <c r="C453" i="13"/>
  <c r="D453" i="13"/>
  <c r="E453" i="13"/>
  <c r="F453" i="13" s="1"/>
  <c r="G453" i="13" s="1"/>
  <c r="H453" i="13" s="1"/>
  <c r="I453" i="13"/>
  <c r="B454" i="13"/>
  <c r="C454" i="13"/>
  <c r="D454" i="13"/>
  <c r="E454" i="13"/>
  <c r="F454" i="13" s="1"/>
  <c r="G454" i="13" s="1"/>
  <c r="H454" i="13" s="1"/>
  <c r="I454" i="13"/>
  <c r="B455" i="13"/>
  <c r="C455" i="13"/>
  <c r="D455" i="13"/>
  <c r="E455" i="13"/>
  <c r="F455" i="13" s="1"/>
  <c r="G455" i="13" s="1"/>
  <c r="H455" i="13" s="1"/>
  <c r="I455" i="13"/>
  <c r="B456" i="13"/>
  <c r="C456" i="13"/>
  <c r="D456" i="13"/>
  <c r="E456" i="13"/>
  <c r="F456" i="13" s="1"/>
  <c r="G456" i="13" s="1"/>
  <c r="H456" i="13" s="1"/>
  <c r="I456" i="13"/>
  <c r="B457" i="13"/>
  <c r="C457" i="13"/>
  <c r="D457" i="13"/>
  <c r="E457" i="13"/>
  <c r="F457" i="13" s="1"/>
  <c r="G457" i="13" s="1"/>
  <c r="H457" i="13" s="1"/>
  <c r="I457" i="13"/>
  <c r="B458" i="13"/>
  <c r="C458" i="13"/>
  <c r="D458" i="13"/>
  <c r="E458" i="13"/>
  <c r="F458" i="13" s="1"/>
  <c r="G458" i="13" s="1"/>
  <c r="H458" i="13" s="1"/>
  <c r="I458" i="13"/>
  <c r="B459" i="13"/>
  <c r="C459" i="13"/>
  <c r="D459" i="13"/>
  <c r="E459" i="13"/>
  <c r="F459" i="13" s="1"/>
  <c r="G459" i="13" s="1"/>
  <c r="H459" i="13" s="1"/>
  <c r="I459" i="13"/>
  <c r="B460" i="13"/>
  <c r="C460" i="13"/>
  <c r="D460" i="13"/>
  <c r="E460" i="13"/>
  <c r="F460" i="13" s="1"/>
  <c r="G460" i="13" s="1"/>
  <c r="H460" i="13" s="1"/>
  <c r="I460" i="13"/>
  <c r="B461" i="13"/>
  <c r="C461" i="13"/>
  <c r="D461" i="13"/>
  <c r="E461" i="13"/>
  <c r="F461" i="13" s="1"/>
  <c r="G461" i="13" s="1"/>
  <c r="H461" i="13" s="1"/>
  <c r="I461" i="13"/>
  <c r="B462" i="13"/>
  <c r="C462" i="13"/>
  <c r="D462" i="13"/>
  <c r="E462" i="13"/>
  <c r="F462" i="13" s="1"/>
  <c r="G462" i="13" s="1"/>
  <c r="H462" i="13" s="1"/>
  <c r="I462" i="13"/>
  <c r="B463" i="13"/>
  <c r="C463" i="13"/>
  <c r="D463" i="13"/>
  <c r="E463" i="13"/>
  <c r="F463" i="13" s="1"/>
  <c r="G463" i="13" s="1"/>
  <c r="H463" i="13" s="1"/>
  <c r="I463" i="13"/>
  <c r="B464" i="13"/>
  <c r="C464" i="13"/>
  <c r="D464" i="13"/>
  <c r="E464" i="13"/>
  <c r="F464" i="13" s="1"/>
  <c r="G464" i="13" s="1"/>
  <c r="H464" i="13" s="1"/>
  <c r="I464" i="13"/>
  <c r="B465" i="13"/>
  <c r="C465" i="13"/>
  <c r="D465" i="13"/>
  <c r="E465" i="13"/>
  <c r="F465" i="13" s="1"/>
  <c r="G465" i="13" s="1"/>
  <c r="H465" i="13" s="1"/>
  <c r="I465" i="13"/>
  <c r="B466" i="13"/>
  <c r="C466" i="13"/>
  <c r="D466" i="13"/>
  <c r="E466" i="13"/>
  <c r="F466" i="13" s="1"/>
  <c r="G466" i="13" s="1"/>
  <c r="H466" i="13" s="1"/>
  <c r="I466" i="13"/>
  <c r="B467" i="13"/>
  <c r="C467" i="13"/>
  <c r="D467" i="13"/>
  <c r="E467" i="13"/>
  <c r="F467" i="13" s="1"/>
  <c r="G467" i="13" s="1"/>
  <c r="H467" i="13" s="1"/>
  <c r="I467" i="13"/>
  <c r="B468" i="13"/>
  <c r="C468" i="13"/>
  <c r="D468" i="13"/>
  <c r="E468" i="13"/>
  <c r="F468" i="13" s="1"/>
  <c r="G468" i="13" s="1"/>
  <c r="H468" i="13" s="1"/>
  <c r="I468" i="13"/>
  <c r="B469" i="13"/>
  <c r="C469" i="13"/>
  <c r="D469" i="13"/>
  <c r="E469" i="13"/>
  <c r="F469" i="13" s="1"/>
  <c r="G469" i="13" s="1"/>
  <c r="H469" i="13" s="1"/>
  <c r="I469" i="13"/>
  <c r="B470" i="13"/>
  <c r="C470" i="13"/>
  <c r="D470" i="13"/>
  <c r="E470" i="13"/>
  <c r="F470" i="13" s="1"/>
  <c r="G470" i="13" s="1"/>
  <c r="H470" i="13" s="1"/>
  <c r="I470" i="13"/>
  <c r="B471" i="13"/>
  <c r="C471" i="13"/>
  <c r="D471" i="13"/>
  <c r="E471" i="13"/>
  <c r="F471" i="13" s="1"/>
  <c r="G471" i="13" s="1"/>
  <c r="H471" i="13" s="1"/>
  <c r="I471" i="13"/>
  <c r="B472" i="13"/>
  <c r="C472" i="13"/>
  <c r="D472" i="13"/>
  <c r="E472" i="13"/>
  <c r="F472" i="13" s="1"/>
  <c r="G472" i="13" s="1"/>
  <c r="H472" i="13" s="1"/>
  <c r="I472" i="13"/>
  <c r="B473" i="13"/>
  <c r="C473" i="13"/>
  <c r="D473" i="13"/>
  <c r="E473" i="13"/>
  <c r="F473" i="13" s="1"/>
  <c r="G473" i="13" s="1"/>
  <c r="H473" i="13" s="1"/>
  <c r="I473" i="13"/>
  <c r="B474" i="13"/>
  <c r="C474" i="13"/>
  <c r="D474" i="13"/>
  <c r="E474" i="13"/>
  <c r="F474" i="13" s="1"/>
  <c r="G474" i="13" s="1"/>
  <c r="H474" i="13" s="1"/>
  <c r="I474" i="13"/>
  <c r="B475" i="13"/>
  <c r="C475" i="13"/>
  <c r="D475" i="13"/>
  <c r="E475" i="13"/>
  <c r="F475" i="13" s="1"/>
  <c r="G475" i="13" s="1"/>
  <c r="H475" i="13" s="1"/>
  <c r="I475" i="13"/>
  <c r="B476" i="13"/>
  <c r="C476" i="13"/>
  <c r="D476" i="13"/>
  <c r="E476" i="13"/>
  <c r="F476" i="13" s="1"/>
  <c r="G476" i="13" s="1"/>
  <c r="H476" i="13" s="1"/>
  <c r="I476" i="13"/>
  <c r="B477" i="13"/>
  <c r="C477" i="13"/>
  <c r="D477" i="13"/>
  <c r="E477" i="13"/>
  <c r="F477" i="13" s="1"/>
  <c r="G477" i="13" s="1"/>
  <c r="H477" i="13" s="1"/>
  <c r="I477" i="13"/>
  <c r="B478" i="13"/>
  <c r="C478" i="13"/>
  <c r="D478" i="13"/>
  <c r="E478" i="13"/>
  <c r="F478" i="13" s="1"/>
  <c r="G478" i="13" s="1"/>
  <c r="H478" i="13" s="1"/>
  <c r="I478" i="13"/>
  <c r="B479" i="13"/>
  <c r="C479" i="13"/>
  <c r="D479" i="13"/>
  <c r="E479" i="13"/>
  <c r="F479" i="13" s="1"/>
  <c r="G479" i="13" s="1"/>
  <c r="H479" i="13" s="1"/>
  <c r="I479" i="13"/>
  <c r="B480" i="13"/>
  <c r="C480" i="13"/>
  <c r="D480" i="13"/>
  <c r="E480" i="13"/>
  <c r="F480" i="13" s="1"/>
  <c r="G480" i="13" s="1"/>
  <c r="H480" i="13" s="1"/>
  <c r="I480" i="13"/>
  <c r="B481" i="13"/>
  <c r="C481" i="13"/>
  <c r="D481" i="13"/>
  <c r="E481" i="13"/>
  <c r="F481" i="13" s="1"/>
  <c r="G481" i="13" s="1"/>
  <c r="H481" i="13" s="1"/>
  <c r="I481" i="13"/>
  <c r="B482" i="13"/>
  <c r="C482" i="13"/>
  <c r="D482" i="13"/>
  <c r="E482" i="13"/>
  <c r="F482" i="13" s="1"/>
  <c r="G482" i="13" s="1"/>
  <c r="H482" i="13" s="1"/>
  <c r="I482" i="13"/>
  <c r="B483" i="13"/>
  <c r="C483" i="13"/>
  <c r="D483" i="13"/>
  <c r="E483" i="13"/>
  <c r="F483" i="13" s="1"/>
  <c r="G483" i="13" s="1"/>
  <c r="H483" i="13" s="1"/>
  <c r="I483" i="13"/>
  <c r="B484" i="13"/>
  <c r="C484" i="13"/>
  <c r="D484" i="13"/>
  <c r="E484" i="13"/>
  <c r="F484" i="13" s="1"/>
  <c r="G484" i="13" s="1"/>
  <c r="H484" i="13" s="1"/>
  <c r="I484" i="13"/>
  <c r="B485" i="13"/>
  <c r="C485" i="13"/>
  <c r="D485" i="13"/>
  <c r="E485" i="13"/>
  <c r="F485" i="13" s="1"/>
  <c r="G485" i="13" s="1"/>
  <c r="H485" i="13" s="1"/>
  <c r="I485" i="13"/>
  <c r="B486" i="13"/>
  <c r="C486" i="13"/>
  <c r="D486" i="13"/>
  <c r="E486" i="13"/>
  <c r="F486" i="13" s="1"/>
  <c r="G486" i="13" s="1"/>
  <c r="H486" i="13" s="1"/>
  <c r="I486" i="13"/>
  <c r="B487" i="13"/>
  <c r="C487" i="13"/>
  <c r="D487" i="13"/>
  <c r="E487" i="13"/>
  <c r="F487" i="13" s="1"/>
  <c r="G487" i="13" s="1"/>
  <c r="H487" i="13" s="1"/>
  <c r="I487" i="13"/>
  <c r="B488" i="13"/>
  <c r="C488" i="13"/>
  <c r="D488" i="13"/>
  <c r="E488" i="13"/>
  <c r="F488" i="13" s="1"/>
  <c r="G488" i="13" s="1"/>
  <c r="H488" i="13" s="1"/>
  <c r="I488" i="13"/>
  <c r="B489" i="13"/>
  <c r="C489" i="13"/>
  <c r="D489" i="13"/>
  <c r="E489" i="13"/>
  <c r="F489" i="13" s="1"/>
  <c r="G489" i="13" s="1"/>
  <c r="H489" i="13" s="1"/>
  <c r="I489" i="13"/>
  <c r="B490" i="13"/>
  <c r="C490" i="13"/>
  <c r="D490" i="13"/>
  <c r="E490" i="13"/>
  <c r="F490" i="13" s="1"/>
  <c r="G490" i="13" s="1"/>
  <c r="H490" i="13" s="1"/>
  <c r="I490" i="13"/>
  <c r="B491" i="13"/>
  <c r="C491" i="13"/>
  <c r="D491" i="13"/>
  <c r="E491" i="13"/>
  <c r="F491" i="13" s="1"/>
  <c r="G491" i="13" s="1"/>
  <c r="H491" i="13" s="1"/>
  <c r="I491" i="13"/>
  <c r="B492" i="13"/>
  <c r="C492" i="13"/>
  <c r="D492" i="13"/>
  <c r="E492" i="13"/>
  <c r="F492" i="13" s="1"/>
  <c r="G492" i="13" s="1"/>
  <c r="H492" i="13" s="1"/>
  <c r="I492" i="13"/>
  <c r="B493" i="13"/>
  <c r="C493" i="13"/>
  <c r="D493" i="13"/>
  <c r="E493" i="13"/>
  <c r="F493" i="13" s="1"/>
  <c r="G493" i="13" s="1"/>
  <c r="H493" i="13" s="1"/>
  <c r="I493" i="13"/>
  <c r="B494" i="13"/>
  <c r="C494" i="13"/>
  <c r="D494" i="13"/>
  <c r="E494" i="13"/>
  <c r="F494" i="13" s="1"/>
  <c r="G494" i="13" s="1"/>
  <c r="H494" i="13" s="1"/>
  <c r="I494" i="13"/>
  <c r="B495" i="13"/>
  <c r="C495" i="13"/>
  <c r="D495" i="13"/>
  <c r="E495" i="13"/>
  <c r="F495" i="13" s="1"/>
  <c r="G495" i="13" s="1"/>
  <c r="H495" i="13" s="1"/>
  <c r="I495" i="13"/>
  <c r="B496" i="13"/>
  <c r="C496" i="13"/>
  <c r="D496" i="13"/>
  <c r="E496" i="13"/>
  <c r="F496" i="13" s="1"/>
  <c r="G496" i="13" s="1"/>
  <c r="H496" i="13" s="1"/>
  <c r="I496" i="13"/>
  <c r="B497" i="13"/>
  <c r="C497" i="13"/>
  <c r="D497" i="13"/>
  <c r="E497" i="13"/>
  <c r="F497" i="13" s="1"/>
  <c r="G497" i="13" s="1"/>
  <c r="H497" i="13" s="1"/>
  <c r="I497" i="13"/>
  <c r="B498" i="13"/>
  <c r="C498" i="13"/>
  <c r="D498" i="13"/>
  <c r="E498" i="13"/>
  <c r="F498" i="13" s="1"/>
  <c r="G498" i="13" s="1"/>
  <c r="H498" i="13" s="1"/>
  <c r="I498" i="13"/>
  <c r="B499" i="13"/>
  <c r="C499" i="13"/>
  <c r="D499" i="13"/>
  <c r="E499" i="13"/>
  <c r="F499" i="13" s="1"/>
  <c r="G499" i="13" s="1"/>
  <c r="H499" i="13" s="1"/>
  <c r="I499" i="13"/>
  <c r="B500" i="13"/>
  <c r="C500" i="13"/>
  <c r="D500" i="13"/>
  <c r="E500" i="13"/>
  <c r="F500" i="13" s="1"/>
  <c r="G500" i="13" s="1"/>
  <c r="H500" i="13" s="1"/>
  <c r="I500" i="13"/>
  <c r="B501" i="13"/>
  <c r="C501" i="13"/>
  <c r="D501" i="13"/>
  <c r="E501" i="13"/>
  <c r="F501" i="13" s="1"/>
  <c r="G501" i="13" s="1"/>
  <c r="H501" i="13" s="1"/>
  <c r="I501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B3" i="13"/>
  <c r="C3" i="13"/>
  <c r="D3" i="13"/>
  <c r="E3" i="13"/>
  <c r="F3" i="13" s="1"/>
  <c r="G3" i="13" s="1"/>
  <c r="H3" i="13" s="1"/>
  <c r="B4" i="13"/>
  <c r="C4" i="13"/>
  <c r="D4" i="13"/>
  <c r="E4" i="13"/>
  <c r="F4" i="13" s="1"/>
  <c r="G4" i="13" s="1"/>
  <c r="H4" i="13" s="1"/>
  <c r="B5" i="13"/>
  <c r="C5" i="13"/>
  <c r="D5" i="13"/>
  <c r="E5" i="13"/>
  <c r="F5" i="13" s="1"/>
  <c r="G5" i="13" s="1"/>
  <c r="H5" i="13" s="1"/>
  <c r="B6" i="13"/>
  <c r="C6" i="13"/>
  <c r="D6" i="13"/>
  <c r="E6" i="13"/>
  <c r="F6" i="13" s="1"/>
  <c r="G6" i="13" s="1"/>
  <c r="H6" i="13" s="1"/>
  <c r="J6" i="13" s="1"/>
  <c r="B7" i="13"/>
  <c r="C7" i="13"/>
  <c r="D7" i="13"/>
  <c r="E7" i="13"/>
  <c r="F7" i="13" s="1"/>
  <c r="G7" i="13" s="1"/>
  <c r="H7" i="13" s="1"/>
  <c r="B8" i="13"/>
  <c r="C8" i="13"/>
  <c r="D8" i="13"/>
  <c r="E8" i="13"/>
  <c r="F8" i="13" s="1"/>
  <c r="G8" i="13" s="1"/>
  <c r="H8" i="13" s="1"/>
  <c r="B9" i="13"/>
  <c r="C9" i="13"/>
  <c r="D9" i="13"/>
  <c r="E9" i="13"/>
  <c r="F9" i="13" s="1"/>
  <c r="G9" i="13" s="1"/>
  <c r="H9" i="13" s="1"/>
  <c r="B10" i="13"/>
  <c r="C10" i="13"/>
  <c r="D10" i="13"/>
  <c r="E10" i="13"/>
  <c r="F10" i="13" s="1"/>
  <c r="G10" i="13" s="1"/>
  <c r="H10" i="13" s="1"/>
  <c r="B11" i="13"/>
  <c r="C11" i="13"/>
  <c r="D11" i="13"/>
  <c r="E11" i="13"/>
  <c r="F11" i="13" s="1"/>
  <c r="G11" i="13" s="1"/>
  <c r="H11" i="13" s="1"/>
  <c r="B12" i="13"/>
  <c r="C12" i="13"/>
  <c r="D12" i="13"/>
  <c r="E12" i="13"/>
  <c r="F12" i="13" s="1"/>
  <c r="G12" i="13" s="1"/>
  <c r="H12" i="13" s="1"/>
  <c r="B13" i="13"/>
  <c r="C13" i="13"/>
  <c r="D13" i="13"/>
  <c r="E13" i="13"/>
  <c r="F13" i="13" s="1"/>
  <c r="G13" i="13" s="1"/>
  <c r="H13" i="13" s="1"/>
  <c r="B14" i="13"/>
  <c r="C14" i="13"/>
  <c r="D14" i="13"/>
  <c r="E14" i="13"/>
  <c r="F14" i="13" s="1"/>
  <c r="G14" i="13" s="1"/>
  <c r="H14" i="13" s="1"/>
  <c r="J14" i="13" s="1"/>
  <c r="B15" i="13"/>
  <c r="C15" i="13"/>
  <c r="D15" i="13"/>
  <c r="E15" i="13"/>
  <c r="F15" i="13" s="1"/>
  <c r="G15" i="13" s="1"/>
  <c r="H15" i="13" s="1"/>
  <c r="B16" i="13"/>
  <c r="C16" i="13"/>
  <c r="D16" i="13"/>
  <c r="E16" i="13"/>
  <c r="F16" i="13" s="1"/>
  <c r="G16" i="13" s="1"/>
  <c r="H16" i="13" s="1"/>
  <c r="B17" i="13"/>
  <c r="C17" i="13"/>
  <c r="D17" i="13"/>
  <c r="E17" i="13"/>
  <c r="F17" i="13" s="1"/>
  <c r="G17" i="13" s="1"/>
  <c r="H17" i="13" s="1"/>
  <c r="B18" i="13"/>
  <c r="C18" i="13"/>
  <c r="D18" i="13"/>
  <c r="E18" i="13"/>
  <c r="F18" i="13" s="1"/>
  <c r="G18" i="13" s="1"/>
  <c r="H18" i="13" s="1"/>
  <c r="B19" i="13"/>
  <c r="C19" i="13"/>
  <c r="D19" i="13"/>
  <c r="E19" i="13"/>
  <c r="F19" i="13" s="1"/>
  <c r="G19" i="13" s="1"/>
  <c r="H19" i="13" s="1"/>
  <c r="B20" i="13"/>
  <c r="C20" i="13"/>
  <c r="D20" i="13"/>
  <c r="E20" i="13"/>
  <c r="F20" i="13" s="1"/>
  <c r="G20" i="13" s="1"/>
  <c r="H20" i="13" s="1"/>
  <c r="B21" i="13"/>
  <c r="C21" i="13"/>
  <c r="D21" i="13"/>
  <c r="E21" i="13"/>
  <c r="F21" i="13" s="1"/>
  <c r="G21" i="13" s="1"/>
  <c r="H21" i="13" s="1"/>
  <c r="B22" i="13"/>
  <c r="C22" i="13"/>
  <c r="D22" i="13"/>
  <c r="E22" i="13"/>
  <c r="F22" i="13" s="1"/>
  <c r="G22" i="13" s="1"/>
  <c r="H22" i="13" s="1"/>
  <c r="J22" i="13" s="1"/>
  <c r="B23" i="13"/>
  <c r="C23" i="13"/>
  <c r="D23" i="13"/>
  <c r="E23" i="13"/>
  <c r="F23" i="13" s="1"/>
  <c r="G23" i="13" s="1"/>
  <c r="H23" i="13" s="1"/>
  <c r="B24" i="13"/>
  <c r="C24" i="13"/>
  <c r="D24" i="13"/>
  <c r="E24" i="13"/>
  <c r="F24" i="13" s="1"/>
  <c r="G24" i="13" s="1"/>
  <c r="H24" i="13" s="1"/>
  <c r="B25" i="13"/>
  <c r="C25" i="13"/>
  <c r="D25" i="13"/>
  <c r="E25" i="13"/>
  <c r="F25" i="13" s="1"/>
  <c r="G25" i="13" s="1"/>
  <c r="H25" i="13" s="1"/>
  <c r="B26" i="13"/>
  <c r="C26" i="13"/>
  <c r="D26" i="13"/>
  <c r="E26" i="13"/>
  <c r="F26" i="13" s="1"/>
  <c r="G26" i="13" s="1"/>
  <c r="H26" i="13" s="1"/>
  <c r="B27" i="13"/>
  <c r="C27" i="13"/>
  <c r="D27" i="13"/>
  <c r="E27" i="13"/>
  <c r="F27" i="13" s="1"/>
  <c r="G27" i="13" s="1"/>
  <c r="H27" i="13" s="1"/>
  <c r="B28" i="13"/>
  <c r="C28" i="13"/>
  <c r="D28" i="13"/>
  <c r="E28" i="13"/>
  <c r="F28" i="13" s="1"/>
  <c r="G28" i="13" s="1"/>
  <c r="H28" i="13" s="1"/>
  <c r="B29" i="13"/>
  <c r="C29" i="13"/>
  <c r="D29" i="13"/>
  <c r="E29" i="13"/>
  <c r="F29" i="13" s="1"/>
  <c r="G29" i="13" s="1"/>
  <c r="H29" i="13" s="1"/>
  <c r="B30" i="13"/>
  <c r="C30" i="13"/>
  <c r="D30" i="13"/>
  <c r="E30" i="13"/>
  <c r="F30" i="13" s="1"/>
  <c r="G30" i="13" s="1"/>
  <c r="H30" i="13" s="1"/>
  <c r="J30" i="13" s="1"/>
  <c r="E2" i="13"/>
  <c r="F2" i="13" s="1"/>
  <c r="G2" i="13" s="1"/>
  <c r="D2" i="13"/>
  <c r="C2" i="13"/>
  <c r="B2" i="13"/>
  <c r="D40" i="12"/>
  <c r="D52" i="12"/>
  <c r="D37" i="12"/>
  <c r="D16" i="12"/>
  <c r="D53" i="12"/>
  <c r="D27" i="12"/>
  <c r="D28" i="12"/>
  <c r="D59" i="12"/>
  <c r="D54" i="12"/>
  <c r="D21" i="12"/>
  <c r="D17" i="12"/>
  <c r="D74" i="12"/>
  <c r="D61" i="12"/>
  <c r="D95" i="12"/>
  <c r="D33" i="12"/>
  <c r="D83" i="12"/>
  <c r="D60" i="12"/>
  <c r="D45" i="12"/>
  <c r="D79" i="12"/>
  <c r="D10" i="12"/>
  <c r="D62" i="12"/>
  <c r="D55" i="12"/>
  <c r="D6" i="12"/>
  <c r="D22" i="12"/>
  <c r="D7" i="12"/>
  <c r="D63" i="12"/>
  <c r="D18" i="12"/>
  <c r="D19" i="12"/>
  <c r="D8" i="12"/>
  <c r="D47" i="12"/>
  <c r="D26" i="12"/>
  <c r="D85" i="12"/>
  <c r="D71" i="12"/>
  <c r="D92" i="12"/>
  <c r="D86" i="12"/>
  <c r="D96" i="12"/>
  <c r="D46" i="12"/>
  <c r="D97" i="12"/>
  <c r="D29" i="12"/>
  <c r="D87" i="12"/>
  <c r="D75" i="12"/>
  <c r="D23" i="12"/>
  <c r="D12" i="12"/>
  <c r="D30" i="12"/>
  <c r="D31" i="12"/>
  <c r="D51" i="12"/>
  <c r="D48" i="12"/>
  <c r="D66" i="12"/>
  <c r="D38" i="12"/>
  <c r="D80" i="12"/>
  <c r="D49" i="12"/>
  <c r="D76" i="12"/>
  <c r="D41" i="12"/>
  <c r="D84" i="12"/>
  <c r="D64" i="12"/>
  <c r="D72" i="12"/>
  <c r="D99" i="12"/>
  <c r="D34" i="12"/>
  <c r="D67" i="12"/>
  <c r="D35" i="12"/>
  <c r="D42" i="12"/>
  <c r="D9" i="12"/>
  <c r="D11" i="12"/>
  <c r="D77" i="12"/>
  <c r="D2" i="12"/>
  <c r="D78" i="12"/>
  <c r="D24" i="12"/>
  <c r="D68" i="12"/>
  <c r="D100" i="12"/>
  <c r="D90" i="12"/>
  <c r="D56" i="12"/>
  <c r="D5" i="12"/>
  <c r="D69" i="12"/>
  <c r="D98" i="12"/>
  <c r="D13" i="12"/>
  <c r="D57" i="12"/>
  <c r="D94" i="12"/>
  <c r="D50" i="12"/>
  <c r="D91" i="12"/>
  <c r="D25" i="12"/>
  <c r="D81" i="12"/>
  <c r="D32" i="12"/>
  <c r="D82" i="12"/>
  <c r="D93" i="12"/>
  <c r="D43" i="12"/>
  <c r="D39" i="12"/>
  <c r="D44" i="12"/>
  <c r="D14" i="12"/>
  <c r="D58" i="12"/>
  <c r="D101" i="12"/>
  <c r="D36" i="12"/>
  <c r="D70" i="12"/>
  <c r="D88" i="12"/>
  <c r="D73" i="12"/>
  <c r="D15" i="12"/>
  <c r="D65" i="12"/>
  <c r="D3" i="12"/>
  <c r="D89" i="12"/>
  <c r="D4" i="12"/>
  <c r="D20" i="12"/>
  <c r="G2" i="8"/>
  <c r="A202" i="8"/>
  <c r="B202" i="8"/>
  <c r="C202" i="8"/>
  <c r="G202" i="8"/>
  <c r="A203" i="8"/>
  <c r="B203" i="8"/>
  <c r="C203" i="8"/>
  <c r="G203" i="8"/>
  <c r="A204" i="8"/>
  <c r="B204" i="8"/>
  <c r="C204" i="8"/>
  <c r="G204" i="8"/>
  <c r="A205" i="8"/>
  <c r="B205" i="8"/>
  <c r="C205" i="8"/>
  <c r="G205" i="8"/>
  <c r="A206" i="8"/>
  <c r="B206" i="8"/>
  <c r="C206" i="8"/>
  <c r="G206" i="8"/>
  <c r="A207" i="8"/>
  <c r="B207" i="8"/>
  <c r="C207" i="8"/>
  <c r="G207" i="8"/>
  <c r="A208" i="8"/>
  <c r="B208" i="8"/>
  <c r="C208" i="8"/>
  <c r="G208" i="8"/>
  <c r="A209" i="8"/>
  <c r="B209" i="8"/>
  <c r="C209" i="8"/>
  <c r="G209" i="8"/>
  <c r="A210" i="8"/>
  <c r="B210" i="8"/>
  <c r="C210" i="8"/>
  <c r="G210" i="8"/>
  <c r="A211" i="8"/>
  <c r="B211" i="8"/>
  <c r="C211" i="8"/>
  <c r="G211" i="8"/>
  <c r="A212" i="8"/>
  <c r="B212" i="8"/>
  <c r="C212" i="8"/>
  <c r="G212" i="8"/>
  <c r="A213" i="8"/>
  <c r="B213" i="8"/>
  <c r="C213" i="8"/>
  <c r="G213" i="8"/>
  <c r="A214" i="8"/>
  <c r="B214" i="8"/>
  <c r="C214" i="8"/>
  <c r="G214" i="8"/>
  <c r="A215" i="8"/>
  <c r="B215" i="8"/>
  <c r="C215" i="8"/>
  <c r="G215" i="8"/>
  <c r="A216" i="8"/>
  <c r="B216" i="8"/>
  <c r="C216" i="8"/>
  <c r="G216" i="8"/>
  <c r="A217" i="8"/>
  <c r="B217" i="8"/>
  <c r="C217" i="8"/>
  <c r="G217" i="8"/>
  <c r="A218" i="8"/>
  <c r="B218" i="8"/>
  <c r="C218" i="8"/>
  <c r="G218" i="8"/>
  <c r="A219" i="8"/>
  <c r="B219" i="8"/>
  <c r="C219" i="8"/>
  <c r="G219" i="8"/>
  <c r="A220" i="8"/>
  <c r="B220" i="8"/>
  <c r="C220" i="8"/>
  <c r="G220" i="8"/>
  <c r="A221" i="8"/>
  <c r="B221" i="8"/>
  <c r="C221" i="8"/>
  <c r="G221" i="8"/>
  <c r="A222" i="8"/>
  <c r="B222" i="8"/>
  <c r="C222" i="8"/>
  <c r="G222" i="8"/>
  <c r="A223" i="8"/>
  <c r="B223" i="8"/>
  <c r="C223" i="8"/>
  <c r="G223" i="8"/>
  <c r="A224" i="8"/>
  <c r="B224" i="8"/>
  <c r="C224" i="8"/>
  <c r="G224" i="8"/>
  <c r="A225" i="8"/>
  <c r="B225" i="8"/>
  <c r="C225" i="8"/>
  <c r="G225" i="8"/>
  <c r="A226" i="8"/>
  <c r="B226" i="8"/>
  <c r="C226" i="8"/>
  <c r="G226" i="8"/>
  <c r="A227" i="8"/>
  <c r="B227" i="8"/>
  <c r="C227" i="8"/>
  <c r="G227" i="8"/>
  <c r="A228" i="8"/>
  <c r="B228" i="8"/>
  <c r="C228" i="8"/>
  <c r="G228" i="8"/>
  <c r="A229" i="8"/>
  <c r="B229" i="8"/>
  <c r="C229" i="8"/>
  <c r="G229" i="8"/>
  <c r="A230" i="8"/>
  <c r="B230" i="8"/>
  <c r="C230" i="8"/>
  <c r="G230" i="8"/>
  <c r="A231" i="8"/>
  <c r="B231" i="8"/>
  <c r="C231" i="8"/>
  <c r="G231" i="8"/>
  <c r="A232" i="8"/>
  <c r="B232" i="8"/>
  <c r="C232" i="8"/>
  <c r="G232" i="8"/>
  <c r="A233" i="8"/>
  <c r="B233" i="8"/>
  <c r="C233" i="8"/>
  <c r="G233" i="8"/>
  <c r="A234" i="8"/>
  <c r="B234" i="8"/>
  <c r="C234" i="8"/>
  <c r="G234" i="8"/>
  <c r="A235" i="8"/>
  <c r="B235" i="8"/>
  <c r="C235" i="8"/>
  <c r="G235" i="8"/>
  <c r="A236" i="8"/>
  <c r="B236" i="8"/>
  <c r="C236" i="8"/>
  <c r="G236" i="8"/>
  <c r="A237" i="8"/>
  <c r="B237" i="8"/>
  <c r="C237" i="8"/>
  <c r="G237" i="8"/>
  <c r="A238" i="8"/>
  <c r="B238" i="8"/>
  <c r="C238" i="8"/>
  <c r="G238" i="8"/>
  <c r="A239" i="8"/>
  <c r="B239" i="8"/>
  <c r="C239" i="8"/>
  <c r="G239" i="8"/>
  <c r="A240" i="8"/>
  <c r="B240" i="8"/>
  <c r="C240" i="8"/>
  <c r="G240" i="8"/>
  <c r="A241" i="8"/>
  <c r="B241" i="8"/>
  <c r="C241" i="8"/>
  <c r="G241" i="8"/>
  <c r="A242" i="8"/>
  <c r="B242" i="8"/>
  <c r="C242" i="8"/>
  <c r="G242" i="8"/>
  <c r="A243" i="8"/>
  <c r="B243" i="8"/>
  <c r="C243" i="8"/>
  <c r="G243" i="8"/>
  <c r="A244" i="8"/>
  <c r="B244" i="8"/>
  <c r="C244" i="8"/>
  <c r="G244" i="8"/>
  <c r="A245" i="8"/>
  <c r="B245" i="8"/>
  <c r="C245" i="8"/>
  <c r="G245" i="8"/>
  <c r="A246" i="8"/>
  <c r="B246" i="8"/>
  <c r="C246" i="8"/>
  <c r="G246" i="8"/>
  <c r="A247" i="8"/>
  <c r="B247" i="8"/>
  <c r="C247" i="8"/>
  <c r="G247" i="8"/>
  <c r="A248" i="8"/>
  <c r="B248" i="8"/>
  <c r="C248" i="8"/>
  <c r="G248" i="8"/>
  <c r="A249" i="8"/>
  <c r="B249" i="8"/>
  <c r="C249" i="8"/>
  <c r="G249" i="8"/>
  <c r="A250" i="8"/>
  <c r="B250" i="8"/>
  <c r="C250" i="8"/>
  <c r="G250" i="8"/>
  <c r="A251" i="8"/>
  <c r="B251" i="8"/>
  <c r="C251" i="8"/>
  <c r="G251" i="8"/>
  <c r="A252" i="8"/>
  <c r="B252" i="8"/>
  <c r="C252" i="8"/>
  <c r="G252" i="8"/>
  <c r="A253" i="8"/>
  <c r="B253" i="8"/>
  <c r="C253" i="8"/>
  <c r="G253" i="8"/>
  <c r="A254" i="8"/>
  <c r="B254" i="8"/>
  <c r="C254" i="8"/>
  <c r="G254" i="8"/>
  <c r="A255" i="8"/>
  <c r="B255" i="8"/>
  <c r="C255" i="8"/>
  <c r="G255" i="8"/>
  <c r="A256" i="8"/>
  <c r="B256" i="8"/>
  <c r="C256" i="8"/>
  <c r="G256" i="8"/>
  <c r="A257" i="8"/>
  <c r="B257" i="8"/>
  <c r="C257" i="8"/>
  <c r="G257" i="8"/>
  <c r="A258" i="8"/>
  <c r="B258" i="8"/>
  <c r="C258" i="8"/>
  <c r="G258" i="8"/>
  <c r="A259" i="8"/>
  <c r="B259" i="8"/>
  <c r="C259" i="8"/>
  <c r="G259" i="8"/>
  <c r="A260" i="8"/>
  <c r="B260" i="8"/>
  <c r="C260" i="8"/>
  <c r="G260" i="8"/>
  <c r="A261" i="8"/>
  <c r="B261" i="8"/>
  <c r="C261" i="8"/>
  <c r="G261" i="8"/>
  <c r="A262" i="8"/>
  <c r="B262" i="8"/>
  <c r="C262" i="8"/>
  <c r="G262" i="8"/>
  <c r="A263" i="8"/>
  <c r="B263" i="8"/>
  <c r="C263" i="8"/>
  <c r="G263" i="8"/>
  <c r="A264" i="8"/>
  <c r="B264" i="8"/>
  <c r="C264" i="8"/>
  <c r="G264" i="8"/>
  <c r="A265" i="8"/>
  <c r="B265" i="8"/>
  <c r="C265" i="8"/>
  <c r="G265" i="8"/>
  <c r="A266" i="8"/>
  <c r="B266" i="8"/>
  <c r="C266" i="8"/>
  <c r="G266" i="8"/>
  <c r="A267" i="8"/>
  <c r="B267" i="8"/>
  <c r="C267" i="8"/>
  <c r="G267" i="8"/>
  <c r="A268" i="8"/>
  <c r="B268" i="8"/>
  <c r="C268" i="8"/>
  <c r="G268" i="8"/>
  <c r="A269" i="8"/>
  <c r="B269" i="8"/>
  <c r="C269" i="8"/>
  <c r="G269" i="8"/>
  <c r="A270" i="8"/>
  <c r="B270" i="8"/>
  <c r="C270" i="8"/>
  <c r="G270" i="8"/>
  <c r="A271" i="8"/>
  <c r="B271" i="8"/>
  <c r="C271" i="8"/>
  <c r="G271" i="8"/>
  <c r="A272" i="8"/>
  <c r="B272" i="8"/>
  <c r="C272" i="8"/>
  <c r="G272" i="8"/>
  <c r="A273" i="8"/>
  <c r="B273" i="8"/>
  <c r="C273" i="8"/>
  <c r="G273" i="8"/>
  <c r="A274" i="8"/>
  <c r="B274" i="8"/>
  <c r="C274" i="8"/>
  <c r="G274" i="8"/>
  <c r="A275" i="8"/>
  <c r="B275" i="8"/>
  <c r="C275" i="8"/>
  <c r="G275" i="8"/>
  <c r="A276" i="8"/>
  <c r="B276" i="8"/>
  <c r="C276" i="8"/>
  <c r="G276" i="8"/>
  <c r="A277" i="8"/>
  <c r="B277" i="8"/>
  <c r="C277" i="8"/>
  <c r="G277" i="8"/>
  <c r="A278" i="8"/>
  <c r="B278" i="8"/>
  <c r="C278" i="8"/>
  <c r="G278" i="8"/>
  <c r="A279" i="8"/>
  <c r="B279" i="8"/>
  <c r="C279" i="8"/>
  <c r="G279" i="8"/>
  <c r="A280" i="8"/>
  <c r="B280" i="8"/>
  <c r="C280" i="8"/>
  <c r="G280" i="8"/>
  <c r="A281" i="8"/>
  <c r="B281" i="8"/>
  <c r="C281" i="8"/>
  <c r="G281" i="8"/>
  <c r="A282" i="8"/>
  <c r="B282" i="8"/>
  <c r="C282" i="8"/>
  <c r="G282" i="8"/>
  <c r="A283" i="8"/>
  <c r="B283" i="8"/>
  <c r="C283" i="8"/>
  <c r="G283" i="8"/>
  <c r="A284" i="8"/>
  <c r="B284" i="8"/>
  <c r="C284" i="8"/>
  <c r="G284" i="8"/>
  <c r="A285" i="8"/>
  <c r="B285" i="8"/>
  <c r="C285" i="8"/>
  <c r="G285" i="8"/>
  <c r="A286" i="8"/>
  <c r="B286" i="8"/>
  <c r="C286" i="8"/>
  <c r="G286" i="8"/>
  <c r="A287" i="8"/>
  <c r="B287" i="8"/>
  <c r="C287" i="8"/>
  <c r="G287" i="8"/>
  <c r="A288" i="8"/>
  <c r="B288" i="8"/>
  <c r="C288" i="8"/>
  <c r="G288" i="8"/>
  <c r="A289" i="8"/>
  <c r="B289" i="8"/>
  <c r="C289" i="8"/>
  <c r="G289" i="8"/>
  <c r="A290" i="8"/>
  <c r="B290" i="8"/>
  <c r="C290" i="8"/>
  <c r="G290" i="8"/>
  <c r="A291" i="8"/>
  <c r="B291" i="8"/>
  <c r="C291" i="8"/>
  <c r="G291" i="8"/>
  <c r="A292" i="8"/>
  <c r="B292" i="8"/>
  <c r="C292" i="8"/>
  <c r="G292" i="8"/>
  <c r="A293" i="8"/>
  <c r="B293" i="8"/>
  <c r="C293" i="8"/>
  <c r="G293" i="8"/>
  <c r="A294" i="8"/>
  <c r="B294" i="8"/>
  <c r="C294" i="8"/>
  <c r="G294" i="8"/>
  <c r="A295" i="8"/>
  <c r="B295" i="8"/>
  <c r="C295" i="8"/>
  <c r="G295" i="8"/>
  <c r="A296" i="8"/>
  <c r="B296" i="8"/>
  <c r="C296" i="8"/>
  <c r="G296" i="8"/>
  <c r="A297" i="8"/>
  <c r="B297" i="8"/>
  <c r="C297" i="8"/>
  <c r="G297" i="8"/>
  <c r="A298" i="8"/>
  <c r="B298" i="8"/>
  <c r="C298" i="8"/>
  <c r="G298" i="8"/>
  <c r="A299" i="8"/>
  <c r="B299" i="8"/>
  <c r="C299" i="8"/>
  <c r="G299" i="8"/>
  <c r="A300" i="8"/>
  <c r="B300" i="8"/>
  <c r="C300" i="8"/>
  <c r="G300" i="8"/>
  <c r="A301" i="8"/>
  <c r="B301" i="8"/>
  <c r="C301" i="8"/>
  <c r="G301" i="8"/>
  <c r="A302" i="8"/>
  <c r="B302" i="8"/>
  <c r="C302" i="8"/>
  <c r="G302" i="8"/>
  <c r="A303" i="8"/>
  <c r="B303" i="8"/>
  <c r="C303" i="8"/>
  <c r="G303" i="8"/>
  <c r="A304" i="8"/>
  <c r="B304" i="8"/>
  <c r="C304" i="8"/>
  <c r="G304" i="8"/>
  <c r="A305" i="8"/>
  <c r="B305" i="8"/>
  <c r="C305" i="8"/>
  <c r="G305" i="8"/>
  <c r="A306" i="8"/>
  <c r="B306" i="8"/>
  <c r="C306" i="8"/>
  <c r="G306" i="8"/>
  <c r="A307" i="8"/>
  <c r="B307" i="8"/>
  <c r="C307" i="8"/>
  <c r="G307" i="8"/>
  <c r="A308" i="8"/>
  <c r="B308" i="8"/>
  <c r="C308" i="8"/>
  <c r="G308" i="8"/>
  <c r="A309" i="8"/>
  <c r="B309" i="8"/>
  <c r="C309" i="8"/>
  <c r="G309" i="8"/>
  <c r="A310" i="8"/>
  <c r="B310" i="8"/>
  <c r="C310" i="8"/>
  <c r="G310" i="8"/>
  <c r="A311" i="8"/>
  <c r="B311" i="8"/>
  <c r="C311" i="8"/>
  <c r="G311" i="8"/>
  <c r="A312" i="8"/>
  <c r="B312" i="8"/>
  <c r="C312" i="8"/>
  <c r="G312" i="8"/>
  <c r="A313" i="8"/>
  <c r="B313" i="8"/>
  <c r="C313" i="8"/>
  <c r="G313" i="8"/>
  <c r="A314" i="8"/>
  <c r="B314" i="8"/>
  <c r="C314" i="8"/>
  <c r="G314" i="8"/>
  <c r="A315" i="8"/>
  <c r="B315" i="8"/>
  <c r="C315" i="8"/>
  <c r="G315" i="8"/>
  <c r="A316" i="8"/>
  <c r="B316" i="8"/>
  <c r="C316" i="8"/>
  <c r="G316" i="8"/>
  <c r="A317" i="8"/>
  <c r="B317" i="8"/>
  <c r="C317" i="8"/>
  <c r="G317" i="8"/>
  <c r="A318" i="8"/>
  <c r="B318" i="8"/>
  <c r="C318" i="8"/>
  <c r="G318" i="8"/>
  <c r="A319" i="8"/>
  <c r="B319" i="8"/>
  <c r="C319" i="8"/>
  <c r="G319" i="8"/>
  <c r="A320" i="8"/>
  <c r="B320" i="8"/>
  <c r="C320" i="8"/>
  <c r="G320" i="8"/>
  <c r="A321" i="8"/>
  <c r="B321" i="8"/>
  <c r="C321" i="8"/>
  <c r="G321" i="8"/>
  <c r="A322" i="8"/>
  <c r="B322" i="8"/>
  <c r="C322" i="8"/>
  <c r="G322" i="8"/>
  <c r="A323" i="8"/>
  <c r="B323" i="8"/>
  <c r="C323" i="8"/>
  <c r="G323" i="8"/>
  <c r="A324" i="8"/>
  <c r="B324" i="8"/>
  <c r="C324" i="8"/>
  <c r="G324" i="8"/>
  <c r="A325" i="8"/>
  <c r="B325" i="8"/>
  <c r="C325" i="8"/>
  <c r="G325" i="8"/>
  <c r="A326" i="8"/>
  <c r="B326" i="8"/>
  <c r="C326" i="8"/>
  <c r="G326" i="8"/>
  <c r="A327" i="8"/>
  <c r="B327" i="8"/>
  <c r="C327" i="8"/>
  <c r="G327" i="8"/>
  <c r="A328" i="8"/>
  <c r="B328" i="8"/>
  <c r="C328" i="8"/>
  <c r="G328" i="8"/>
  <c r="A329" i="8"/>
  <c r="B329" i="8"/>
  <c r="C329" i="8"/>
  <c r="G329" i="8"/>
  <c r="A330" i="8"/>
  <c r="B330" i="8"/>
  <c r="C330" i="8"/>
  <c r="G330" i="8"/>
  <c r="A331" i="8"/>
  <c r="B331" i="8"/>
  <c r="C331" i="8"/>
  <c r="G331" i="8"/>
  <c r="A332" i="8"/>
  <c r="B332" i="8"/>
  <c r="C332" i="8"/>
  <c r="G332" i="8"/>
  <c r="A333" i="8"/>
  <c r="B333" i="8"/>
  <c r="C333" i="8"/>
  <c r="G333" i="8"/>
  <c r="A334" i="8"/>
  <c r="B334" i="8"/>
  <c r="C334" i="8"/>
  <c r="G334" i="8"/>
  <c r="A335" i="8"/>
  <c r="B335" i="8"/>
  <c r="C335" i="8"/>
  <c r="G335" i="8"/>
  <c r="A336" i="8"/>
  <c r="B336" i="8"/>
  <c r="C336" i="8"/>
  <c r="G336" i="8"/>
  <c r="A337" i="8"/>
  <c r="B337" i="8"/>
  <c r="C337" i="8"/>
  <c r="G337" i="8"/>
  <c r="A338" i="8"/>
  <c r="B338" i="8"/>
  <c r="C338" i="8"/>
  <c r="G338" i="8"/>
  <c r="A339" i="8"/>
  <c r="B339" i="8"/>
  <c r="C339" i="8"/>
  <c r="D339" i="8" s="1"/>
  <c r="E339" i="8" s="1"/>
  <c r="F339" i="8" s="1"/>
  <c r="G339" i="8"/>
  <c r="A340" i="8"/>
  <c r="B340" i="8"/>
  <c r="C340" i="8"/>
  <c r="G340" i="8"/>
  <c r="A341" i="8"/>
  <c r="B341" i="8"/>
  <c r="C341" i="8"/>
  <c r="G341" i="8"/>
  <c r="A342" i="8"/>
  <c r="B342" i="8"/>
  <c r="C342" i="8"/>
  <c r="G342" i="8"/>
  <c r="A343" i="8"/>
  <c r="B343" i="8"/>
  <c r="C343" i="8"/>
  <c r="G343" i="8"/>
  <c r="A344" i="8"/>
  <c r="B344" i="8"/>
  <c r="C344" i="8"/>
  <c r="G344" i="8"/>
  <c r="A345" i="8"/>
  <c r="B345" i="8"/>
  <c r="C345" i="8"/>
  <c r="G345" i="8"/>
  <c r="A346" i="8"/>
  <c r="B346" i="8"/>
  <c r="C346" i="8"/>
  <c r="G346" i="8"/>
  <c r="A347" i="8"/>
  <c r="B347" i="8"/>
  <c r="C347" i="8"/>
  <c r="G347" i="8"/>
  <c r="A348" i="8"/>
  <c r="B348" i="8"/>
  <c r="C348" i="8"/>
  <c r="G348" i="8"/>
  <c r="A349" i="8"/>
  <c r="B349" i="8"/>
  <c r="C349" i="8"/>
  <c r="G349" i="8"/>
  <c r="A350" i="8"/>
  <c r="B350" i="8"/>
  <c r="C350" i="8"/>
  <c r="G350" i="8"/>
  <c r="A351" i="8"/>
  <c r="B351" i="8"/>
  <c r="C351" i="8"/>
  <c r="G351" i="8"/>
  <c r="A352" i="8"/>
  <c r="B352" i="8"/>
  <c r="C352" i="8"/>
  <c r="G352" i="8"/>
  <c r="A353" i="8"/>
  <c r="B353" i="8"/>
  <c r="C353" i="8"/>
  <c r="G353" i="8"/>
  <c r="A354" i="8"/>
  <c r="B354" i="8"/>
  <c r="C354" i="8"/>
  <c r="G354" i="8"/>
  <c r="A355" i="8"/>
  <c r="B355" i="8"/>
  <c r="C355" i="8"/>
  <c r="G355" i="8"/>
  <c r="A356" i="8"/>
  <c r="B356" i="8"/>
  <c r="C356" i="8"/>
  <c r="G356" i="8"/>
  <c r="A357" i="8"/>
  <c r="B357" i="8"/>
  <c r="C357" i="8"/>
  <c r="G357" i="8"/>
  <c r="A358" i="8"/>
  <c r="B358" i="8"/>
  <c r="C358" i="8"/>
  <c r="G358" i="8"/>
  <c r="A359" i="8"/>
  <c r="B359" i="8"/>
  <c r="C359" i="8"/>
  <c r="G359" i="8"/>
  <c r="A360" i="8"/>
  <c r="B360" i="8"/>
  <c r="C360" i="8"/>
  <c r="G360" i="8"/>
  <c r="A361" i="8"/>
  <c r="B361" i="8"/>
  <c r="C361" i="8"/>
  <c r="G361" i="8"/>
  <c r="A362" i="8"/>
  <c r="B362" i="8"/>
  <c r="C362" i="8"/>
  <c r="G362" i="8"/>
  <c r="A363" i="8"/>
  <c r="B363" i="8"/>
  <c r="C363" i="8"/>
  <c r="G363" i="8"/>
  <c r="A364" i="8"/>
  <c r="B364" i="8"/>
  <c r="C364" i="8"/>
  <c r="G364" i="8"/>
  <c r="A365" i="8"/>
  <c r="B365" i="8"/>
  <c r="C365" i="8"/>
  <c r="G365" i="8"/>
  <c r="A366" i="8"/>
  <c r="B366" i="8"/>
  <c r="C366" i="8"/>
  <c r="G366" i="8"/>
  <c r="A367" i="8"/>
  <c r="B367" i="8"/>
  <c r="C367" i="8"/>
  <c r="G367" i="8"/>
  <c r="A368" i="8"/>
  <c r="B368" i="8"/>
  <c r="C368" i="8"/>
  <c r="G368" i="8"/>
  <c r="A369" i="8"/>
  <c r="B369" i="8"/>
  <c r="C369" i="8"/>
  <c r="G369" i="8"/>
  <c r="A370" i="8"/>
  <c r="B370" i="8"/>
  <c r="C370" i="8"/>
  <c r="G370" i="8"/>
  <c r="A371" i="8"/>
  <c r="B371" i="8"/>
  <c r="C371" i="8"/>
  <c r="G371" i="8"/>
  <c r="A372" i="8"/>
  <c r="B372" i="8"/>
  <c r="C372" i="8"/>
  <c r="G372" i="8"/>
  <c r="A373" i="8"/>
  <c r="B373" i="8"/>
  <c r="C373" i="8"/>
  <c r="G373" i="8"/>
  <c r="A374" i="8"/>
  <c r="B374" i="8"/>
  <c r="C374" i="8"/>
  <c r="G374" i="8"/>
  <c r="A375" i="8"/>
  <c r="B375" i="8"/>
  <c r="C375" i="8"/>
  <c r="G375" i="8"/>
  <c r="A376" i="8"/>
  <c r="B376" i="8"/>
  <c r="C376" i="8"/>
  <c r="G376" i="8"/>
  <c r="A377" i="8"/>
  <c r="B377" i="8"/>
  <c r="C377" i="8"/>
  <c r="G377" i="8"/>
  <c r="A378" i="8"/>
  <c r="B378" i="8"/>
  <c r="C378" i="8"/>
  <c r="G378" i="8"/>
  <c r="A379" i="8"/>
  <c r="B379" i="8"/>
  <c r="C379" i="8"/>
  <c r="G379" i="8"/>
  <c r="A380" i="8"/>
  <c r="B380" i="8"/>
  <c r="C380" i="8"/>
  <c r="G380" i="8"/>
  <c r="A381" i="8"/>
  <c r="B381" i="8"/>
  <c r="C381" i="8"/>
  <c r="G381" i="8"/>
  <c r="A382" i="8"/>
  <c r="B382" i="8"/>
  <c r="C382" i="8"/>
  <c r="G382" i="8"/>
  <c r="A383" i="8"/>
  <c r="B383" i="8"/>
  <c r="C383" i="8"/>
  <c r="G383" i="8"/>
  <c r="A384" i="8"/>
  <c r="B384" i="8"/>
  <c r="C384" i="8"/>
  <c r="G384" i="8"/>
  <c r="A385" i="8"/>
  <c r="B385" i="8"/>
  <c r="C385" i="8"/>
  <c r="G385" i="8"/>
  <c r="A386" i="8"/>
  <c r="B386" i="8"/>
  <c r="C386" i="8"/>
  <c r="G386" i="8"/>
  <c r="A387" i="8"/>
  <c r="B387" i="8"/>
  <c r="C387" i="8"/>
  <c r="G387" i="8"/>
  <c r="A388" i="8"/>
  <c r="B388" i="8"/>
  <c r="C388" i="8"/>
  <c r="G388" i="8"/>
  <c r="A389" i="8"/>
  <c r="B389" i="8"/>
  <c r="C389" i="8"/>
  <c r="G389" i="8"/>
  <c r="A390" i="8"/>
  <c r="B390" i="8"/>
  <c r="C390" i="8"/>
  <c r="G390" i="8"/>
  <c r="A391" i="8"/>
  <c r="B391" i="8"/>
  <c r="C391" i="8"/>
  <c r="G391" i="8"/>
  <c r="A392" i="8"/>
  <c r="B392" i="8"/>
  <c r="C392" i="8"/>
  <c r="G392" i="8"/>
  <c r="A393" i="8"/>
  <c r="B393" i="8"/>
  <c r="C393" i="8"/>
  <c r="G393" i="8"/>
  <c r="A394" i="8"/>
  <c r="B394" i="8"/>
  <c r="C394" i="8"/>
  <c r="G394" i="8"/>
  <c r="A395" i="8"/>
  <c r="B395" i="8"/>
  <c r="C395" i="8"/>
  <c r="G395" i="8"/>
  <c r="A396" i="8"/>
  <c r="B396" i="8"/>
  <c r="C396" i="8"/>
  <c r="G396" i="8"/>
  <c r="A397" i="8"/>
  <c r="B397" i="8"/>
  <c r="C397" i="8"/>
  <c r="G397" i="8"/>
  <c r="A398" i="8"/>
  <c r="B398" i="8"/>
  <c r="C398" i="8"/>
  <c r="G398" i="8"/>
  <c r="A399" i="8"/>
  <c r="B399" i="8"/>
  <c r="C399" i="8"/>
  <c r="G399" i="8"/>
  <c r="A400" i="8"/>
  <c r="B400" i="8"/>
  <c r="C400" i="8"/>
  <c r="G400" i="8"/>
  <c r="A401" i="8"/>
  <c r="B401" i="8"/>
  <c r="C401" i="8"/>
  <c r="G401" i="8"/>
  <c r="A402" i="8"/>
  <c r="B402" i="8"/>
  <c r="C402" i="8"/>
  <c r="G402" i="8"/>
  <c r="A403" i="8"/>
  <c r="B403" i="8"/>
  <c r="C403" i="8"/>
  <c r="G403" i="8"/>
  <c r="A404" i="8"/>
  <c r="B404" i="8"/>
  <c r="C404" i="8"/>
  <c r="G404" i="8"/>
  <c r="A405" i="8"/>
  <c r="B405" i="8"/>
  <c r="C405" i="8"/>
  <c r="G405" i="8"/>
  <c r="A406" i="8"/>
  <c r="B406" i="8"/>
  <c r="C406" i="8"/>
  <c r="G406" i="8"/>
  <c r="A407" i="8"/>
  <c r="B407" i="8"/>
  <c r="C407" i="8"/>
  <c r="G407" i="8"/>
  <c r="A408" i="8"/>
  <c r="B408" i="8"/>
  <c r="C408" i="8"/>
  <c r="G408" i="8"/>
  <c r="A409" i="8"/>
  <c r="B409" i="8"/>
  <c r="C409" i="8"/>
  <c r="G409" i="8"/>
  <c r="A410" i="8"/>
  <c r="B410" i="8"/>
  <c r="C410" i="8"/>
  <c r="G410" i="8"/>
  <c r="A411" i="8"/>
  <c r="B411" i="8"/>
  <c r="C411" i="8"/>
  <c r="G411" i="8"/>
  <c r="A412" i="8"/>
  <c r="B412" i="8"/>
  <c r="C412" i="8"/>
  <c r="G412" i="8"/>
  <c r="A413" i="8"/>
  <c r="B413" i="8"/>
  <c r="C413" i="8"/>
  <c r="G413" i="8"/>
  <c r="A414" i="8"/>
  <c r="B414" i="8"/>
  <c r="C414" i="8"/>
  <c r="G414" i="8"/>
  <c r="A415" i="8"/>
  <c r="B415" i="8"/>
  <c r="C415" i="8"/>
  <c r="G415" i="8"/>
  <c r="A416" i="8"/>
  <c r="B416" i="8"/>
  <c r="C416" i="8"/>
  <c r="G416" i="8"/>
  <c r="A417" i="8"/>
  <c r="B417" i="8"/>
  <c r="C417" i="8"/>
  <c r="G417" i="8"/>
  <c r="A418" i="8"/>
  <c r="B418" i="8"/>
  <c r="C418" i="8"/>
  <c r="G418" i="8"/>
  <c r="A419" i="8"/>
  <c r="B419" i="8"/>
  <c r="C419" i="8"/>
  <c r="G419" i="8"/>
  <c r="A420" i="8"/>
  <c r="B420" i="8"/>
  <c r="C420" i="8"/>
  <c r="G420" i="8"/>
  <c r="A421" i="8"/>
  <c r="B421" i="8"/>
  <c r="C421" i="8"/>
  <c r="G421" i="8"/>
  <c r="A422" i="8"/>
  <c r="B422" i="8"/>
  <c r="C422" i="8"/>
  <c r="G422" i="8"/>
  <c r="A423" i="8"/>
  <c r="B423" i="8"/>
  <c r="C423" i="8"/>
  <c r="G423" i="8"/>
  <c r="A424" i="8"/>
  <c r="B424" i="8"/>
  <c r="C424" i="8"/>
  <c r="G424" i="8"/>
  <c r="A425" i="8"/>
  <c r="B425" i="8"/>
  <c r="C425" i="8"/>
  <c r="G425" i="8"/>
  <c r="A426" i="8"/>
  <c r="B426" i="8"/>
  <c r="C426" i="8"/>
  <c r="G426" i="8"/>
  <c r="A427" i="8"/>
  <c r="B427" i="8"/>
  <c r="C427" i="8"/>
  <c r="G427" i="8"/>
  <c r="A428" i="8"/>
  <c r="B428" i="8"/>
  <c r="C428" i="8"/>
  <c r="G428" i="8"/>
  <c r="A429" i="8"/>
  <c r="B429" i="8"/>
  <c r="C429" i="8"/>
  <c r="G429" i="8"/>
  <c r="A430" i="8"/>
  <c r="B430" i="8"/>
  <c r="C430" i="8"/>
  <c r="G430" i="8"/>
  <c r="A431" i="8"/>
  <c r="B431" i="8"/>
  <c r="C431" i="8"/>
  <c r="G431" i="8"/>
  <c r="A432" i="8"/>
  <c r="B432" i="8"/>
  <c r="C432" i="8"/>
  <c r="G432" i="8"/>
  <c r="A433" i="8"/>
  <c r="B433" i="8"/>
  <c r="C433" i="8"/>
  <c r="G433" i="8"/>
  <c r="A434" i="8"/>
  <c r="B434" i="8"/>
  <c r="C434" i="8"/>
  <c r="G434" i="8"/>
  <c r="A435" i="8"/>
  <c r="B435" i="8"/>
  <c r="C435" i="8"/>
  <c r="G435" i="8"/>
  <c r="A436" i="8"/>
  <c r="B436" i="8"/>
  <c r="C436" i="8"/>
  <c r="G436" i="8"/>
  <c r="A437" i="8"/>
  <c r="B437" i="8"/>
  <c r="C437" i="8"/>
  <c r="G437" i="8"/>
  <c r="A438" i="8"/>
  <c r="B438" i="8"/>
  <c r="C438" i="8"/>
  <c r="G438" i="8"/>
  <c r="A439" i="8"/>
  <c r="B439" i="8"/>
  <c r="C439" i="8"/>
  <c r="G439" i="8"/>
  <c r="A440" i="8"/>
  <c r="B440" i="8"/>
  <c r="C440" i="8"/>
  <c r="G440" i="8"/>
  <c r="A441" i="8"/>
  <c r="B441" i="8"/>
  <c r="C441" i="8"/>
  <c r="G441" i="8"/>
  <c r="A442" i="8"/>
  <c r="B442" i="8"/>
  <c r="C442" i="8"/>
  <c r="G442" i="8"/>
  <c r="A443" i="8"/>
  <c r="B443" i="8"/>
  <c r="C443" i="8"/>
  <c r="G443" i="8"/>
  <c r="A444" i="8"/>
  <c r="B444" i="8"/>
  <c r="C444" i="8"/>
  <c r="G444" i="8"/>
  <c r="A445" i="8"/>
  <c r="B445" i="8"/>
  <c r="C445" i="8"/>
  <c r="G445" i="8"/>
  <c r="A446" i="8"/>
  <c r="B446" i="8"/>
  <c r="C446" i="8"/>
  <c r="D446" i="8" s="1"/>
  <c r="E446" i="8" s="1"/>
  <c r="F446" i="8" s="1"/>
  <c r="G446" i="8"/>
  <c r="A447" i="8"/>
  <c r="B447" i="8"/>
  <c r="C447" i="8"/>
  <c r="G447" i="8"/>
  <c r="A448" i="8"/>
  <c r="B448" i="8"/>
  <c r="C448" i="8"/>
  <c r="G448" i="8"/>
  <c r="A449" i="8"/>
  <c r="B449" i="8"/>
  <c r="C449" i="8"/>
  <c r="G449" i="8"/>
  <c r="A450" i="8"/>
  <c r="B450" i="8"/>
  <c r="C450" i="8"/>
  <c r="G450" i="8"/>
  <c r="A451" i="8"/>
  <c r="B451" i="8"/>
  <c r="C451" i="8"/>
  <c r="G451" i="8"/>
  <c r="A452" i="8"/>
  <c r="B452" i="8"/>
  <c r="C452" i="8"/>
  <c r="G452" i="8"/>
  <c r="A453" i="8"/>
  <c r="B453" i="8"/>
  <c r="C453" i="8"/>
  <c r="G453" i="8"/>
  <c r="A454" i="8"/>
  <c r="B454" i="8"/>
  <c r="C454" i="8"/>
  <c r="G454" i="8"/>
  <c r="A455" i="8"/>
  <c r="B455" i="8"/>
  <c r="C455" i="8"/>
  <c r="G455" i="8"/>
  <c r="A456" i="8"/>
  <c r="B456" i="8"/>
  <c r="C456" i="8"/>
  <c r="G456" i="8"/>
  <c r="A457" i="8"/>
  <c r="B457" i="8"/>
  <c r="C457" i="8"/>
  <c r="G457" i="8"/>
  <c r="A458" i="8"/>
  <c r="B458" i="8"/>
  <c r="C458" i="8"/>
  <c r="G458" i="8"/>
  <c r="A459" i="8"/>
  <c r="B459" i="8"/>
  <c r="C459" i="8"/>
  <c r="G459" i="8"/>
  <c r="A460" i="8"/>
  <c r="B460" i="8"/>
  <c r="C460" i="8"/>
  <c r="G460" i="8"/>
  <c r="A461" i="8"/>
  <c r="B461" i="8"/>
  <c r="C461" i="8"/>
  <c r="G461" i="8"/>
  <c r="A462" i="8"/>
  <c r="B462" i="8"/>
  <c r="C462" i="8"/>
  <c r="G462" i="8"/>
  <c r="A463" i="8"/>
  <c r="B463" i="8"/>
  <c r="C463" i="8"/>
  <c r="G463" i="8"/>
  <c r="A464" i="8"/>
  <c r="B464" i="8"/>
  <c r="C464" i="8"/>
  <c r="G464" i="8"/>
  <c r="A465" i="8"/>
  <c r="B465" i="8"/>
  <c r="C465" i="8"/>
  <c r="G465" i="8"/>
  <c r="A466" i="8"/>
  <c r="B466" i="8"/>
  <c r="C466" i="8"/>
  <c r="G466" i="8"/>
  <c r="A467" i="8"/>
  <c r="B467" i="8"/>
  <c r="C467" i="8"/>
  <c r="G467" i="8"/>
  <c r="A468" i="8"/>
  <c r="B468" i="8"/>
  <c r="C468" i="8"/>
  <c r="G468" i="8"/>
  <c r="A469" i="8"/>
  <c r="B469" i="8"/>
  <c r="C469" i="8"/>
  <c r="G469" i="8"/>
  <c r="A470" i="8"/>
  <c r="B470" i="8"/>
  <c r="C470" i="8"/>
  <c r="G470" i="8"/>
  <c r="A471" i="8"/>
  <c r="B471" i="8"/>
  <c r="C471" i="8"/>
  <c r="G471" i="8"/>
  <c r="A472" i="8"/>
  <c r="B472" i="8"/>
  <c r="C472" i="8"/>
  <c r="G472" i="8"/>
  <c r="A473" i="8"/>
  <c r="B473" i="8"/>
  <c r="C473" i="8"/>
  <c r="G473" i="8"/>
  <c r="A474" i="8"/>
  <c r="B474" i="8"/>
  <c r="C474" i="8"/>
  <c r="G474" i="8"/>
  <c r="A475" i="8"/>
  <c r="B475" i="8"/>
  <c r="C475" i="8"/>
  <c r="G475" i="8"/>
  <c r="A476" i="8"/>
  <c r="B476" i="8"/>
  <c r="C476" i="8"/>
  <c r="G476" i="8"/>
  <c r="A477" i="8"/>
  <c r="B477" i="8"/>
  <c r="C477" i="8"/>
  <c r="G477" i="8"/>
  <c r="A478" i="8"/>
  <c r="B478" i="8"/>
  <c r="C478" i="8"/>
  <c r="G478" i="8"/>
  <c r="A479" i="8"/>
  <c r="B479" i="8"/>
  <c r="C479" i="8"/>
  <c r="G479" i="8"/>
  <c r="A480" i="8"/>
  <c r="B480" i="8"/>
  <c r="C480" i="8"/>
  <c r="G480" i="8"/>
  <c r="A481" i="8"/>
  <c r="B481" i="8"/>
  <c r="C481" i="8"/>
  <c r="G481" i="8"/>
  <c r="A482" i="8"/>
  <c r="B482" i="8"/>
  <c r="C482" i="8"/>
  <c r="G482" i="8"/>
  <c r="A483" i="8"/>
  <c r="B483" i="8"/>
  <c r="C483" i="8"/>
  <c r="G483" i="8"/>
  <c r="A484" i="8"/>
  <c r="B484" i="8"/>
  <c r="C484" i="8"/>
  <c r="G484" i="8"/>
  <c r="A485" i="8"/>
  <c r="B485" i="8"/>
  <c r="C485" i="8"/>
  <c r="G485" i="8"/>
  <c r="A486" i="8"/>
  <c r="B486" i="8"/>
  <c r="C486" i="8"/>
  <c r="G486" i="8"/>
  <c r="A487" i="8"/>
  <c r="B487" i="8"/>
  <c r="C487" i="8"/>
  <c r="G487" i="8"/>
  <c r="A488" i="8"/>
  <c r="B488" i="8"/>
  <c r="C488" i="8"/>
  <c r="G488" i="8"/>
  <c r="A489" i="8"/>
  <c r="B489" i="8"/>
  <c r="C489" i="8"/>
  <c r="G489" i="8"/>
  <c r="A490" i="8"/>
  <c r="B490" i="8"/>
  <c r="C490" i="8"/>
  <c r="G490" i="8"/>
  <c r="A491" i="8"/>
  <c r="B491" i="8"/>
  <c r="C491" i="8"/>
  <c r="G491" i="8"/>
  <c r="A492" i="8"/>
  <c r="B492" i="8"/>
  <c r="C492" i="8"/>
  <c r="G492" i="8"/>
  <c r="A493" i="8"/>
  <c r="B493" i="8"/>
  <c r="C493" i="8"/>
  <c r="G493" i="8"/>
  <c r="A494" i="8"/>
  <c r="B494" i="8"/>
  <c r="C494" i="8"/>
  <c r="G494" i="8"/>
  <c r="A495" i="8"/>
  <c r="B495" i="8"/>
  <c r="C495" i="8"/>
  <c r="G495" i="8"/>
  <c r="A496" i="8"/>
  <c r="B496" i="8"/>
  <c r="C496" i="8"/>
  <c r="G496" i="8"/>
  <c r="A497" i="8"/>
  <c r="B497" i="8"/>
  <c r="C497" i="8"/>
  <c r="G497" i="8"/>
  <c r="A498" i="8"/>
  <c r="B498" i="8"/>
  <c r="C498" i="8"/>
  <c r="G498" i="8"/>
  <c r="A499" i="8"/>
  <c r="B499" i="8"/>
  <c r="C499" i="8"/>
  <c r="G499" i="8"/>
  <c r="A500" i="8"/>
  <c r="B500" i="8"/>
  <c r="C500" i="8"/>
  <c r="G500" i="8"/>
  <c r="A501" i="8"/>
  <c r="B501" i="8"/>
  <c r="C501" i="8"/>
  <c r="G501" i="8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" i="8"/>
  <c r="S3" i="6"/>
  <c r="T3" i="6" s="1"/>
  <c r="S4" i="6"/>
  <c r="T4" i="6" s="1"/>
  <c r="S5" i="6"/>
  <c r="T5" i="6" s="1"/>
  <c r="S6" i="6"/>
  <c r="T6" i="6" s="1"/>
  <c r="S7" i="6"/>
  <c r="T7" i="6" s="1"/>
  <c r="S8" i="6"/>
  <c r="T8" i="6" s="1"/>
  <c r="S9" i="6"/>
  <c r="T9" i="6" s="1"/>
  <c r="S10" i="6"/>
  <c r="T10" i="6" s="1"/>
  <c r="S11" i="6"/>
  <c r="T11" i="6" s="1"/>
  <c r="S12" i="6"/>
  <c r="T12" i="6" s="1"/>
  <c r="S13" i="6"/>
  <c r="T13" i="6" s="1"/>
  <c r="S14" i="6"/>
  <c r="T14" i="6" s="1"/>
  <c r="S15" i="6"/>
  <c r="T15" i="6" s="1"/>
  <c r="S16" i="6"/>
  <c r="T16" i="6" s="1"/>
  <c r="S17" i="6"/>
  <c r="T17" i="6" s="1"/>
  <c r="S18" i="6"/>
  <c r="T18" i="6" s="1"/>
  <c r="S19" i="6"/>
  <c r="T19" i="6" s="1"/>
  <c r="S20" i="6"/>
  <c r="T20" i="6" s="1"/>
  <c r="S21" i="6"/>
  <c r="T21" i="6" s="1"/>
  <c r="S22" i="6"/>
  <c r="T22" i="6" s="1"/>
  <c r="S23" i="6"/>
  <c r="T23" i="6" s="1"/>
  <c r="S24" i="6"/>
  <c r="T24" i="6" s="1"/>
  <c r="S25" i="6"/>
  <c r="T25" i="6" s="1"/>
  <c r="S26" i="6"/>
  <c r="T26" i="6" s="1"/>
  <c r="S27" i="6"/>
  <c r="T27" i="6" s="1"/>
  <c r="S28" i="6"/>
  <c r="T28" i="6" s="1"/>
  <c r="S29" i="6"/>
  <c r="T29" i="6" s="1"/>
  <c r="S30" i="6"/>
  <c r="T30" i="6" s="1"/>
  <c r="S31" i="6"/>
  <c r="T31" i="6" s="1"/>
  <c r="S32" i="6"/>
  <c r="T32" i="6" s="1"/>
  <c r="S33" i="6"/>
  <c r="T33" i="6" s="1"/>
  <c r="S34" i="6"/>
  <c r="T34" i="6" s="1"/>
  <c r="S35" i="6"/>
  <c r="T35" i="6" s="1"/>
  <c r="S36" i="6"/>
  <c r="T36" i="6" s="1"/>
  <c r="S37" i="6"/>
  <c r="T37" i="6" s="1"/>
  <c r="S38" i="6"/>
  <c r="T38" i="6" s="1"/>
  <c r="S39" i="6"/>
  <c r="T39" i="6" s="1"/>
  <c r="S40" i="6"/>
  <c r="T40" i="6" s="1"/>
  <c r="S41" i="6"/>
  <c r="T41" i="6" s="1"/>
  <c r="S42" i="6"/>
  <c r="T42" i="6" s="1"/>
  <c r="S43" i="6"/>
  <c r="T43" i="6" s="1"/>
  <c r="S44" i="6"/>
  <c r="T44" i="6" s="1"/>
  <c r="S45" i="6"/>
  <c r="T45" i="6" s="1"/>
  <c r="S46" i="6"/>
  <c r="T46" i="6" s="1"/>
  <c r="S47" i="6"/>
  <c r="T47" i="6" s="1"/>
  <c r="S48" i="6"/>
  <c r="T48" i="6" s="1"/>
  <c r="S49" i="6"/>
  <c r="T49" i="6" s="1"/>
  <c r="S50" i="6"/>
  <c r="T50" i="6" s="1"/>
  <c r="S51" i="6"/>
  <c r="T51" i="6" s="1"/>
  <c r="S52" i="6"/>
  <c r="T52" i="6" s="1"/>
  <c r="S53" i="6"/>
  <c r="T53" i="6" s="1"/>
  <c r="S54" i="6"/>
  <c r="T54" i="6" s="1"/>
  <c r="S55" i="6"/>
  <c r="T55" i="6" s="1"/>
  <c r="S56" i="6"/>
  <c r="T56" i="6" s="1"/>
  <c r="S57" i="6"/>
  <c r="T57" i="6" s="1"/>
  <c r="S58" i="6"/>
  <c r="T58" i="6" s="1"/>
  <c r="S59" i="6"/>
  <c r="T59" i="6" s="1"/>
  <c r="S60" i="6"/>
  <c r="T60" i="6" s="1"/>
  <c r="S61" i="6"/>
  <c r="T61" i="6" s="1"/>
  <c r="S62" i="6"/>
  <c r="T62" i="6" s="1"/>
  <c r="S63" i="6"/>
  <c r="T63" i="6" s="1"/>
  <c r="S64" i="6"/>
  <c r="T64" i="6" s="1"/>
  <c r="S65" i="6"/>
  <c r="T65" i="6" s="1"/>
  <c r="S66" i="6"/>
  <c r="T66" i="6" s="1"/>
  <c r="S67" i="6"/>
  <c r="T67" i="6" s="1"/>
  <c r="S68" i="6"/>
  <c r="T68" i="6" s="1"/>
  <c r="S69" i="6"/>
  <c r="T69" i="6" s="1"/>
  <c r="S70" i="6"/>
  <c r="T70" i="6" s="1"/>
  <c r="S71" i="6"/>
  <c r="T71" i="6" s="1"/>
  <c r="S72" i="6"/>
  <c r="T72" i="6" s="1"/>
  <c r="S73" i="6"/>
  <c r="T73" i="6" s="1"/>
  <c r="S74" i="6"/>
  <c r="T74" i="6" s="1"/>
  <c r="S75" i="6"/>
  <c r="T75" i="6" s="1"/>
  <c r="S76" i="6"/>
  <c r="T76" i="6" s="1"/>
  <c r="S77" i="6"/>
  <c r="T77" i="6" s="1"/>
  <c r="S78" i="6"/>
  <c r="T78" i="6" s="1"/>
  <c r="S79" i="6"/>
  <c r="T79" i="6" s="1"/>
  <c r="S80" i="6"/>
  <c r="T80" i="6" s="1"/>
  <c r="S81" i="6"/>
  <c r="T81" i="6" s="1"/>
  <c r="S82" i="6"/>
  <c r="T82" i="6" s="1"/>
  <c r="S83" i="6"/>
  <c r="T83" i="6" s="1"/>
  <c r="S84" i="6"/>
  <c r="T84" i="6" s="1"/>
  <c r="S85" i="6"/>
  <c r="T85" i="6" s="1"/>
  <c r="S86" i="6"/>
  <c r="T86" i="6" s="1"/>
  <c r="S87" i="6"/>
  <c r="T87" i="6" s="1"/>
  <c r="S88" i="6"/>
  <c r="T88" i="6" s="1"/>
  <c r="S89" i="6"/>
  <c r="T89" i="6" s="1"/>
  <c r="S90" i="6"/>
  <c r="T90" i="6" s="1"/>
  <c r="S91" i="6"/>
  <c r="T91" i="6" s="1"/>
  <c r="S92" i="6"/>
  <c r="T92" i="6" s="1"/>
  <c r="S93" i="6"/>
  <c r="T93" i="6" s="1"/>
  <c r="S94" i="6"/>
  <c r="T94" i="6" s="1"/>
  <c r="S95" i="6"/>
  <c r="T95" i="6" s="1"/>
  <c r="S96" i="6"/>
  <c r="T96" i="6" s="1"/>
  <c r="S97" i="6"/>
  <c r="T97" i="6" s="1"/>
  <c r="S98" i="6"/>
  <c r="T98" i="6" s="1"/>
  <c r="S99" i="6"/>
  <c r="T99" i="6" s="1"/>
  <c r="S100" i="6"/>
  <c r="T100" i="6" s="1"/>
  <c r="S101" i="6"/>
  <c r="T101" i="6" s="1"/>
  <c r="S102" i="6"/>
  <c r="T102" i="6" s="1"/>
  <c r="S103" i="6"/>
  <c r="T103" i="6" s="1"/>
  <c r="S104" i="6"/>
  <c r="T104" i="6" s="1"/>
  <c r="S105" i="6"/>
  <c r="T105" i="6" s="1"/>
  <c r="S106" i="6"/>
  <c r="T106" i="6" s="1"/>
  <c r="S107" i="6"/>
  <c r="T107" i="6" s="1"/>
  <c r="S108" i="6"/>
  <c r="T108" i="6" s="1"/>
  <c r="S109" i="6"/>
  <c r="T109" i="6" s="1"/>
  <c r="S110" i="6"/>
  <c r="T110" i="6" s="1"/>
  <c r="S111" i="6"/>
  <c r="T111" i="6" s="1"/>
  <c r="S112" i="6"/>
  <c r="T112" i="6" s="1"/>
  <c r="S113" i="6"/>
  <c r="T113" i="6" s="1"/>
  <c r="S114" i="6"/>
  <c r="T114" i="6" s="1"/>
  <c r="S115" i="6"/>
  <c r="T115" i="6" s="1"/>
  <c r="S116" i="6"/>
  <c r="T116" i="6" s="1"/>
  <c r="S117" i="6"/>
  <c r="T117" i="6" s="1"/>
  <c r="S118" i="6"/>
  <c r="T118" i="6" s="1"/>
  <c r="S119" i="6"/>
  <c r="T119" i="6" s="1"/>
  <c r="S120" i="6"/>
  <c r="T120" i="6" s="1"/>
  <c r="S121" i="6"/>
  <c r="T121" i="6" s="1"/>
  <c r="S122" i="6"/>
  <c r="T122" i="6" s="1"/>
  <c r="S123" i="6"/>
  <c r="T123" i="6" s="1"/>
  <c r="S124" i="6"/>
  <c r="T124" i="6" s="1"/>
  <c r="S125" i="6"/>
  <c r="T125" i="6" s="1"/>
  <c r="S126" i="6"/>
  <c r="T126" i="6" s="1"/>
  <c r="S127" i="6"/>
  <c r="T127" i="6" s="1"/>
  <c r="S128" i="6"/>
  <c r="T128" i="6" s="1"/>
  <c r="S129" i="6"/>
  <c r="T129" i="6" s="1"/>
  <c r="S130" i="6"/>
  <c r="T130" i="6" s="1"/>
  <c r="S131" i="6"/>
  <c r="T131" i="6" s="1"/>
  <c r="S132" i="6"/>
  <c r="T132" i="6" s="1"/>
  <c r="S133" i="6"/>
  <c r="T133" i="6" s="1"/>
  <c r="S134" i="6"/>
  <c r="T134" i="6" s="1"/>
  <c r="S135" i="6"/>
  <c r="T135" i="6" s="1"/>
  <c r="S136" i="6"/>
  <c r="T136" i="6" s="1"/>
  <c r="S137" i="6"/>
  <c r="T137" i="6" s="1"/>
  <c r="S138" i="6"/>
  <c r="T138" i="6" s="1"/>
  <c r="S139" i="6"/>
  <c r="T139" i="6" s="1"/>
  <c r="S140" i="6"/>
  <c r="T140" i="6" s="1"/>
  <c r="S141" i="6"/>
  <c r="T141" i="6" s="1"/>
  <c r="S142" i="6"/>
  <c r="T142" i="6" s="1"/>
  <c r="S143" i="6"/>
  <c r="T143" i="6" s="1"/>
  <c r="S144" i="6"/>
  <c r="T144" i="6" s="1"/>
  <c r="S145" i="6"/>
  <c r="T145" i="6" s="1"/>
  <c r="S146" i="6"/>
  <c r="T146" i="6" s="1"/>
  <c r="S147" i="6"/>
  <c r="T147" i="6" s="1"/>
  <c r="S148" i="6"/>
  <c r="T148" i="6" s="1"/>
  <c r="S149" i="6"/>
  <c r="T149" i="6" s="1"/>
  <c r="S150" i="6"/>
  <c r="T150" i="6" s="1"/>
  <c r="S151" i="6"/>
  <c r="T151" i="6" s="1"/>
  <c r="S152" i="6"/>
  <c r="T152" i="6" s="1"/>
  <c r="S153" i="6"/>
  <c r="T153" i="6" s="1"/>
  <c r="S154" i="6"/>
  <c r="T154" i="6" s="1"/>
  <c r="S155" i="6"/>
  <c r="T155" i="6" s="1"/>
  <c r="S156" i="6"/>
  <c r="T156" i="6" s="1"/>
  <c r="S157" i="6"/>
  <c r="T157" i="6" s="1"/>
  <c r="S158" i="6"/>
  <c r="T158" i="6" s="1"/>
  <c r="S159" i="6"/>
  <c r="T159" i="6" s="1"/>
  <c r="S160" i="6"/>
  <c r="T160" i="6" s="1"/>
  <c r="S161" i="6"/>
  <c r="T161" i="6" s="1"/>
  <c r="S162" i="6"/>
  <c r="T162" i="6" s="1"/>
  <c r="S163" i="6"/>
  <c r="T163" i="6" s="1"/>
  <c r="S164" i="6"/>
  <c r="T164" i="6" s="1"/>
  <c r="S165" i="6"/>
  <c r="T165" i="6" s="1"/>
  <c r="S166" i="6"/>
  <c r="T166" i="6" s="1"/>
  <c r="S167" i="6"/>
  <c r="T167" i="6" s="1"/>
  <c r="S168" i="6"/>
  <c r="T168" i="6" s="1"/>
  <c r="S169" i="6"/>
  <c r="T169" i="6" s="1"/>
  <c r="S170" i="6"/>
  <c r="T170" i="6" s="1"/>
  <c r="S171" i="6"/>
  <c r="T171" i="6" s="1"/>
  <c r="S172" i="6"/>
  <c r="T172" i="6" s="1"/>
  <c r="S173" i="6"/>
  <c r="T173" i="6" s="1"/>
  <c r="S174" i="6"/>
  <c r="T174" i="6" s="1"/>
  <c r="S175" i="6"/>
  <c r="T175" i="6" s="1"/>
  <c r="S176" i="6"/>
  <c r="T176" i="6" s="1"/>
  <c r="S177" i="6"/>
  <c r="T177" i="6" s="1"/>
  <c r="S178" i="6"/>
  <c r="T178" i="6" s="1"/>
  <c r="S179" i="6"/>
  <c r="T179" i="6" s="1"/>
  <c r="S180" i="6"/>
  <c r="T180" i="6" s="1"/>
  <c r="S181" i="6"/>
  <c r="T181" i="6" s="1"/>
  <c r="S182" i="6"/>
  <c r="T182" i="6" s="1"/>
  <c r="S183" i="6"/>
  <c r="T183" i="6" s="1"/>
  <c r="S184" i="6"/>
  <c r="T184" i="6" s="1"/>
  <c r="S185" i="6"/>
  <c r="T185" i="6" s="1"/>
  <c r="S186" i="6"/>
  <c r="T186" i="6" s="1"/>
  <c r="S187" i="6"/>
  <c r="T187" i="6" s="1"/>
  <c r="S188" i="6"/>
  <c r="T188" i="6" s="1"/>
  <c r="S189" i="6"/>
  <c r="T189" i="6" s="1"/>
  <c r="S190" i="6"/>
  <c r="T190" i="6" s="1"/>
  <c r="S191" i="6"/>
  <c r="T191" i="6" s="1"/>
  <c r="S192" i="6"/>
  <c r="T192" i="6" s="1"/>
  <c r="S193" i="6"/>
  <c r="T193" i="6" s="1"/>
  <c r="S194" i="6"/>
  <c r="T194" i="6" s="1"/>
  <c r="S195" i="6"/>
  <c r="T195" i="6" s="1"/>
  <c r="S196" i="6"/>
  <c r="T196" i="6" s="1"/>
  <c r="S197" i="6"/>
  <c r="T197" i="6" s="1"/>
  <c r="S198" i="6"/>
  <c r="T198" i="6" s="1"/>
  <c r="S199" i="6"/>
  <c r="T199" i="6" s="1"/>
  <c r="S200" i="6"/>
  <c r="T200" i="6" s="1"/>
  <c r="S201" i="6"/>
  <c r="T201" i="6" s="1"/>
  <c r="S2" i="6"/>
  <c r="T2" i="6" s="1"/>
  <c r="H2" i="7"/>
  <c r="I2" i="7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2" i="3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" i="6"/>
  <c r="A4" i="1"/>
  <c r="A5" i="1" s="1"/>
  <c r="L103" i="6"/>
  <c r="P103" i="6"/>
  <c r="Q103" i="6" s="1"/>
  <c r="R103" i="6"/>
  <c r="X103" i="6" s="1"/>
  <c r="L104" i="6"/>
  <c r="P104" i="6"/>
  <c r="Q104" i="6" s="1"/>
  <c r="R104" i="6"/>
  <c r="X104" i="6" s="1"/>
  <c r="L105" i="6"/>
  <c r="P105" i="6"/>
  <c r="Q105" i="6" s="1"/>
  <c r="R105" i="6"/>
  <c r="X105" i="6" s="1"/>
  <c r="L106" i="6"/>
  <c r="P106" i="6"/>
  <c r="Q106" i="6" s="1"/>
  <c r="R106" i="6"/>
  <c r="X106" i="6" s="1"/>
  <c r="L107" i="6"/>
  <c r="P107" i="6"/>
  <c r="Q107" i="6" s="1"/>
  <c r="R107" i="6"/>
  <c r="X107" i="6" s="1"/>
  <c r="L108" i="6"/>
  <c r="P108" i="6"/>
  <c r="Q108" i="6" s="1"/>
  <c r="R108" i="6"/>
  <c r="X108" i="6" s="1"/>
  <c r="L109" i="6"/>
  <c r="P109" i="6"/>
  <c r="Q109" i="6" s="1"/>
  <c r="R109" i="6"/>
  <c r="X109" i="6" s="1"/>
  <c r="L110" i="6"/>
  <c r="P110" i="6"/>
  <c r="Q110" i="6" s="1"/>
  <c r="R110" i="6"/>
  <c r="X110" i="6" s="1"/>
  <c r="L111" i="6"/>
  <c r="P111" i="6"/>
  <c r="Q111" i="6" s="1"/>
  <c r="R111" i="6"/>
  <c r="X111" i="6" s="1"/>
  <c r="L112" i="6"/>
  <c r="P112" i="6"/>
  <c r="Q112" i="6" s="1"/>
  <c r="R112" i="6"/>
  <c r="X112" i="6" s="1"/>
  <c r="L113" i="6"/>
  <c r="P113" i="6"/>
  <c r="Q113" i="6" s="1"/>
  <c r="R113" i="6"/>
  <c r="X113" i="6" s="1"/>
  <c r="L114" i="6"/>
  <c r="P114" i="6"/>
  <c r="Q114" i="6" s="1"/>
  <c r="R114" i="6"/>
  <c r="X114" i="6" s="1"/>
  <c r="L115" i="6"/>
  <c r="P115" i="6"/>
  <c r="Q115" i="6" s="1"/>
  <c r="R115" i="6"/>
  <c r="X115" i="6" s="1"/>
  <c r="L116" i="6"/>
  <c r="P116" i="6"/>
  <c r="Q116" i="6" s="1"/>
  <c r="R116" i="6"/>
  <c r="X116" i="6" s="1"/>
  <c r="L117" i="6"/>
  <c r="P117" i="6"/>
  <c r="Q117" i="6" s="1"/>
  <c r="R117" i="6"/>
  <c r="X117" i="6" s="1"/>
  <c r="L118" i="6"/>
  <c r="P118" i="6"/>
  <c r="Q118" i="6" s="1"/>
  <c r="R118" i="6"/>
  <c r="X118" i="6" s="1"/>
  <c r="L119" i="6"/>
  <c r="P119" i="6"/>
  <c r="Q119" i="6" s="1"/>
  <c r="R119" i="6"/>
  <c r="X119" i="6" s="1"/>
  <c r="L120" i="6"/>
  <c r="P120" i="6"/>
  <c r="Q120" i="6" s="1"/>
  <c r="R120" i="6"/>
  <c r="X120" i="6" s="1"/>
  <c r="L121" i="6"/>
  <c r="P121" i="6"/>
  <c r="Q121" i="6" s="1"/>
  <c r="R121" i="6"/>
  <c r="X121" i="6" s="1"/>
  <c r="L122" i="6"/>
  <c r="P122" i="6"/>
  <c r="Q122" i="6" s="1"/>
  <c r="R122" i="6"/>
  <c r="X122" i="6" s="1"/>
  <c r="L123" i="6"/>
  <c r="P123" i="6"/>
  <c r="Q123" i="6" s="1"/>
  <c r="R123" i="6"/>
  <c r="X123" i="6" s="1"/>
  <c r="L124" i="6"/>
  <c r="P124" i="6"/>
  <c r="Q124" i="6" s="1"/>
  <c r="R124" i="6"/>
  <c r="X124" i="6" s="1"/>
  <c r="L125" i="6"/>
  <c r="P125" i="6"/>
  <c r="Q125" i="6" s="1"/>
  <c r="R125" i="6"/>
  <c r="X125" i="6" s="1"/>
  <c r="L126" i="6"/>
  <c r="P126" i="6"/>
  <c r="Q126" i="6" s="1"/>
  <c r="R126" i="6"/>
  <c r="X126" i="6" s="1"/>
  <c r="L127" i="6"/>
  <c r="P127" i="6"/>
  <c r="Q127" i="6" s="1"/>
  <c r="R127" i="6"/>
  <c r="X127" i="6" s="1"/>
  <c r="L128" i="6"/>
  <c r="P128" i="6"/>
  <c r="Q128" i="6" s="1"/>
  <c r="R128" i="6"/>
  <c r="X128" i="6" s="1"/>
  <c r="L129" i="6"/>
  <c r="P129" i="6"/>
  <c r="Q129" i="6" s="1"/>
  <c r="R129" i="6"/>
  <c r="X129" i="6" s="1"/>
  <c r="L130" i="6"/>
  <c r="P130" i="6"/>
  <c r="Q130" i="6" s="1"/>
  <c r="R130" i="6"/>
  <c r="X130" i="6" s="1"/>
  <c r="L131" i="6"/>
  <c r="P131" i="6"/>
  <c r="Q131" i="6" s="1"/>
  <c r="R131" i="6"/>
  <c r="X131" i="6" s="1"/>
  <c r="L132" i="6"/>
  <c r="P132" i="6"/>
  <c r="Q132" i="6" s="1"/>
  <c r="R132" i="6"/>
  <c r="X132" i="6" s="1"/>
  <c r="L133" i="6"/>
  <c r="P133" i="6"/>
  <c r="Q133" i="6" s="1"/>
  <c r="R133" i="6"/>
  <c r="X133" i="6" s="1"/>
  <c r="L134" i="6"/>
  <c r="P134" i="6"/>
  <c r="Q134" i="6" s="1"/>
  <c r="R134" i="6"/>
  <c r="X134" i="6" s="1"/>
  <c r="L135" i="6"/>
  <c r="P135" i="6"/>
  <c r="Q135" i="6" s="1"/>
  <c r="R135" i="6"/>
  <c r="X135" i="6" s="1"/>
  <c r="L136" i="6"/>
  <c r="P136" i="6"/>
  <c r="Q136" i="6" s="1"/>
  <c r="R136" i="6"/>
  <c r="X136" i="6" s="1"/>
  <c r="L137" i="6"/>
  <c r="P137" i="6"/>
  <c r="Q137" i="6" s="1"/>
  <c r="R137" i="6"/>
  <c r="X137" i="6" s="1"/>
  <c r="L138" i="6"/>
  <c r="P138" i="6"/>
  <c r="Q138" i="6" s="1"/>
  <c r="R138" i="6"/>
  <c r="X138" i="6" s="1"/>
  <c r="L139" i="6"/>
  <c r="P139" i="6"/>
  <c r="Q139" i="6" s="1"/>
  <c r="R139" i="6"/>
  <c r="X139" i="6" s="1"/>
  <c r="L140" i="6"/>
  <c r="P140" i="6"/>
  <c r="Q140" i="6" s="1"/>
  <c r="R140" i="6"/>
  <c r="X140" i="6" s="1"/>
  <c r="L141" i="6"/>
  <c r="P141" i="6"/>
  <c r="Q141" i="6" s="1"/>
  <c r="R141" i="6"/>
  <c r="X141" i="6" s="1"/>
  <c r="L142" i="6"/>
  <c r="P142" i="6"/>
  <c r="Q142" i="6" s="1"/>
  <c r="R142" i="6"/>
  <c r="X142" i="6" s="1"/>
  <c r="L143" i="6"/>
  <c r="P143" i="6"/>
  <c r="Q143" i="6" s="1"/>
  <c r="R143" i="6"/>
  <c r="X143" i="6" s="1"/>
  <c r="L144" i="6"/>
  <c r="P144" i="6"/>
  <c r="Q144" i="6" s="1"/>
  <c r="R144" i="6"/>
  <c r="X144" i="6" s="1"/>
  <c r="L145" i="6"/>
  <c r="P145" i="6"/>
  <c r="Q145" i="6" s="1"/>
  <c r="R145" i="6"/>
  <c r="X145" i="6" s="1"/>
  <c r="L146" i="6"/>
  <c r="P146" i="6"/>
  <c r="Q146" i="6" s="1"/>
  <c r="R146" i="6"/>
  <c r="X146" i="6" s="1"/>
  <c r="L147" i="6"/>
  <c r="P147" i="6"/>
  <c r="Q147" i="6" s="1"/>
  <c r="R147" i="6"/>
  <c r="X147" i="6" s="1"/>
  <c r="L148" i="6"/>
  <c r="P148" i="6"/>
  <c r="Q148" i="6" s="1"/>
  <c r="R148" i="6"/>
  <c r="X148" i="6" s="1"/>
  <c r="L149" i="6"/>
  <c r="P149" i="6"/>
  <c r="Q149" i="6" s="1"/>
  <c r="R149" i="6"/>
  <c r="X149" i="6" s="1"/>
  <c r="L150" i="6"/>
  <c r="P150" i="6"/>
  <c r="Q150" i="6" s="1"/>
  <c r="R150" i="6"/>
  <c r="X150" i="6" s="1"/>
  <c r="L151" i="6"/>
  <c r="P151" i="6"/>
  <c r="Q151" i="6" s="1"/>
  <c r="R151" i="6"/>
  <c r="X151" i="6" s="1"/>
  <c r="L152" i="6"/>
  <c r="P152" i="6"/>
  <c r="Q152" i="6" s="1"/>
  <c r="R152" i="6"/>
  <c r="X152" i="6" s="1"/>
  <c r="L153" i="6"/>
  <c r="P153" i="6"/>
  <c r="Q153" i="6" s="1"/>
  <c r="R153" i="6"/>
  <c r="X153" i="6" s="1"/>
  <c r="L154" i="6"/>
  <c r="P154" i="6"/>
  <c r="Q154" i="6" s="1"/>
  <c r="R154" i="6"/>
  <c r="X154" i="6" s="1"/>
  <c r="L155" i="6"/>
  <c r="P155" i="6"/>
  <c r="Q155" i="6" s="1"/>
  <c r="R155" i="6"/>
  <c r="X155" i="6" s="1"/>
  <c r="L156" i="6"/>
  <c r="P156" i="6"/>
  <c r="Q156" i="6" s="1"/>
  <c r="R156" i="6"/>
  <c r="X156" i="6" s="1"/>
  <c r="L157" i="6"/>
  <c r="P157" i="6"/>
  <c r="Q157" i="6" s="1"/>
  <c r="R157" i="6"/>
  <c r="X157" i="6" s="1"/>
  <c r="L158" i="6"/>
  <c r="P158" i="6"/>
  <c r="Q158" i="6" s="1"/>
  <c r="R158" i="6"/>
  <c r="X158" i="6" s="1"/>
  <c r="L159" i="6"/>
  <c r="P159" i="6"/>
  <c r="Q159" i="6" s="1"/>
  <c r="R159" i="6"/>
  <c r="X159" i="6" s="1"/>
  <c r="L160" i="6"/>
  <c r="P160" i="6"/>
  <c r="Q160" i="6" s="1"/>
  <c r="R160" i="6"/>
  <c r="X160" i="6" s="1"/>
  <c r="L161" i="6"/>
  <c r="P161" i="6"/>
  <c r="Q161" i="6" s="1"/>
  <c r="R161" i="6"/>
  <c r="X161" i="6" s="1"/>
  <c r="L162" i="6"/>
  <c r="P162" i="6"/>
  <c r="Q162" i="6" s="1"/>
  <c r="R162" i="6"/>
  <c r="X162" i="6" s="1"/>
  <c r="L163" i="6"/>
  <c r="P163" i="6"/>
  <c r="Q163" i="6" s="1"/>
  <c r="R163" i="6"/>
  <c r="X163" i="6" s="1"/>
  <c r="L164" i="6"/>
  <c r="P164" i="6"/>
  <c r="Q164" i="6" s="1"/>
  <c r="R164" i="6"/>
  <c r="X164" i="6" s="1"/>
  <c r="L165" i="6"/>
  <c r="P165" i="6"/>
  <c r="Q165" i="6" s="1"/>
  <c r="R165" i="6"/>
  <c r="X165" i="6" s="1"/>
  <c r="L166" i="6"/>
  <c r="P166" i="6"/>
  <c r="Q166" i="6" s="1"/>
  <c r="R166" i="6"/>
  <c r="X166" i="6" s="1"/>
  <c r="L167" i="6"/>
  <c r="P167" i="6"/>
  <c r="Q167" i="6" s="1"/>
  <c r="R167" i="6"/>
  <c r="X167" i="6" s="1"/>
  <c r="L168" i="6"/>
  <c r="P168" i="6"/>
  <c r="Q168" i="6" s="1"/>
  <c r="R168" i="6"/>
  <c r="X168" i="6" s="1"/>
  <c r="L169" i="6"/>
  <c r="P169" i="6"/>
  <c r="Q169" i="6" s="1"/>
  <c r="R169" i="6"/>
  <c r="X169" i="6" s="1"/>
  <c r="L170" i="6"/>
  <c r="P170" i="6"/>
  <c r="Q170" i="6" s="1"/>
  <c r="R170" i="6"/>
  <c r="X170" i="6" s="1"/>
  <c r="L171" i="6"/>
  <c r="P171" i="6"/>
  <c r="Q171" i="6" s="1"/>
  <c r="R171" i="6"/>
  <c r="X171" i="6" s="1"/>
  <c r="L172" i="6"/>
  <c r="P172" i="6"/>
  <c r="Q172" i="6" s="1"/>
  <c r="R172" i="6"/>
  <c r="X172" i="6" s="1"/>
  <c r="L173" i="6"/>
  <c r="P173" i="6"/>
  <c r="Q173" i="6" s="1"/>
  <c r="R173" i="6"/>
  <c r="X173" i="6" s="1"/>
  <c r="L174" i="6"/>
  <c r="P174" i="6"/>
  <c r="Q174" i="6" s="1"/>
  <c r="R174" i="6"/>
  <c r="X174" i="6" s="1"/>
  <c r="L175" i="6"/>
  <c r="P175" i="6"/>
  <c r="Q175" i="6" s="1"/>
  <c r="R175" i="6"/>
  <c r="X175" i="6" s="1"/>
  <c r="L176" i="6"/>
  <c r="P176" i="6"/>
  <c r="Q176" i="6" s="1"/>
  <c r="R176" i="6"/>
  <c r="X176" i="6" s="1"/>
  <c r="L177" i="6"/>
  <c r="P177" i="6"/>
  <c r="Q177" i="6" s="1"/>
  <c r="R177" i="6"/>
  <c r="X177" i="6" s="1"/>
  <c r="L178" i="6"/>
  <c r="P178" i="6"/>
  <c r="Q178" i="6" s="1"/>
  <c r="R178" i="6"/>
  <c r="X178" i="6" s="1"/>
  <c r="L179" i="6"/>
  <c r="P179" i="6"/>
  <c r="Q179" i="6" s="1"/>
  <c r="R179" i="6"/>
  <c r="X179" i="6" s="1"/>
  <c r="L180" i="6"/>
  <c r="P180" i="6"/>
  <c r="Q180" i="6" s="1"/>
  <c r="R180" i="6"/>
  <c r="X180" i="6" s="1"/>
  <c r="L181" i="6"/>
  <c r="P181" i="6"/>
  <c r="Q181" i="6" s="1"/>
  <c r="R181" i="6"/>
  <c r="X181" i="6" s="1"/>
  <c r="L182" i="6"/>
  <c r="P182" i="6"/>
  <c r="Q182" i="6" s="1"/>
  <c r="R182" i="6"/>
  <c r="X182" i="6" s="1"/>
  <c r="L183" i="6"/>
  <c r="P183" i="6"/>
  <c r="Q183" i="6" s="1"/>
  <c r="R183" i="6"/>
  <c r="X183" i="6" s="1"/>
  <c r="L184" i="6"/>
  <c r="P184" i="6"/>
  <c r="Q184" i="6" s="1"/>
  <c r="R184" i="6"/>
  <c r="X184" i="6" s="1"/>
  <c r="L185" i="6"/>
  <c r="P185" i="6"/>
  <c r="Q185" i="6" s="1"/>
  <c r="R185" i="6"/>
  <c r="X185" i="6" s="1"/>
  <c r="L186" i="6"/>
  <c r="P186" i="6"/>
  <c r="Q186" i="6" s="1"/>
  <c r="R186" i="6"/>
  <c r="X186" i="6" s="1"/>
  <c r="L187" i="6"/>
  <c r="P187" i="6"/>
  <c r="Q187" i="6" s="1"/>
  <c r="R187" i="6"/>
  <c r="X187" i="6" s="1"/>
  <c r="L188" i="6"/>
  <c r="P188" i="6"/>
  <c r="Q188" i="6" s="1"/>
  <c r="R188" i="6"/>
  <c r="X188" i="6" s="1"/>
  <c r="L189" i="6"/>
  <c r="P189" i="6"/>
  <c r="Q189" i="6" s="1"/>
  <c r="R189" i="6"/>
  <c r="X189" i="6" s="1"/>
  <c r="L190" i="6"/>
  <c r="P190" i="6"/>
  <c r="Q190" i="6" s="1"/>
  <c r="R190" i="6"/>
  <c r="X190" i="6" s="1"/>
  <c r="L191" i="6"/>
  <c r="P191" i="6"/>
  <c r="Q191" i="6" s="1"/>
  <c r="R191" i="6"/>
  <c r="X191" i="6" s="1"/>
  <c r="L192" i="6"/>
  <c r="P192" i="6"/>
  <c r="Q192" i="6" s="1"/>
  <c r="R192" i="6"/>
  <c r="X192" i="6" s="1"/>
  <c r="L193" i="6"/>
  <c r="P193" i="6"/>
  <c r="Q193" i="6" s="1"/>
  <c r="R193" i="6"/>
  <c r="X193" i="6" s="1"/>
  <c r="L194" i="6"/>
  <c r="P194" i="6"/>
  <c r="Q194" i="6" s="1"/>
  <c r="R194" i="6"/>
  <c r="X194" i="6" s="1"/>
  <c r="L195" i="6"/>
  <c r="P195" i="6"/>
  <c r="Q195" i="6" s="1"/>
  <c r="R195" i="6"/>
  <c r="X195" i="6" s="1"/>
  <c r="L196" i="6"/>
  <c r="P196" i="6"/>
  <c r="Q196" i="6" s="1"/>
  <c r="R196" i="6"/>
  <c r="X196" i="6" s="1"/>
  <c r="L197" i="6"/>
  <c r="P197" i="6"/>
  <c r="Q197" i="6" s="1"/>
  <c r="R197" i="6"/>
  <c r="X197" i="6" s="1"/>
  <c r="L198" i="6"/>
  <c r="P198" i="6"/>
  <c r="Q198" i="6" s="1"/>
  <c r="R198" i="6"/>
  <c r="X198" i="6" s="1"/>
  <c r="L199" i="6"/>
  <c r="P199" i="6"/>
  <c r="Q199" i="6" s="1"/>
  <c r="R199" i="6"/>
  <c r="X199" i="6" s="1"/>
  <c r="L200" i="6"/>
  <c r="P200" i="6"/>
  <c r="Q200" i="6" s="1"/>
  <c r="R200" i="6"/>
  <c r="X200" i="6" s="1"/>
  <c r="L201" i="6"/>
  <c r="P201" i="6"/>
  <c r="Q201" i="6" s="1"/>
  <c r="R201" i="6"/>
  <c r="X201" i="6" s="1"/>
  <c r="L102" i="6"/>
  <c r="P102" i="6"/>
  <c r="Q102" i="6" s="1"/>
  <c r="R102" i="6"/>
  <c r="X102" i="6" s="1"/>
  <c r="I3" i="3"/>
  <c r="D3" i="3" s="1"/>
  <c r="I4" i="3"/>
  <c r="D4" i="3" s="1"/>
  <c r="I5" i="3"/>
  <c r="D5" i="3" s="1"/>
  <c r="I6" i="3"/>
  <c r="D6" i="3" s="1"/>
  <c r="I7" i="3"/>
  <c r="D7" i="3" s="1"/>
  <c r="I8" i="3"/>
  <c r="D8" i="3" s="1"/>
  <c r="I9" i="3"/>
  <c r="D9" i="3" s="1"/>
  <c r="I10" i="3"/>
  <c r="D10" i="3" s="1"/>
  <c r="I11" i="3"/>
  <c r="D11" i="3" s="1"/>
  <c r="I12" i="3"/>
  <c r="D12" i="3" s="1"/>
  <c r="I13" i="3"/>
  <c r="D13" i="3" s="1"/>
  <c r="I14" i="3"/>
  <c r="D14" i="3" s="1"/>
  <c r="I15" i="3"/>
  <c r="D15" i="3" s="1"/>
  <c r="I16" i="3"/>
  <c r="D16" i="3" s="1"/>
  <c r="I17" i="3"/>
  <c r="D17" i="3" s="1"/>
  <c r="I18" i="3"/>
  <c r="D18" i="3" s="1"/>
  <c r="I19" i="3"/>
  <c r="D19" i="3" s="1"/>
  <c r="I20" i="3"/>
  <c r="D20" i="3" s="1"/>
  <c r="I21" i="3"/>
  <c r="D21" i="3" s="1"/>
  <c r="I22" i="3"/>
  <c r="D22" i="3" s="1"/>
  <c r="I23" i="3"/>
  <c r="D23" i="3" s="1"/>
  <c r="I24" i="3"/>
  <c r="D24" i="3" s="1"/>
  <c r="I25" i="3"/>
  <c r="D25" i="3" s="1"/>
  <c r="I26" i="3"/>
  <c r="D26" i="3" s="1"/>
  <c r="I27" i="3"/>
  <c r="D27" i="3" s="1"/>
  <c r="I28" i="3"/>
  <c r="D28" i="3" s="1"/>
  <c r="I29" i="3"/>
  <c r="D29" i="3" s="1"/>
  <c r="I30" i="3"/>
  <c r="D30" i="3" s="1"/>
  <c r="I31" i="3"/>
  <c r="D31" i="3" s="1"/>
  <c r="I32" i="3"/>
  <c r="D32" i="3" s="1"/>
  <c r="I33" i="3"/>
  <c r="D33" i="3" s="1"/>
  <c r="I34" i="3"/>
  <c r="D34" i="3" s="1"/>
  <c r="I35" i="3"/>
  <c r="D35" i="3" s="1"/>
  <c r="I36" i="3"/>
  <c r="D36" i="3" s="1"/>
  <c r="I37" i="3"/>
  <c r="D37" i="3" s="1"/>
  <c r="I38" i="3"/>
  <c r="D38" i="3" s="1"/>
  <c r="I39" i="3"/>
  <c r="D39" i="3" s="1"/>
  <c r="I40" i="3"/>
  <c r="D40" i="3" s="1"/>
  <c r="I41" i="3"/>
  <c r="D41" i="3" s="1"/>
  <c r="I42" i="3"/>
  <c r="D42" i="3" s="1"/>
  <c r="I43" i="3"/>
  <c r="D43" i="3" s="1"/>
  <c r="I44" i="3"/>
  <c r="D44" i="3" s="1"/>
  <c r="I45" i="3"/>
  <c r="D45" i="3" s="1"/>
  <c r="I46" i="3"/>
  <c r="D46" i="3" s="1"/>
  <c r="I47" i="3"/>
  <c r="D47" i="3" s="1"/>
  <c r="I48" i="3"/>
  <c r="D48" i="3" s="1"/>
  <c r="I49" i="3"/>
  <c r="D49" i="3" s="1"/>
  <c r="I50" i="3"/>
  <c r="D50" i="3" s="1"/>
  <c r="I51" i="3"/>
  <c r="D51" i="3" s="1"/>
  <c r="I52" i="3"/>
  <c r="D52" i="3" s="1"/>
  <c r="I53" i="3"/>
  <c r="D53" i="3" s="1"/>
  <c r="I54" i="3"/>
  <c r="D54" i="3" s="1"/>
  <c r="I55" i="3"/>
  <c r="D55" i="3" s="1"/>
  <c r="I56" i="3"/>
  <c r="D56" i="3" s="1"/>
  <c r="I57" i="3"/>
  <c r="D57" i="3" s="1"/>
  <c r="I58" i="3"/>
  <c r="D58" i="3" s="1"/>
  <c r="I59" i="3"/>
  <c r="D59" i="3" s="1"/>
  <c r="I60" i="3"/>
  <c r="D60" i="3" s="1"/>
  <c r="I61" i="3"/>
  <c r="D61" i="3" s="1"/>
  <c r="I62" i="3"/>
  <c r="D62" i="3" s="1"/>
  <c r="I63" i="3"/>
  <c r="D63" i="3" s="1"/>
  <c r="I64" i="3"/>
  <c r="D64" i="3" s="1"/>
  <c r="I65" i="3"/>
  <c r="D65" i="3" s="1"/>
  <c r="I66" i="3"/>
  <c r="D66" i="3" s="1"/>
  <c r="I67" i="3"/>
  <c r="D67" i="3" s="1"/>
  <c r="I2" i="3"/>
  <c r="D2" i="3" s="1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H2" i="3"/>
  <c r="G2" i="3"/>
  <c r="L2" i="6"/>
  <c r="L3" i="6"/>
  <c r="L4" i="6"/>
  <c r="L5" i="6"/>
  <c r="L6" i="6"/>
  <c r="L7" i="6"/>
  <c r="L8" i="6"/>
  <c r="L9" i="6"/>
  <c r="L10" i="6"/>
  <c r="M10" i="6" s="1"/>
  <c r="L11" i="6"/>
  <c r="L12" i="6"/>
  <c r="L13" i="6"/>
  <c r="L14" i="6"/>
  <c r="L15" i="6"/>
  <c r="L16" i="6"/>
  <c r="L17" i="6"/>
  <c r="L18" i="6"/>
  <c r="M18" i="6" s="1"/>
  <c r="L19" i="6"/>
  <c r="L20" i="6"/>
  <c r="M20" i="6" s="1"/>
  <c r="L21" i="6"/>
  <c r="L22" i="6"/>
  <c r="L23" i="6"/>
  <c r="L24" i="6"/>
  <c r="L25" i="6"/>
  <c r="L26" i="6"/>
  <c r="M26" i="6" s="1"/>
  <c r="L27" i="6"/>
  <c r="L28" i="6"/>
  <c r="L29" i="6"/>
  <c r="L30" i="6"/>
  <c r="L31" i="6"/>
  <c r="L32" i="6"/>
  <c r="L33" i="6"/>
  <c r="L34" i="6"/>
  <c r="M34" i="6" s="1"/>
  <c r="L35" i="6"/>
  <c r="L36" i="6"/>
  <c r="L37" i="6"/>
  <c r="M37" i="6" s="1"/>
  <c r="L38" i="6"/>
  <c r="L39" i="6"/>
  <c r="L40" i="6"/>
  <c r="L41" i="6"/>
  <c r="L42" i="6"/>
  <c r="L43" i="6"/>
  <c r="L44" i="6"/>
  <c r="M44" i="6" s="1"/>
  <c r="L45" i="6"/>
  <c r="M45" i="6" s="1"/>
  <c r="L46" i="6"/>
  <c r="L47" i="6"/>
  <c r="L48" i="6"/>
  <c r="L49" i="6"/>
  <c r="L50" i="6"/>
  <c r="M50" i="6" s="1"/>
  <c r="L51" i="6"/>
  <c r="L52" i="6"/>
  <c r="L53" i="6"/>
  <c r="M53" i="6" s="1"/>
  <c r="L54" i="6"/>
  <c r="L55" i="6"/>
  <c r="L56" i="6"/>
  <c r="L57" i="6"/>
  <c r="L58" i="6"/>
  <c r="M58" i="6" s="1"/>
  <c r="L59" i="6"/>
  <c r="L60" i="6"/>
  <c r="M60" i="6" s="1"/>
  <c r="L61" i="6"/>
  <c r="M61" i="6" s="1"/>
  <c r="L62" i="6"/>
  <c r="L63" i="6"/>
  <c r="L64" i="6"/>
  <c r="L65" i="6"/>
  <c r="L66" i="6"/>
  <c r="M66" i="6" s="1"/>
  <c r="L67" i="6"/>
  <c r="L68" i="6"/>
  <c r="L69" i="6"/>
  <c r="L70" i="6"/>
  <c r="L71" i="6"/>
  <c r="L72" i="6"/>
  <c r="L73" i="6"/>
  <c r="L74" i="6"/>
  <c r="M74" i="6" s="1"/>
  <c r="L75" i="6"/>
  <c r="L76" i="6"/>
  <c r="L77" i="6"/>
  <c r="L78" i="6"/>
  <c r="L79" i="6"/>
  <c r="L80" i="6"/>
  <c r="L81" i="6"/>
  <c r="L82" i="6"/>
  <c r="M82" i="6" s="1"/>
  <c r="L83" i="6"/>
  <c r="L84" i="6"/>
  <c r="M84" i="6" s="1"/>
  <c r="L85" i="6"/>
  <c r="L86" i="6"/>
  <c r="L87" i="6"/>
  <c r="L88" i="6"/>
  <c r="L89" i="6"/>
  <c r="L90" i="6"/>
  <c r="L91" i="6"/>
  <c r="L92" i="6"/>
  <c r="L93" i="6"/>
  <c r="M93" i="6" s="1"/>
  <c r="L94" i="6"/>
  <c r="L95" i="6"/>
  <c r="L96" i="6"/>
  <c r="L97" i="6"/>
  <c r="L98" i="6"/>
  <c r="M98" i="6" s="1"/>
  <c r="L99" i="6"/>
  <c r="L100" i="6"/>
  <c r="M100" i="6" s="1"/>
  <c r="L101" i="6"/>
  <c r="R3" i="6"/>
  <c r="X3" i="6" s="1"/>
  <c r="R4" i="6"/>
  <c r="X4" i="6" s="1"/>
  <c r="R5" i="6"/>
  <c r="X5" i="6" s="1"/>
  <c r="R6" i="6"/>
  <c r="X6" i="6" s="1"/>
  <c r="R7" i="6"/>
  <c r="X7" i="6" s="1"/>
  <c r="R8" i="6"/>
  <c r="X8" i="6" s="1"/>
  <c r="R9" i="6"/>
  <c r="X9" i="6" s="1"/>
  <c r="R10" i="6"/>
  <c r="X10" i="6" s="1"/>
  <c r="R11" i="6"/>
  <c r="X11" i="6" s="1"/>
  <c r="R12" i="6"/>
  <c r="X12" i="6" s="1"/>
  <c r="R13" i="6"/>
  <c r="X13" i="6" s="1"/>
  <c r="R14" i="6"/>
  <c r="X14" i="6" s="1"/>
  <c r="R15" i="6"/>
  <c r="X15" i="6" s="1"/>
  <c r="R16" i="6"/>
  <c r="X16" i="6" s="1"/>
  <c r="R17" i="6"/>
  <c r="X17" i="6" s="1"/>
  <c r="R18" i="6"/>
  <c r="X18" i="6" s="1"/>
  <c r="R19" i="6"/>
  <c r="X19" i="6" s="1"/>
  <c r="R20" i="6"/>
  <c r="X20" i="6" s="1"/>
  <c r="R21" i="6"/>
  <c r="X21" i="6" s="1"/>
  <c r="R22" i="6"/>
  <c r="X22" i="6" s="1"/>
  <c r="R23" i="6"/>
  <c r="X23" i="6" s="1"/>
  <c r="R24" i="6"/>
  <c r="X24" i="6" s="1"/>
  <c r="R25" i="6"/>
  <c r="X25" i="6" s="1"/>
  <c r="R26" i="6"/>
  <c r="X26" i="6" s="1"/>
  <c r="R27" i="6"/>
  <c r="X27" i="6" s="1"/>
  <c r="R28" i="6"/>
  <c r="X28" i="6" s="1"/>
  <c r="R29" i="6"/>
  <c r="X29" i="6" s="1"/>
  <c r="R30" i="6"/>
  <c r="X30" i="6" s="1"/>
  <c r="R31" i="6"/>
  <c r="X31" i="6" s="1"/>
  <c r="R32" i="6"/>
  <c r="X32" i="6" s="1"/>
  <c r="R33" i="6"/>
  <c r="X33" i="6" s="1"/>
  <c r="R34" i="6"/>
  <c r="X34" i="6" s="1"/>
  <c r="R35" i="6"/>
  <c r="X35" i="6" s="1"/>
  <c r="R36" i="6"/>
  <c r="X36" i="6" s="1"/>
  <c r="R37" i="6"/>
  <c r="X37" i="6" s="1"/>
  <c r="R38" i="6"/>
  <c r="X38" i="6" s="1"/>
  <c r="R39" i="6"/>
  <c r="X39" i="6" s="1"/>
  <c r="R40" i="6"/>
  <c r="X40" i="6" s="1"/>
  <c r="R41" i="6"/>
  <c r="X41" i="6" s="1"/>
  <c r="R42" i="6"/>
  <c r="X42" i="6" s="1"/>
  <c r="R43" i="6"/>
  <c r="X43" i="6" s="1"/>
  <c r="R44" i="6"/>
  <c r="X44" i="6" s="1"/>
  <c r="R45" i="6"/>
  <c r="X45" i="6" s="1"/>
  <c r="R46" i="6"/>
  <c r="X46" i="6" s="1"/>
  <c r="R47" i="6"/>
  <c r="X47" i="6" s="1"/>
  <c r="R48" i="6"/>
  <c r="X48" i="6" s="1"/>
  <c r="R49" i="6"/>
  <c r="X49" i="6" s="1"/>
  <c r="R50" i="6"/>
  <c r="X50" i="6" s="1"/>
  <c r="R51" i="6"/>
  <c r="X51" i="6" s="1"/>
  <c r="R52" i="6"/>
  <c r="X52" i="6" s="1"/>
  <c r="R53" i="6"/>
  <c r="X53" i="6" s="1"/>
  <c r="R54" i="6"/>
  <c r="X54" i="6" s="1"/>
  <c r="R55" i="6"/>
  <c r="X55" i="6" s="1"/>
  <c r="R56" i="6"/>
  <c r="X56" i="6" s="1"/>
  <c r="R57" i="6"/>
  <c r="X57" i="6" s="1"/>
  <c r="R58" i="6"/>
  <c r="X58" i="6" s="1"/>
  <c r="R59" i="6"/>
  <c r="X59" i="6" s="1"/>
  <c r="R60" i="6"/>
  <c r="X60" i="6" s="1"/>
  <c r="R61" i="6"/>
  <c r="X61" i="6" s="1"/>
  <c r="R62" i="6"/>
  <c r="X62" i="6" s="1"/>
  <c r="R63" i="6"/>
  <c r="X63" i="6" s="1"/>
  <c r="R64" i="6"/>
  <c r="X64" i="6" s="1"/>
  <c r="R65" i="6"/>
  <c r="X65" i="6" s="1"/>
  <c r="R66" i="6"/>
  <c r="X66" i="6" s="1"/>
  <c r="R67" i="6"/>
  <c r="X67" i="6" s="1"/>
  <c r="R68" i="6"/>
  <c r="X68" i="6" s="1"/>
  <c r="R69" i="6"/>
  <c r="X69" i="6" s="1"/>
  <c r="R70" i="6"/>
  <c r="X70" i="6" s="1"/>
  <c r="R71" i="6"/>
  <c r="X71" i="6" s="1"/>
  <c r="R72" i="6"/>
  <c r="X72" i="6" s="1"/>
  <c r="R73" i="6"/>
  <c r="X73" i="6" s="1"/>
  <c r="R74" i="6"/>
  <c r="X74" i="6" s="1"/>
  <c r="R75" i="6"/>
  <c r="X75" i="6" s="1"/>
  <c r="R76" i="6"/>
  <c r="X76" i="6" s="1"/>
  <c r="R77" i="6"/>
  <c r="X77" i="6" s="1"/>
  <c r="R78" i="6"/>
  <c r="X78" i="6" s="1"/>
  <c r="R79" i="6"/>
  <c r="X79" i="6" s="1"/>
  <c r="R80" i="6"/>
  <c r="X80" i="6" s="1"/>
  <c r="R81" i="6"/>
  <c r="X81" i="6" s="1"/>
  <c r="R82" i="6"/>
  <c r="X82" i="6" s="1"/>
  <c r="R83" i="6"/>
  <c r="X83" i="6" s="1"/>
  <c r="R84" i="6"/>
  <c r="X84" i="6" s="1"/>
  <c r="R85" i="6"/>
  <c r="X85" i="6" s="1"/>
  <c r="R86" i="6"/>
  <c r="X86" i="6" s="1"/>
  <c r="R87" i="6"/>
  <c r="X87" i="6" s="1"/>
  <c r="R88" i="6"/>
  <c r="X88" i="6" s="1"/>
  <c r="R89" i="6"/>
  <c r="X89" i="6" s="1"/>
  <c r="R90" i="6"/>
  <c r="X90" i="6" s="1"/>
  <c r="R91" i="6"/>
  <c r="X91" i="6" s="1"/>
  <c r="R92" i="6"/>
  <c r="X92" i="6" s="1"/>
  <c r="R93" i="6"/>
  <c r="X93" i="6" s="1"/>
  <c r="R94" i="6"/>
  <c r="X94" i="6" s="1"/>
  <c r="R95" i="6"/>
  <c r="X95" i="6" s="1"/>
  <c r="R96" i="6"/>
  <c r="X96" i="6" s="1"/>
  <c r="R97" i="6"/>
  <c r="X97" i="6" s="1"/>
  <c r="R98" i="6"/>
  <c r="X98" i="6" s="1"/>
  <c r="R99" i="6"/>
  <c r="X99" i="6" s="1"/>
  <c r="R100" i="6"/>
  <c r="X100" i="6" s="1"/>
  <c r="R101" i="6"/>
  <c r="X101" i="6" s="1"/>
  <c r="R2" i="6"/>
  <c r="X2" i="6" s="1"/>
  <c r="P3" i="6"/>
  <c r="Q3" i="6" s="1"/>
  <c r="P4" i="6"/>
  <c r="Q4" i="6" s="1"/>
  <c r="P5" i="6"/>
  <c r="Q5" i="6" s="1"/>
  <c r="P6" i="6"/>
  <c r="Q6" i="6" s="1"/>
  <c r="P7" i="6"/>
  <c r="Q7" i="6" s="1"/>
  <c r="P8" i="6"/>
  <c r="Q8" i="6" s="1"/>
  <c r="P9" i="6"/>
  <c r="Q9" i="6" s="1"/>
  <c r="P10" i="6"/>
  <c r="Q10" i="6" s="1"/>
  <c r="P11" i="6"/>
  <c r="Q11" i="6" s="1"/>
  <c r="P12" i="6"/>
  <c r="Q12" i="6" s="1"/>
  <c r="P13" i="6"/>
  <c r="Q13" i="6" s="1"/>
  <c r="P14" i="6"/>
  <c r="Q14" i="6" s="1"/>
  <c r="P15" i="6"/>
  <c r="Q15" i="6" s="1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 s="1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 s="1"/>
  <c r="P32" i="6"/>
  <c r="Q32" i="6" s="1"/>
  <c r="P33" i="6"/>
  <c r="Q33" i="6" s="1"/>
  <c r="P34" i="6"/>
  <c r="Q34" i="6" s="1"/>
  <c r="P35" i="6"/>
  <c r="Q35" i="6" s="1"/>
  <c r="P36" i="6"/>
  <c r="Q36" i="6" s="1"/>
  <c r="P37" i="6"/>
  <c r="Q37" i="6" s="1"/>
  <c r="P38" i="6"/>
  <c r="Q38" i="6" s="1"/>
  <c r="P39" i="6"/>
  <c r="Q39" i="6" s="1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48" i="6"/>
  <c r="Q48" i="6" s="1"/>
  <c r="P49" i="6"/>
  <c r="Q49" i="6" s="1"/>
  <c r="P50" i="6"/>
  <c r="Q50" i="6" s="1"/>
  <c r="P51" i="6"/>
  <c r="Q51" i="6" s="1"/>
  <c r="P52" i="6"/>
  <c r="Q52" i="6" s="1"/>
  <c r="P53" i="6"/>
  <c r="Q53" i="6" s="1"/>
  <c r="P54" i="6"/>
  <c r="Q54" i="6" s="1"/>
  <c r="P55" i="6"/>
  <c r="Q55" i="6" s="1"/>
  <c r="P56" i="6"/>
  <c r="Q56" i="6" s="1"/>
  <c r="P57" i="6"/>
  <c r="Q57" i="6" s="1"/>
  <c r="P58" i="6"/>
  <c r="Q58" i="6" s="1"/>
  <c r="P59" i="6"/>
  <c r="Q59" i="6" s="1"/>
  <c r="P60" i="6"/>
  <c r="Q60" i="6" s="1"/>
  <c r="P61" i="6"/>
  <c r="Q61" i="6" s="1"/>
  <c r="P62" i="6"/>
  <c r="Q62" i="6" s="1"/>
  <c r="P63" i="6"/>
  <c r="Q63" i="6" s="1"/>
  <c r="P64" i="6"/>
  <c r="Q64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Q70" i="6" s="1"/>
  <c r="P71" i="6"/>
  <c r="Q71" i="6" s="1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 s="1"/>
  <c r="P80" i="6"/>
  <c r="Q80" i="6" s="1"/>
  <c r="P81" i="6"/>
  <c r="Q81" i="6" s="1"/>
  <c r="P82" i="6"/>
  <c r="Q82" i="6" s="1"/>
  <c r="P83" i="6"/>
  <c r="Q83" i="6" s="1"/>
  <c r="P84" i="6"/>
  <c r="Q84" i="6" s="1"/>
  <c r="P85" i="6"/>
  <c r="Q85" i="6" s="1"/>
  <c r="P86" i="6"/>
  <c r="Q86" i="6" s="1"/>
  <c r="P87" i="6"/>
  <c r="Q87" i="6" s="1"/>
  <c r="P88" i="6"/>
  <c r="Q88" i="6" s="1"/>
  <c r="P89" i="6"/>
  <c r="Q89" i="6" s="1"/>
  <c r="P90" i="6"/>
  <c r="Q90" i="6" s="1"/>
  <c r="P91" i="6"/>
  <c r="Q91" i="6" s="1"/>
  <c r="P92" i="6"/>
  <c r="Q92" i="6" s="1"/>
  <c r="P93" i="6"/>
  <c r="Q93" i="6" s="1"/>
  <c r="P94" i="6"/>
  <c r="Q94" i="6" s="1"/>
  <c r="P95" i="6"/>
  <c r="Q95" i="6" s="1"/>
  <c r="P96" i="6"/>
  <c r="Q96" i="6" s="1"/>
  <c r="P97" i="6"/>
  <c r="Q97" i="6" s="1"/>
  <c r="P98" i="6"/>
  <c r="Q98" i="6" s="1"/>
  <c r="P99" i="6"/>
  <c r="Q99" i="6" s="1"/>
  <c r="P100" i="6"/>
  <c r="Q100" i="6" s="1"/>
  <c r="P101" i="6"/>
  <c r="Q101" i="6" s="1"/>
  <c r="P2" i="6"/>
  <c r="Q2" i="6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2" i="4"/>
  <c r="M101" i="6" l="1"/>
  <c r="M92" i="6"/>
  <c r="M76" i="6"/>
  <c r="M68" i="6"/>
  <c r="M52" i="6"/>
  <c r="M36" i="6"/>
  <c r="M12" i="6"/>
  <c r="M69" i="6"/>
  <c r="M21" i="6"/>
  <c r="M28" i="6"/>
  <c r="M90" i="6"/>
  <c r="M2" i="6"/>
  <c r="M42" i="6"/>
  <c r="M85" i="6"/>
  <c r="M77" i="6"/>
  <c r="M29" i="6"/>
  <c r="M4" i="6"/>
  <c r="J32" i="13"/>
  <c r="I984" i="7"/>
  <c r="J984" i="7"/>
  <c r="I952" i="7"/>
  <c r="J952" i="7"/>
  <c r="I920" i="7"/>
  <c r="J920" i="7"/>
  <c r="I880" i="7"/>
  <c r="J880" i="7"/>
  <c r="I848" i="7"/>
  <c r="J848" i="7"/>
  <c r="I816" i="7"/>
  <c r="J816" i="7"/>
  <c r="I776" i="7"/>
  <c r="J776" i="7"/>
  <c r="I744" i="7"/>
  <c r="J744" i="7"/>
  <c r="I712" i="7"/>
  <c r="J712" i="7"/>
  <c r="I680" i="7"/>
  <c r="J680" i="7"/>
  <c r="I648" i="7"/>
  <c r="J648" i="7"/>
  <c r="I608" i="7"/>
  <c r="J608" i="7"/>
  <c r="I576" i="7"/>
  <c r="J576" i="7"/>
  <c r="I544" i="7"/>
  <c r="J544" i="7"/>
  <c r="I504" i="7"/>
  <c r="J504" i="7"/>
  <c r="I472" i="7"/>
  <c r="J472" i="7"/>
  <c r="I432" i="7"/>
  <c r="J432" i="7"/>
  <c r="I400" i="7"/>
  <c r="J400" i="7"/>
  <c r="I368" i="7"/>
  <c r="J368" i="7"/>
  <c r="I336" i="7"/>
  <c r="J336" i="7"/>
  <c r="I304" i="7"/>
  <c r="J304" i="7"/>
  <c r="I272" i="7"/>
  <c r="J272" i="7"/>
  <c r="I240" i="7"/>
  <c r="J240" i="7"/>
  <c r="I208" i="7"/>
  <c r="J208" i="7"/>
  <c r="I168" i="7"/>
  <c r="J168" i="7"/>
  <c r="I136" i="7"/>
  <c r="J136" i="7"/>
  <c r="I104" i="7"/>
  <c r="J104" i="7"/>
  <c r="I64" i="7"/>
  <c r="J64" i="7"/>
  <c r="I32" i="7"/>
  <c r="J32" i="7"/>
  <c r="I997" i="7"/>
  <c r="J997" i="7"/>
  <c r="I989" i="7"/>
  <c r="J989" i="7"/>
  <c r="I981" i="7"/>
  <c r="J981" i="7"/>
  <c r="I973" i="7"/>
  <c r="J973" i="7"/>
  <c r="I965" i="7"/>
  <c r="J965" i="7"/>
  <c r="I957" i="7"/>
  <c r="J957" i="7"/>
  <c r="I949" i="7"/>
  <c r="J949" i="7"/>
  <c r="I941" i="7"/>
  <c r="J941" i="7"/>
  <c r="I933" i="7"/>
  <c r="J933" i="7"/>
  <c r="I925" i="7"/>
  <c r="J925" i="7"/>
  <c r="I917" i="7"/>
  <c r="J917" i="7"/>
  <c r="I909" i="7"/>
  <c r="J909" i="7"/>
  <c r="I901" i="7"/>
  <c r="J901" i="7"/>
  <c r="I893" i="7"/>
  <c r="J893" i="7"/>
  <c r="I885" i="7"/>
  <c r="J885" i="7"/>
  <c r="I877" i="7"/>
  <c r="J877" i="7"/>
  <c r="I869" i="7"/>
  <c r="J869" i="7"/>
  <c r="I861" i="7"/>
  <c r="J861" i="7"/>
  <c r="I853" i="7"/>
  <c r="J853" i="7"/>
  <c r="I845" i="7"/>
  <c r="J845" i="7"/>
  <c r="I837" i="7"/>
  <c r="J837" i="7"/>
  <c r="I829" i="7"/>
  <c r="J829" i="7"/>
  <c r="I821" i="7"/>
  <c r="J821" i="7"/>
  <c r="I813" i="7"/>
  <c r="J813" i="7"/>
  <c r="I805" i="7"/>
  <c r="J805" i="7"/>
  <c r="I797" i="7"/>
  <c r="J797" i="7"/>
  <c r="I789" i="7"/>
  <c r="J789" i="7"/>
  <c r="I781" i="7"/>
  <c r="J781" i="7"/>
  <c r="I773" i="7"/>
  <c r="J773" i="7"/>
  <c r="I765" i="7"/>
  <c r="J765" i="7"/>
  <c r="I757" i="7"/>
  <c r="J757" i="7"/>
  <c r="I749" i="7"/>
  <c r="J749" i="7"/>
  <c r="I741" i="7"/>
  <c r="J741" i="7"/>
  <c r="I733" i="7"/>
  <c r="J733" i="7"/>
  <c r="I725" i="7"/>
  <c r="J725" i="7"/>
  <c r="I717" i="7"/>
  <c r="J717" i="7"/>
  <c r="I709" i="7"/>
  <c r="J709" i="7"/>
  <c r="I701" i="7"/>
  <c r="J701" i="7"/>
  <c r="I693" i="7"/>
  <c r="J693" i="7"/>
  <c r="I685" i="7"/>
  <c r="J685" i="7"/>
  <c r="I677" i="7"/>
  <c r="J677" i="7"/>
  <c r="I669" i="7"/>
  <c r="J669" i="7"/>
  <c r="I661" i="7"/>
  <c r="J661" i="7"/>
  <c r="I653" i="7"/>
  <c r="J653" i="7"/>
  <c r="I645" i="7"/>
  <c r="J645" i="7"/>
  <c r="I637" i="7"/>
  <c r="J637" i="7"/>
  <c r="I629" i="7"/>
  <c r="J629" i="7"/>
  <c r="I621" i="7"/>
  <c r="J621" i="7"/>
  <c r="I613" i="7"/>
  <c r="J613" i="7"/>
  <c r="I605" i="7"/>
  <c r="J605" i="7"/>
  <c r="I597" i="7"/>
  <c r="J597" i="7"/>
  <c r="I589" i="7"/>
  <c r="J589" i="7"/>
  <c r="I581" i="7"/>
  <c r="J581" i="7"/>
  <c r="I573" i="7"/>
  <c r="J573" i="7"/>
  <c r="I565" i="7"/>
  <c r="J565" i="7"/>
  <c r="I557" i="7"/>
  <c r="J557" i="7"/>
  <c r="I549" i="7"/>
  <c r="J549" i="7"/>
  <c r="I541" i="7"/>
  <c r="J541" i="7"/>
  <c r="I533" i="7"/>
  <c r="J533" i="7"/>
  <c r="I525" i="7"/>
  <c r="J525" i="7"/>
  <c r="I517" i="7"/>
  <c r="J517" i="7"/>
  <c r="I509" i="7"/>
  <c r="J509" i="7"/>
  <c r="I501" i="7"/>
  <c r="J501" i="7"/>
  <c r="I493" i="7"/>
  <c r="J493" i="7"/>
  <c r="I485" i="7"/>
  <c r="J485" i="7"/>
  <c r="I477" i="7"/>
  <c r="J477" i="7"/>
  <c r="I469" i="7"/>
  <c r="J469" i="7"/>
  <c r="I461" i="7"/>
  <c r="J461" i="7"/>
  <c r="I453" i="7"/>
  <c r="J453" i="7"/>
  <c r="I445" i="7"/>
  <c r="J445" i="7"/>
  <c r="I437" i="7"/>
  <c r="J437" i="7"/>
  <c r="I429" i="7"/>
  <c r="J429" i="7"/>
  <c r="I421" i="7"/>
  <c r="J421" i="7"/>
  <c r="I413" i="7"/>
  <c r="J413" i="7"/>
  <c r="I405" i="7"/>
  <c r="J405" i="7"/>
  <c r="I397" i="7"/>
  <c r="J397" i="7"/>
  <c r="I389" i="7"/>
  <c r="J389" i="7"/>
  <c r="I381" i="7"/>
  <c r="J381" i="7"/>
  <c r="I373" i="7"/>
  <c r="J373" i="7"/>
  <c r="I365" i="7"/>
  <c r="J365" i="7"/>
  <c r="I357" i="7"/>
  <c r="J357" i="7"/>
  <c r="I349" i="7"/>
  <c r="J349" i="7"/>
  <c r="I341" i="7"/>
  <c r="J341" i="7"/>
  <c r="I333" i="7"/>
  <c r="J333" i="7"/>
  <c r="I325" i="7"/>
  <c r="J325" i="7"/>
  <c r="I317" i="7"/>
  <c r="J317" i="7"/>
  <c r="I309" i="7"/>
  <c r="J309" i="7"/>
  <c r="I301" i="7"/>
  <c r="J301" i="7"/>
  <c r="I293" i="7"/>
  <c r="J293" i="7"/>
  <c r="I285" i="7"/>
  <c r="J285" i="7"/>
  <c r="I277" i="7"/>
  <c r="J277" i="7"/>
  <c r="I269" i="7"/>
  <c r="J269" i="7"/>
  <c r="I261" i="7"/>
  <c r="J261" i="7"/>
  <c r="I253" i="7"/>
  <c r="J253" i="7"/>
  <c r="I245" i="7"/>
  <c r="J245" i="7"/>
  <c r="I237" i="7"/>
  <c r="J237" i="7"/>
  <c r="I229" i="7"/>
  <c r="J229" i="7"/>
  <c r="I221" i="7"/>
  <c r="J221" i="7"/>
  <c r="I213" i="7"/>
  <c r="J213" i="7"/>
  <c r="I205" i="7"/>
  <c r="J205" i="7"/>
  <c r="I197" i="7"/>
  <c r="J197" i="7"/>
  <c r="I189" i="7"/>
  <c r="J189" i="7"/>
  <c r="I181" i="7"/>
  <c r="J181" i="7"/>
  <c r="I173" i="7"/>
  <c r="J173" i="7"/>
  <c r="I165" i="7"/>
  <c r="J165" i="7"/>
  <c r="I157" i="7"/>
  <c r="J157" i="7"/>
  <c r="I149" i="7"/>
  <c r="J149" i="7"/>
  <c r="I141" i="7"/>
  <c r="J141" i="7"/>
  <c r="I133" i="7"/>
  <c r="J133" i="7"/>
  <c r="I125" i="7"/>
  <c r="J125" i="7"/>
  <c r="I117" i="7"/>
  <c r="J117" i="7"/>
  <c r="I109" i="7"/>
  <c r="J109" i="7"/>
  <c r="I101" i="7"/>
  <c r="J101" i="7"/>
  <c r="I93" i="7"/>
  <c r="J93" i="7"/>
  <c r="I85" i="7"/>
  <c r="J85" i="7"/>
  <c r="I77" i="7"/>
  <c r="J77" i="7"/>
  <c r="I69" i="7"/>
  <c r="J69" i="7"/>
  <c r="I61" i="7"/>
  <c r="J61" i="7"/>
  <c r="I53" i="7"/>
  <c r="J53" i="7"/>
  <c r="I45" i="7"/>
  <c r="J45" i="7"/>
  <c r="I37" i="7"/>
  <c r="J37" i="7"/>
  <c r="I29" i="7"/>
  <c r="J29" i="7"/>
  <c r="I21" i="7"/>
  <c r="J21" i="7"/>
  <c r="I13" i="7"/>
  <c r="J13" i="7"/>
  <c r="I5" i="7"/>
  <c r="J5" i="7"/>
  <c r="I996" i="7"/>
  <c r="J996" i="7"/>
  <c r="I972" i="7"/>
  <c r="J972" i="7"/>
  <c r="I948" i="7"/>
  <c r="J948" i="7"/>
  <c r="I924" i="7"/>
  <c r="J924" i="7"/>
  <c r="I900" i="7"/>
  <c r="J900" i="7"/>
  <c r="I876" i="7"/>
  <c r="J876" i="7"/>
  <c r="I852" i="7"/>
  <c r="J852" i="7"/>
  <c r="I828" i="7"/>
  <c r="J828" i="7"/>
  <c r="I804" i="7"/>
  <c r="J804" i="7"/>
  <c r="I780" i="7"/>
  <c r="J780" i="7"/>
  <c r="I756" i="7"/>
  <c r="J756" i="7"/>
  <c r="I732" i="7"/>
  <c r="J732" i="7"/>
  <c r="I708" i="7"/>
  <c r="J708" i="7"/>
  <c r="I692" i="7"/>
  <c r="J692" i="7"/>
  <c r="I668" i="7"/>
  <c r="J668" i="7"/>
  <c r="I644" i="7"/>
  <c r="J644" i="7"/>
  <c r="I620" i="7"/>
  <c r="J620" i="7"/>
  <c r="I596" i="7"/>
  <c r="J596" i="7"/>
  <c r="I556" i="7"/>
  <c r="J556" i="7"/>
  <c r="I532" i="7"/>
  <c r="J532" i="7"/>
  <c r="I508" i="7"/>
  <c r="J508" i="7"/>
  <c r="I484" i="7"/>
  <c r="J484" i="7"/>
  <c r="I460" i="7"/>
  <c r="J460" i="7"/>
  <c r="I436" i="7"/>
  <c r="J436" i="7"/>
  <c r="I412" i="7"/>
  <c r="J412" i="7"/>
  <c r="I388" i="7"/>
  <c r="J388" i="7"/>
  <c r="I372" i="7"/>
  <c r="J372" i="7"/>
  <c r="I348" i="7"/>
  <c r="J348" i="7"/>
  <c r="I324" i="7"/>
  <c r="J324" i="7"/>
  <c r="I308" i="7"/>
  <c r="J308" i="7"/>
  <c r="I284" i="7"/>
  <c r="J284" i="7"/>
  <c r="I268" i="7"/>
  <c r="J268" i="7"/>
  <c r="I252" i="7"/>
  <c r="J252" i="7"/>
  <c r="I236" i="7"/>
  <c r="J236" i="7"/>
  <c r="I220" i="7"/>
  <c r="J220" i="7"/>
  <c r="I204" i="7"/>
  <c r="J204" i="7"/>
  <c r="I188" i="7"/>
  <c r="J188" i="7"/>
  <c r="I164" i="7"/>
  <c r="J164" i="7"/>
  <c r="I148" i="7"/>
  <c r="J148" i="7"/>
  <c r="I132" i="7"/>
  <c r="J132" i="7"/>
  <c r="I116" i="7"/>
  <c r="J116" i="7"/>
  <c r="I100" i="7"/>
  <c r="J100" i="7"/>
  <c r="I84" i="7"/>
  <c r="J84" i="7"/>
  <c r="I68" i="7"/>
  <c r="J68" i="7"/>
  <c r="I52" i="7"/>
  <c r="J52" i="7"/>
  <c r="I36" i="7"/>
  <c r="J36" i="7"/>
  <c r="I20" i="7"/>
  <c r="J20" i="7"/>
  <c r="I4" i="7"/>
  <c r="J4" i="7"/>
  <c r="I988" i="7"/>
  <c r="J988" i="7"/>
  <c r="I964" i="7"/>
  <c r="J964" i="7"/>
  <c r="I940" i="7"/>
  <c r="J940" i="7"/>
  <c r="I916" i="7"/>
  <c r="J916" i="7"/>
  <c r="I892" i="7"/>
  <c r="J892" i="7"/>
  <c r="I868" i="7"/>
  <c r="J868" i="7"/>
  <c r="I844" i="7"/>
  <c r="J844" i="7"/>
  <c r="I820" i="7"/>
  <c r="J820" i="7"/>
  <c r="I796" i="7"/>
  <c r="J796" i="7"/>
  <c r="I772" i="7"/>
  <c r="J772" i="7"/>
  <c r="I748" i="7"/>
  <c r="J748" i="7"/>
  <c r="I724" i="7"/>
  <c r="J724" i="7"/>
  <c r="I700" i="7"/>
  <c r="J700" i="7"/>
  <c r="I676" i="7"/>
  <c r="J676" i="7"/>
  <c r="I652" i="7"/>
  <c r="J652" i="7"/>
  <c r="I628" i="7"/>
  <c r="J628" i="7"/>
  <c r="I604" i="7"/>
  <c r="J604" i="7"/>
  <c r="I580" i="7"/>
  <c r="J580" i="7"/>
  <c r="I564" i="7"/>
  <c r="J564" i="7"/>
  <c r="I540" i="7"/>
  <c r="J540" i="7"/>
  <c r="I516" i="7"/>
  <c r="J516" i="7"/>
  <c r="I492" i="7"/>
  <c r="J492" i="7"/>
  <c r="I468" i="7"/>
  <c r="J468" i="7"/>
  <c r="I444" i="7"/>
  <c r="J444" i="7"/>
  <c r="I420" i="7"/>
  <c r="J420" i="7"/>
  <c r="I396" i="7"/>
  <c r="J396" i="7"/>
  <c r="I364" i="7"/>
  <c r="J364" i="7"/>
  <c r="I340" i="7"/>
  <c r="J340" i="7"/>
  <c r="I316" i="7"/>
  <c r="J316" i="7"/>
  <c r="I292" i="7"/>
  <c r="J292" i="7"/>
  <c r="I276" i="7"/>
  <c r="J276" i="7"/>
  <c r="I260" i="7"/>
  <c r="J260" i="7"/>
  <c r="I244" i="7"/>
  <c r="J244" i="7"/>
  <c r="I228" i="7"/>
  <c r="J228" i="7"/>
  <c r="I212" i="7"/>
  <c r="J212" i="7"/>
  <c r="I196" i="7"/>
  <c r="J196" i="7"/>
  <c r="I180" i="7"/>
  <c r="J180" i="7"/>
  <c r="I156" i="7"/>
  <c r="J156" i="7"/>
  <c r="I140" i="7"/>
  <c r="J140" i="7"/>
  <c r="I124" i="7"/>
  <c r="J124" i="7"/>
  <c r="I108" i="7"/>
  <c r="J108" i="7"/>
  <c r="I92" i="7"/>
  <c r="J92" i="7"/>
  <c r="I76" i="7"/>
  <c r="J76" i="7"/>
  <c r="I60" i="7"/>
  <c r="J60" i="7"/>
  <c r="I44" i="7"/>
  <c r="J44" i="7"/>
  <c r="I28" i="7"/>
  <c r="J28" i="7"/>
  <c r="I12" i="7"/>
  <c r="J12" i="7"/>
  <c r="I995" i="7"/>
  <c r="J995" i="7"/>
  <c r="I987" i="7"/>
  <c r="J987" i="7"/>
  <c r="I979" i="7"/>
  <c r="J979" i="7"/>
  <c r="I971" i="7"/>
  <c r="J971" i="7"/>
  <c r="I963" i="7"/>
  <c r="J963" i="7"/>
  <c r="I955" i="7"/>
  <c r="J955" i="7"/>
  <c r="I947" i="7"/>
  <c r="J947" i="7"/>
  <c r="I939" i="7"/>
  <c r="J939" i="7"/>
  <c r="I931" i="7"/>
  <c r="J931" i="7"/>
  <c r="I923" i="7"/>
  <c r="J923" i="7"/>
  <c r="I915" i="7"/>
  <c r="J915" i="7"/>
  <c r="I907" i="7"/>
  <c r="J907" i="7"/>
  <c r="I899" i="7"/>
  <c r="J899" i="7"/>
  <c r="I891" i="7"/>
  <c r="J891" i="7"/>
  <c r="I883" i="7"/>
  <c r="J883" i="7"/>
  <c r="I875" i="7"/>
  <c r="J875" i="7"/>
  <c r="I867" i="7"/>
  <c r="J867" i="7"/>
  <c r="I859" i="7"/>
  <c r="J859" i="7"/>
  <c r="I851" i="7"/>
  <c r="J851" i="7"/>
  <c r="I843" i="7"/>
  <c r="J843" i="7"/>
  <c r="I835" i="7"/>
  <c r="J835" i="7"/>
  <c r="I827" i="7"/>
  <c r="J827" i="7"/>
  <c r="I819" i="7"/>
  <c r="J819" i="7"/>
  <c r="I811" i="7"/>
  <c r="J811" i="7"/>
  <c r="I803" i="7"/>
  <c r="J803" i="7"/>
  <c r="I795" i="7"/>
  <c r="J795" i="7"/>
  <c r="I787" i="7"/>
  <c r="J787" i="7"/>
  <c r="I779" i="7"/>
  <c r="J779" i="7"/>
  <c r="I771" i="7"/>
  <c r="J771" i="7"/>
  <c r="I763" i="7"/>
  <c r="J763" i="7"/>
  <c r="I755" i="7"/>
  <c r="J755" i="7"/>
  <c r="I747" i="7"/>
  <c r="J747" i="7"/>
  <c r="I739" i="7"/>
  <c r="J739" i="7"/>
  <c r="I731" i="7"/>
  <c r="J731" i="7"/>
  <c r="I723" i="7"/>
  <c r="J723" i="7"/>
  <c r="I715" i="7"/>
  <c r="J715" i="7"/>
  <c r="I707" i="7"/>
  <c r="J707" i="7"/>
  <c r="I699" i="7"/>
  <c r="J699" i="7"/>
  <c r="I691" i="7"/>
  <c r="J691" i="7"/>
  <c r="I683" i="7"/>
  <c r="J683" i="7"/>
  <c r="I675" i="7"/>
  <c r="J675" i="7"/>
  <c r="I667" i="7"/>
  <c r="J667" i="7"/>
  <c r="I659" i="7"/>
  <c r="J659" i="7"/>
  <c r="I651" i="7"/>
  <c r="J651" i="7"/>
  <c r="I643" i="7"/>
  <c r="J643" i="7"/>
  <c r="I635" i="7"/>
  <c r="J635" i="7"/>
  <c r="I627" i="7"/>
  <c r="J627" i="7"/>
  <c r="I619" i="7"/>
  <c r="J619" i="7"/>
  <c r="I611" i="7"/>
  <c r="J611" i="7"/>
  <c r="I603" i="7"/>
  <c r="J603" i="7"/>
  <c r="I595" i="7"/>
  <c r="J595" i="7"/>
  <c r="I587" i="7"/>
  <c r="J587" i="7"/>
  <c r="I579" i="7"/>
  <c r="J579" i="7"/>
  <c r="I571" i="7"/>
  <c r="J571" i="7"/>
  <c r="I994" i="7"/>
  <c r="J994" i="7"/>
  <c r="I986" i="7"/>
  <c r="J986" i="7"/>
  <c r="I978" i="7"/>
  <c r="J978" i="7"/>
  <c r="I970" i="7"/>
  <c r="J970" i="7"/>
  <c r="I962" i="7"/>
  <c r="J962" i="7"/>
  <c r="I954" i="7"/>
  <c r="J954" i="7"/>
  <c r="I946" i="7"/>
  <c r="J946" i="7"/>
  <c r="I938" i="7"/>
  <c r="J938" i="7"/>
  <c r="I930" i="7"/>
  <c r="J930" i="7"/>
  <c r="I922" i="7"/>
  <c r="J922" i="7"/>
  <c r="I914" i="7"/>
  <c r="J914" i="7"/>
  <c r="I906" i="7"/>
  <c r="J906" i="7"/>
  <c r="I898" i="7"/>
  <c r="J898" i="7"/>
  <c r="I890" i="7"/>
  <c r="J890" i="7"/>
  <c r="I882" i="7"/>
  <c r="J882" i="7"/>
  <c r="I874" i="7"/>
  <c r="J874" i="7"/>
  <c r="I866" i="7"/>
  <c r="J866" i="7"/>
  <c r="I858" i="7"/>
  <c r="J858" i="7"/>
  <c r="I850" i="7"/>
  <c r="J850" i="7"/>
  <c r="I842" i="7"/>
  <c r="J842" i="7"/>
  <c r="I834" i="7"/>
  <c r="J834" i="7"/>
  <c r="I826" i="7"/>
  <c r="J826" i="7"/>
  <c r="I818" i="7"/>
  <c r="J818" i="7"/>
  <c r="I810" i="7"/>
  <c r="J810" i="7"/>
  <c r="I802" i="7"/>
  <c r="J802" i="7"/>
  <c r="I794" i="7"/>
  <c r="J794" i="7"/>
  <c r="I786" i="7"/>
  <c r="J786" i="7"/>
  <c r="I778" i="7"/>
  <c r="J778" i="7"/>
  <c r="I770" i="7"/>
  <c r="J770" i="7"/>
  <c r="I762" i="7"/>
  <c r="J762" i="7"/>
  <c r="I754" i="7"/>
  <c r="J754" i="7"/>
  <c r="I746" i="7"/>
  <c r="J746" i="7"/>
  <c r="I738" i="7"/>
  <c r="J738" i="7"/>
  <c r="I730" i="7"/>
  <c r="J730" i="7"/>
  <c r="I722" i="7"/>
  <c r="J722" i="7"/>
  <c r="I714" i="7"/>
  <c r="J714" i="7"/>
  <c r="I706" i="7"/>
  <c r="J706" i="7"/>
  <c r="I698" i="7"/>
  <c r="J698" i="7"/>
  <c r="I690" i="7"/>
  <c r="J690" i="7"/>
  <c r="I682" i="7"/>
  <c r="J682" i="7"/>
  <c r="I674" i="7"/>
  <c r="J674" i="7"/>
  <c r="I666" i="7"/>
  <c r="J666" i="7"/>
  <c r="I658" i="7"/>
  <c r="J658" i="7"/>
  <c r="I650" i="7"/>
  <c r="J650" i="7"/>
  <c r="I642" i="7"/>
  <c r="J642" i="7"/>
  <c r="I634" i="7"/>
  <c r="J634" i="7"/>
  <c r="I626" i="7"/>
  <c r="J626" i="7"/>
  <c r="I618" i="7"/>
  <c r="J618" i="7"/>
  <c r="I610" i="7"/>
  <c r="J610" i="7"/>
  <c r="I602" i="7"/>
  <c r="J602" i="7"/>
  <c r="I594" i="7"/>
  <c r="J594" i="7"/>
  <c r="I586" i="7"/>
  <c r="J586" i="7"/>
  <c r="I578" i="7"/>
  <c r="J578" i="7"/>
  <c r="I570" i="7"/>
  <c r="J570" i="7"/>
  <c r="I562" i="7"/>
  <c r="J562" i="7"/>
  <c r="I554" i="7"/>
  <c r="J554" i="7"/>
  <c r="I546" i="7"/>
  <c r="J546" i="7"/>
  <c r="I538" i="7"/>
  <c r="J538" i="7"/>
  <c r="I530" i="7"/>
  <c r="J530" i="7"/>
  <c r="I522" i="7"/>
  <c r="J522" i="7"/>
  <c r="I514" i="7"/>
  <c r="J514" i="7"/>
  <c r="I506" i="7"/>
  <c r="J506" i="7"/>
  <c r="I498" i="7"/>
  <c r="J498" i="7"/>
  <c r="I490" i="7"/>
  <c r="J490" i="7"/>
  <c r="I482" i="7"/>
  <c r="J482" i="7"/>
  <c r="I474" i="7"/>
  <c r="J474" i="7"/>
  <c r="I466" i="7"/>
  <c r="J466" i="7"/>
  <c r="I458" i="7"/>
  <c r="J458" i="7"/>
  <c r="I450" i="7"/>
  <c r="J450" i="7"/>
  <c r="I442" i="7"/>
  <c r="J442" i="7"/>
  <c r="I434" i="7"/>
  <c r="J434" i="7"/>
  <c r="I426" i="7"/>
  <c r="J426" i="7"/>
  <c r="I418" i="7"/>
  <c r="J418" i="7"/>
  <c r="I410" i="7"/>
  <c r="J410" i="7"/>
  <c r="I402" i="7"/>
  <c r="J402" i="7"/>
  <c r="I394" i="7"/>
  <c r="J394" i="7"/>
  <c r="I386" i="7"/>
  <c r="J386" i="7"/>
  <c r="I378" i="7"/>
  <c r="J378" i="7"/>
  <c r="I370" i="7"/>
  <c r="J370" i="7"/>
  <c r="I362" i="7"/>
  <c r="J362" i="7"/>
  <c r="I354" i="7"/>
  <c r="J354" i="7"/>
  <c r="I346" i="7"/>
  <c r="J346" i="7"/>
  <c r="I338" i="7"/>
  <c r="J338" i="7"/>
  <c r="I330" i="7"/>
  <c r="J330" i="7"/>
  <c r="I322" i="7"/>
  <c r="J322" i="7"/>
  <c r="I314" i="7"/>
  <c r="J314" i="7"/>
  <c r="I306" i="7"/>
  <c r="J306" i="7"/>
  <c r="I298" i="7"/>
  <c r="J298" i="7"/>
  <c r="I290" i="7"/>
  <c r="J290" i="7"/>
  <c r="I282" i="7"/>
  <c r="J282" i="7"/>
  <c r="I274" i="7"/>
  <c r="J274" i="7"/>
  <c r="I266" i="7"/>
  <c r="J266" i="7"/>
  <c r="I258" i="7"/>
  <c r="J258" i="7"/>
  <c r="I250" i="7"/>
  <c r="J250" i="7"/>
  <c r="I242" i="7"/>
  <c r="J242" i="7"/>
  <c r="I234" i="7"/>
  <c r="J234" i="7"/>
  <c r="I226" i="7"/>
  <c r="J226" i="7"/>
  <c r="I218" i="7"/>
  <c r="J218" i="7"/>
  <c r="I210" i="7"/>
  <c r="J210" i="7"/>
  <c r="I202" i="7"/>
  <c r="J202" i="7"/>
  <c r="I194" i="7"/>
  <c r="J194" i="7"/>
  <c r="I186" i="7"/>
  <c r="J186" i="7"/>
  <c r="I178" i="7"/>
  <c r="J178" i="7"/>
  <c r="I170" i="7"/>
  <c r="J170" i="7"/>
  <c r="I162" i="7"/>
  <c r="J162" i="7"/>
  <c r="I154" i="7"/>
  <c r="J154" i="7"/>
  <c r="I146" i="7"/>
  <c r="J146" i="7"/>
  <c r="I138" i="7"/>
  <c r="J138" i="7"/>
  <c r="I130" i="7"/>
  <c r="J130" i="7"/>
  <c r="I122" i="7"/>
  <c r="J122" i="7"/>
  <c r="I114" i="7"/>
  <c r="J114" i="7"/>
  <c r="I106" i="7"/>
  <c r="J106" i="7"/>
  <c r="I98" i="7"/>
  <c r="J98" i="7"/>
  <c r="I90" i="7"/>
  <c r="J90" i="7"/>
  <c r="I82" i="7"/>
  <c r="J82" i="7"/>
  <c r="I74" i="7"/>
  <c r="J74" i="7"/>
  <c r="I66" i="7"/>
  <c r="J66" i="7"/>
  <c r="I58" i="7"/>
  <c r="J58" i="7"/>
  <c r="I50" i="7"/>
  <c r="J50" i="7"/>
  <c r="I42" i="7"/>
  <c r="J42" i="7"/>
  <c r="I34" i="7"/>
  <c r="J34" i="7"/>
  <c r="I26" i="7"/>
  <c r="J26" i="7"/>
  <c r="I18" i="7"/>
  <c r="J18" i="7"/>
  <c r="I10" i="7"/>
  <c r="J10" i="7"/>
  <c r="I980" i="7"/>
  <c r="J980" i="7"/>
  <c r="I956" i="7"/>
  <c r="J956" i="7"/>
  <c r="I932" i="7"/>
  <c r="J932" i="7"/>
  <c r="I908" i="7"/>
  <c r="J908" i="7"/>
  <c r="I884" i="7"/>
  <c r="J884" i="7"/>
  <c r="I860" i="7"/>
  <c r="J860" i="7"/>
  <c r="I836" i="7"/>
  <c r="J836" i="7"/>
  <c r="I812" i="7"/>
  <c r="J812" i="7"/>
  <c r="I788" i="7"/>
  <c r="J788" i="7"/>
  <c r="I764" i="7"/>
  <c r="J764" i="7"/>
  <c r="I740" i="7"/>
  <c r="J740" i="7"/>
  <c r="I716" i="7"/>
  <c r="J716" i="7"/>
  <c r="I684" i="7"/>
  <c r="J684" i="7"/>
  <c r="I660" i="7"/>
  <c r="J660" i="7"/>
  <c r="I636" i="7"/>
  <c r="J636" i="7"/>
  <c r="I612" i="7"/>
  <c r="J612" i="7"/>
  <c r="I588" i="7"/>
  <c r="J588" i="7"/>
  <c r="I572" i="7"/>
  <c r="J572" i="7"/>
  <c r="I548" i="7"/>
  <c r="J548" i="7"/>
  <c r="I524" i="7"/>
  <c r="J524" i="7"/>
  <c r="I500" i="7"/>
  <c r="J500" i="7"/>
  <c r="I476" i="7"/>
  <c r="J476" i="7"/>
  <c r="I452" i="7"/>
  <c r="J452" i="7"/>
  <c r="I428" i="7"/>
  <c r="J428" i="7"/>
  <c r="I404" i="7"/>
  <c r="J404" i="7"/>
  <c r="I380" i="7"/>
  <c r="J380" i="7"/>
  <c r="I356" i="7"/>
  <c r="J356" i="7"/>
  <c r="I332" i="7"/>
  <c r="J332" i="7"/>
  <c r="I300" i="7"/>
  <c r="J300" i="7"/>
  <c r="I172" i="7"/>
  <c r="J172" i="7"/>
  <c r="I1001" i="7"/>
  <c r="J1001" i="7"/>
  <c r="I993" i="7"/>
  <c r="J993" i="7"/>
  <c r="I985" i="7"/>
  <c r="J985" i="7"/>
  <c r="I977" i="7"/>
  <c r="J977" i="7"/>
  <c r="I969" i="7"/>
  <c r="J969" i="7"/>
  <c r="I961" i="7"/>
  <c r="J961" i="7"/>
  <c r="I953" i="7"/>
  <c r="J953" i="7"/>
  <c r="I945" i="7"/>
  <c r="J945" i="7"/>
  <c r="I937" i="7"/>
  <c r="J937" i="7"/>
  <c r="I929" i="7"/>
  <c r="J929" i="7"/>
  <c r="I921" i="7"/>
  <c r="J921" i="7"/>
  <c r="I913" i="7"/>
  <c r="J913" i="7"/>
  <c r="I905" i="7"/>
  <c r="J905" i="7"/>
  <c r="I897" i="7"/>
  <c r="J897" i="7"/>
  <c r="I889" i="7"/>
  <c r="J889" i="7"/>
  <c r="I881" i="7"/>
  <c r="J881" i="7"/>
  <c r="I873" i="7"/>
  <c r="J873" i="7"/>
  <c r="I865" i="7"/>
  <c r="J865" i="7"/>
  <c r="I857" i="7"/>
  <c r="J857" i="7"/>
  <c r="I849" i="7"/>
  <c r="J849" i="7"/>
  <c r="I841" i="7"/>
  <c r="J841" i="7"/>
  <c r="I833" i="7"/>
  <c r="J833" i="7"/>
  <c r="I825" i="7"/>
  <c r="J825" i="7"/>
  <c r="I817" i="7"/>
  <c r="J817" i="7"/>
  <c r="I809" i="7"/>
  <c r="J809" i="7"/>
  <c r="I801" i="7"/>
  <c r="J801" i="7"/>
  <c r="I793" i="7"/>
  <c r="J793" i="7"/>
  <c r="I785" i="7"/>
  <c r="J785" i="7"/>
  <c r="I777" i="7"/>
  <c r="J777" i="7"/>
  <c r="I769" i="7"/>
  <c r="J769" i="7"/>
  <c r="I761" i="7"/>
  <c r="J761" i="7"/>
  <c r="I753" i="7"/>
  <c r="J753" i="7"/>
  <c r="I745" i="7"/>
  <c r="J745" i="7"/>
  <c r="I737" i="7"/>
  <c r="J737" i="7"/>
  <c r="I729" i="7"/>
  <c r="J729" i="7"/>
  <c r="I721" i="7"/>
  <c r="J721" i="7"/>
  <c r="I713" i="7"/>
  <c r="J713" i="7"/>
  <c r="I705" i="7"/>
  <c r="J705" i="7"/>
  <c r="I697" i="7"/>
  <c r="J697" i="7"/>
  <c r="I689" i="7"/>
  <c r="J689" i="7"/>
  <c r="I681" i="7"/>
  <c r="J681" i="7"/>
  <c r="I673" i="7"/>
  <c r="J673" i="7"/>
  <c r="I665" i="7"/>
  <c r="J665" i="7"/>
  <c r="I657" i="7"/>
  <c r="J657" i="7"/>
  <c r="I649" i="7"/>
  <c r="J649" i="7"/>
  <c r="I641" i="7"/>
  <c r="J641" i="7"/>
  <c r="I633" i="7"/>
  <c r="J633" i="7"/>
  <c r="I625" i="7"/>
  <c r="J625" i="7"/>
  <c r="I617" i="7"/>
  <c r="J617" i="7"/>
  <c r="I609" i="7"/>
  <c r="J609" i="7"/>
  <c r="I601" i="7"/>
  <c r="J601" i="7"/>
  <c r="I593" i="7"/>
  <c r="J593" i="7"/>
  <c r="I585" i="7"/>
  <c r="J585" i="7"/>
  <c r="I577" i="7"/>
  <c r="J577" i="7"/>
  <c r="I569" i="7"/>
  <c r="J569" i="7"/>
  <c r="I561" i="7"/>
  <c r="J561" i="7"/>
  <c r="I553" i="7"/>
  <c r="J553" i="7"/>
  <c r="I545" i="7"/>
  <c r="J545" i="7"/>
  <c r="I537" i="7"/>
  <c r="J537" i="7"/>
  <c r="I529" i="7"/>
  <c r="J529" i="7"/>
  <c r="I521" i="7"/>
  <c r="J521" i="7"/>
  <c r="I513" i="7"/>
  <c r="J513" i="7"/>
  <c r="I505" i="7"/>
  <c r="J505" i="7"/>
  <c r="I497" i="7"/>
  <c r="J497" i="7"/>
  <c r="I489" i="7"/>
  <c r="J489" i="7"/>
  <c r="I481" i="7"/>
  <c r="J481" i="7"/>
  <c r="I473" i="7"/>
  <c r="J473" i="7"/>
  <c r="I465" i="7"/>
  <c r="J465" i="7"/>
  <c r="I457" i="7"/>
  <c r="J457" i="7"/>
  <c r="I449" i="7"/>
  <c r="J449" i="7"/>
  <c r="I441" i="7"/>
  <c r="J441" i="7"/>
  <c r="I433" i="7"/>
  <c r="J433" i="7"/>
  <c r="I425" i="7"/>
  <c r="J425" i="7"/>
  <c r="I417" i="7"/>
  <c r="J417" i="7"/>
  <c r="I409" i="7"/>
  <c r="J409" i="7"/>
  <c r="I401" i="7"/>
  <c r="J401" i="7"/>
  <c r="I393" i="7"/>
  <c r="J393" i="7"/>
  <c r="I385" i="7"/>
  <c r="J385" i="7"/>
  <c r="I377" i="7"/>
  <c r="J377" i="7"/>
  <c r="I369" i="7"/>
  <c r="J369" i="7"/>
  <c r="I361" i="7"/>
  <c r="J361" i="7"/>
  <c r="I353" i="7"/>
  <c r="J353" i="7"/>
  <c r="I345" i="7"/>
  <c r="J345" i="7"/>
  <c r="I337" i="7"/>
  <c r="J337" i="7"/>
  <c r="I329" i="7"/>
  <c r="J329" i="7"/>
  <c r="I321" i="7"/>
  <c r="J321" i="7"/>
  <c r="I313" i="7"/>
  <c r="J313" i="7"/>
  <c r="I305" i="7"/>
  <c r="J305" i="7"/>
  <c r="I297" i="7"/>
  <c r="J297" i="7"/>
  <c r="I289" i="7"/>
  <c r="J289" i="7"/>
  <c r="I281" i="7"/>
  <c r="J281" i="7"/>
  <c r="I273" i="7"/>
  <c r="J273" i="7"/>
  <c r="I265" i="7"/>
  <c r="J265" i="7"/>
  <c r="I257" i="7"/>
  <c r="J257" i="7"/>
  <c r="I249" i="7"/>
  <c r="J249" i="7"/>
  <c r="I241" i="7"/>
  <c r="J241" i="7"/>
  <c r="I233" i="7"/>
  <c r="J233" i="7"/>
  <c r="I225" i="7"/>
  <c r="J225" i="7"/>
  <c r="I217" i="7"/>
  <c r="J217" i="7"/>
  <c r="I209" i="7"/>
  <c r="J209" i="7"/>
  <c r="I201" i="7"/>
  <c r="J201" i="7"/>
  <c r="I193" i="7"/>
  <c r="J193" i="7"/>
  <c r="I185" i="7"/>
  <c r="J185" i="7"/>
  <c r="I177" i="7"/>
  <c r="J177" i="7"/>
  <c r="I169" i="7"/>
  <c r="J169" i="7"/>
  <c r="I161" i="7"/>
  <c r="J161" i="7"/>
  <c r="I153" i="7"/>
  <c r="J153" i="7"/>
  <c r="I145" i="7"/>
  <c r="J145" i="7"/>
  <c r="I137" i="7"/>
  <c r="J137" i="7"/>
  <c r="I129" i="7"/>
  <c r="J129" i="7"/>
  <c r="I121" i="7"/>
  <c r="J121" i="7"/>
  <c r="I113" i="7"/>
  <c r="J113" i="7"/>
  <c r="I105" i="7"/>
  <c r="J105" i="7"/>
  <c r="I97" i="7"/>
  <c r="J97" i="7"/>
  <c r="I89" i="7"/>
  <c r="J89" i="7"/>
  <c r="I81" i="7"/>
  <c r="J81" i="7"/>
  <c r="I73" i="7"/>
  <c r="J73" i="7"/>
  <c r="I65" i="7"/>
  <c r="J65" i="7"/>
  <c r="I57" i="7"/>
  <c r="J57" i="7"/>
  <c r="I49" i="7"/>
  <c r="J49" i="7"/>
  <c r="I41" i="7"/>
  <c r="J41" i="7"/>
  <c r="I33" i="7"/>
  <c r="J33" i="7"/>
  <c r="I25" i="7"/>
  <c r="J25" i="7"/>
  <c r="I17" i="7"/>
  <c r="J17" i="7"/>
  <c r="I9" i="7"/>
  <c r="J9" i="7"/>
  <c r="I1000" i="7"/>
  <c r="J1000" i="7"/>
  <c r="I960" i="7"/>
  <c r="J960" i="7"/>
  <c r="I928" i="7"/>
  <c r="J928" i="7"/>
  <c r="I896" i="7"/>
  <c r="J896" i="7"/>
  <c r="I864" i="7"/>
  <c r="J864" i="7"/>
  <c r="I824" i="7"/>
  <c r="J824" i="7"/>
  <c r="I792" i="7"/>
  <c r="J792" i="7"/>
  <c r="I760" i="7"/>
  <c r="J760" i="7"/>
  <c r="I728" i="7"/>
  <c r="J728" i="7"/>
  <c r="I688" i="7"/>
  <c r="J688" i="7"/>
  <c r="I656" i="7"/>
  <c r="J656" i="7"/>
  <c r="I624" i="7"/>
  <c r="J624" i="7"/>
  <c r="I592" i="7"/>
  <c r="J592" i="7"/>
  <c r="I560" i="7"/>
  <c r="J560" i="7"/>
  <c r="I528" i="7"/>
  <c r="J528" i="7"/>
  <c r="I488" i="7"/>
  <c r="J488" i="7"/>
  <c r="I456" i="7"/>
  <c r="J456" i="7"/>
  <c r="I424" i="7"/>
  <c r="J424" i="7"/>
  <c r="I392" i="7"/>
  <c r="J392" i="7"/>
  <c r="I352" i="7"/>
  <c r="J352" i="7"/>
  <c r="I296" i="7"/>
  <c r="J296" i="7"/>
  <c r="I264" i="7"/>
  <c r="J264" i="7"/>
  <c r="I232" i="7"/>
  <c r="J232" i="7"/>
  <c r="I192" i="7"/>
  <c r="J192" i="7"/>
  <c r="I160" i="7"/>
  <c r="J160" i="7"/>
  <c r="I128" i="7"/>
  <c r="J128" i="7"/>
  <c r="I96" i="7"/>
  <c r="J96" i="7"/>
  <c r="I56" i="7"/>
  <c r="J56" i="7"/>
  <c r="I24" i="7"/>
  <c r="J24" i="7"/>
  <c r="I976" i="7"/>
  <c r="J976" i="7"/>
  <c r="I936" i="7"/>
  <c r="J936" i="7"/>
  <c r="I904" i="7"/>
  <c r="J904" i="7"/>
  <c r="I872" i="7"/>
  <c r="J872" i="7"/>
  <c r="I840" i="7"/>
  <c r="J840" i="7"/>
  <c r="I808" i="7"/>
  <c r="J808" i="7"/>
  <c r="I768" i="7"/>
  <c r="J768" i="7"/>
  <c r="I736" i="7"/>
  <c r="J736" i="7"/>
  <c r="I704" i="7"/>
  <c r="J704" i="7"/>
  <c r="I672" i="7"/>
  <c r="J672" i="7"/>
  <c r="I640" i="7"/>
  <c r="J640" i="7"/>
  <c r="I616" i="7"/>
  <c r="J616" i="7"/>
  <c r="I584" i="7"/>
  <c r="J584" i="7"/>
  <c r="I552" i="7"/>
  <c r="J552" i="7"/>
  <c r="I512" i="7"/>
  <c r="J512" i="7"/>
  <c r="I480" i="7"/>
  <c r="J480" i="7"/>
  <c r="I448" i="7"/>
  <c r="J448" i="7"/>
  <c r="I416" i="7"/>
  <c r="J416" i="7"/>
  <c r="I376" i="7"/>
  <c r="J376" i="7"/>
  <c r="I344" i="7"/>
  <c r="J344" i="7"/>
  <c r="I320" i="7"/>
  <c r="J320" i="7"/>
  <c r="I288" i="7"/>
  <c r="J288" i="7"/>
  <c r="I248" i="7"/>
  <c r="J248" i="7"/>
  <c r="I216" i="7"/>
  <c r="J216" i="7"/>
  <c r="I184" i="7"/>
  <c r="J184" i="7"/>
  <c r="I152" i="7"/>
  <c r="J152" i="7"/>
  <c r="I112" i="7"/>
  <c r="J112" i="7"/>
  <c r="I80" i="7"/>
  <c r="J80" i="7"/>
  <c r="I40" i="7"/>
  <c r="J40" i="7"/>
  <c r="I8" i="7"/>
  <c r="J8" i="7"/>
  <c r="I999" i="7"/>
  <c r="J999" i="7"/>
  <c r="I991" i="7"/>
  <c r="J991" i="7"/>
  <c r="I983" i="7"/>
  <c r="J983" i="7"/>
  <c r="I975" i="7"/>
  <c r="J975" i="7"/>
  <c r="I967" i="7"/>
  <c r="J967" i="7"/>
  <c r="I959" i="7"/>
  <c r="J959" i="7"/>
  <c r="I951" i="7"/>
  <c r="J951" i="7"/>
  <c r="I943" i="7"/>
  <c r="J943" i="7"/>
  <c r="I935" i="7"/>
  <c r="J935" i="7"/>
  <c r="I927" i="7"/>
  <c r="J927" i="7"/>
  <c r="I919" i="7"/>
  <c r="J919" i="7"/>
  <c r="I911" i="7"/>
  <c r="J911" i="7"/>
  <c r="I903" i="7"/>
  <c r="J903" i="7"/>
  <c r="I895" i="7"/>
  <c r="J895" i="7"/>
  <c r="I887" i="7"/>
  <c r="J887" i="7"/>
  <c r="I879" i="7"/>
  <c r="J879" i="7"/>
  <c r="I871" i="7"/>
  <c r="J871" i="7"/>
  <c r="I863" i="7"/>
  <c r="J863" i="7"/>
  <c r="I855" i="7"/>
  <c r="J855" i="7"/>
  <c r="I847" i="7"/>
  <c r="J847" i="7"/>
  <c r="I839" i="7"/>
  <c r="J839" i="7"/>
  <c r="I831" i="7"/>
  <c r="J831" i="7"/>
  <c r="I823" i="7"/>
  <c r="J823" i="7"/>
  <c r="I815" i="7"/>
  <c r="J815" i="7"/>
  <c r="I807" i="7"/>
  <c r="J807" i="7"/>
  <c r="I799" i="7"/>
  <c r="J799" i="7"/>
  <c r="I791" i="7"/>
  <c r="J791" i="7"/>
  <c r="I783" i="7"/>
  <c r="J783" i="7"/>
  <c r="I775" i="7"/>
  <c r="J775" i="7"/>
  <c r="I767" i="7"/>
  <c r="J767" i="7"/>
  <c r="I759" i="7"/>
  <c r="J759" i="7"/>
  <c r="I751" i="7"/>
  <c r="J751" i="7"/>
  <c r="I743" i="7"/>
  <c r="J743" i="7"/>
  <c r="I735" i="7"/>
  <c r="J735" i="7"/>
  <c r="I727" i="7"/>
  <c r="J727" i="7"/>
  <c r="I719" i="7"/>
  <c r="J719" i="7"/>
  <c r="I711" i="7"/>
  <c r="J711" i="7"/>
  <c r="I703" i="7"/>
  <c r="J703" i="7"/>
  <c r="I695" i="7"/>
  <c r="J695" i="7"/>
  <c r="I687" i="7"/>
  <c r="J687" i="7"/>
  <c r="I679" i="7"/>
  <c r="J679" i="7"/>
  <c r="I671" i="7"/>
  <c r="J671" i="7"/>
  <c r="I663" i="7"/>
  <c r="J663" i="7"/>
  <c r="I655" i="7"/>
  <c r="J655" i="7"/>
  <c r="I647" i="7"/>
  <c r="J647" i="7"/>
  <c r="I639" i="7"/>
  <c r="J639" i="7"/>
  <c r="I631" i="7"/>
  <c r="J631" i="7"/>
  <c r="I623" i="7"/>
  <c r="J623" i="7"/>
  <c r="I615" i="7"/>
  <c r="J615" i="7"/>
  <c r="I607" i="7"/>
  <c r="J607" i="7"/>
  <c r="I599" i="7"/>
  <c r="J599" i="7"/>
  <c r="I591" i="7"/>
  <c r="J591" i="7"/>
  <c r="I583" i="7"/>
  <c r="J583" i="7"/>
  <c r="I575" i="7"/>
  <c r="J575" i="7"/>
  <c r="I567" i="7"/>
  <c r="J567" i="7"/>
  <c r="I559" i="7"/>
  <c r="J559" i="7"/>
  <c r="I551" i="7"/>
  <c r="J551" i="7"/>
  <c r="I543" i="7"/>
  <c r="J543" i="7"/>
  <c r="I535" i="7"/>
  <c r="J535" i="7"/>
  <c r="I527" i="7"/>
  <c r="J527" i="7"/>
  <c r="I519" i="7"/>
  <c r="J519" i="7"/>
  <c r="I511" i="7"/>
  <c r="J511" i="7"/>
  <c r="I503" i="7"/>
  <c r="J503" i="7"/>
  <c r="I495" i="7"/>
  <c r="J495" i="7"/>
  <c r="I487" i="7"/>
  <c r="J487" i="7"/>
  <c r="I479" i="7"/>
  <c r="J479" i="7"/>
  <c r="I471" i="7"/>
  <c r="J471" i="7"/>
  <c r="I463" i="7"/>
  <c r="J463" i="7"/>
  <c r="I455" i="7"/>
  <c r="J455" i="7"/>
  <c r="I447" i="7"/>
  <c r="J447" i="7"/>
  <c r="I439" i="7"/>
  <c r="J439" i="7"/>
  <c r="I431" i="7"/>
  <c r="J431" i="7"/>
  <c r="I423" i="7"/>
  <c r="J423" i="7"/>
  <c r="I415" i="7"/>
  <c r="J415" i="7"/>
  <c r="I407" i="7"/>
  <c r="J407" i="7"/>
  <c r="I399" i="7"/>
  <c r="J399" i="7"/>
  <c r="I391" i="7"/>
  <c r="J391" i="7"/>
  <c r="I383" i="7"/>
  <c r="J383" i="7"/>
  <c r="I375" i="7"/>
  <c r="J375" i="7"/>
  <c r="I367" i="7"/>
  <c r="J367" i="7"/>
  <c r="I359" i="7"/>
  <c r="J359" i="7"/>
  <c r="I351" i="7"/>
  <c r="J351" i="7"/>
  <c r="I343" i="7"/>
  <c r="J343" i="7"/>
  <c r="I335" i="7"/>
  <c r="J335" i="7"/>
  <c r="I327" i="7"/>
  <c r="J327" i="7"/>
  <c r="I319" i="7"/>
  <c r="J319" i="7"/>
  <c r="I311" i="7"/>
  <c r="J311" i="7"/>
  <c r="I303" i="7"/>
  <c r="J303" i="7"/>
  <c r="I295" i="7"/>
  <c r="J295" i="7"/>
  <c r="I287" i="7"/>
  <c r="J287" i="7"/>
  <c r="I279" i="7"/>
  <c r="J279" i="7"/>
  <c r="I271" i="7"/>
  <c r="J271" i="7"/>
  <c r="I263" i="7"/>
  <c r="J263" i="7"/>
  <c r="I255" i="7"/>
  <c r="J255" i="7"/>
  <c r="I247" i="7"/>
  <c r="J247" i="7"/>
  <c r="I239" i="7"/>
  <c r="J239" i="7"/>
  <c r="I231" i="7"/>
  <c r="J231" i="7"/>
  <c r="I223" i="7"/>
  <c r="J223" i="7"/>
  <c r="I215" i="7"/>
  <c r="J215" i="7"/>
  <c r="I207" i="7"/>
  <c r="J207" i="7"/>
  <c r="I199" i="7"/>
  <c r="J199" i="7"/>
  <c r="I191" i="7"/>
  <c r="J191" i="7"/>
  <c r="I183" i="7"/>
  <c r="J183" i="7"/>
  <c r="I175" i="7"/>
  <c r="J175" i="7"/>
  <c r="I167" i="7"/>
  <c r="J167" i="7"/>
  <c r="I159" i="7"/>
  <c r="J159" i="7"/>
  <c r="I151" i="7"/>
  <c r="J151" i="7"/>
  <c r="I143" i="7"/>
  <c r="J143" i="7"/>
  <c r="I135" i="7"/>
  <c r="J135" i="7"/>
  <c r="I127" i="7"/>
  <c r="J127" i="7"/>
  <c r="I119" i="7"/>
  <c r="J119" i="7"/>
  <c r="I111" i="7"/>
  <c r="J111" i="7"/>
  <c r="I103" i="7"/>
  <c r="J103" i="7"/>
  <c r="I95" i="7"/>
  <c r="J95" i="7"/>
  <c r="I87" i="7"/>
  <c r="J87" i="7"/>
  <c r="I79" i="7"/>
  <c r="J79" i="7"/>
  <c r="I71" i="7"/>
  <c r="J71" i="7"/>
  <c r="I63" i="7"/>
  <c r="J63" i="7"/>
  <c r="I55" i="7"/>
  <c r="J55" i="7"/>
  <c r="I47" i="7"/>
  <c r="J47" i="7"/>
  <c r="I39" i="7"/>
  <c r="J39" i="7"/>
  <c r="I31" i="7"/>
  <c r="J31" i="7"/>
  <c r="I23" i="7"/>
  <c r="J23" i="7"/>
  <c r="I15" i="7"/>
  <c r="J15" i="7"/>
  <c r="I7" i="7"/>
  <c r="J7" i="7"/>
  <c r="I992" i="7"/>
  <c r="J992" i="7"/>
  <c r="I968" i="7"/>
  <c r="J968" i="7"/>
  <c r="I944" i="7"/>
  <c r="J944" i="7"/>
  <c r="I912" i="7"/>
  <c r="J912" i="7"/>
  <c r="I888" i="7"/>
  <c r="J888" i="7"/>
  <c r="I856" i="7"/>
  <c r="J856" i="7"/>
  <c r="I832" i="7"/>
  <c r="J832" i="7"/>
  <c r="I800" i="7"/>
  <c r="J800" i="7"/>
  <c r="I784" i="7"/>
  <c r="J784" i="7"/>
  <c r="I752" i="7"/>
  <c r="J752" i="7"/>
  <c r="I720" i="7"/>
  <c r="J720" i="7"/>
  <c r="I696" i="7"/>
  <c r="J696" i="7"/>
  <c r="I664" i="7"/>
  <c r="J664" i="7"/>
  <c r="I632" i="7"/>
  <c r="J632" i="7"/>
  <c r="I600" i="7"/>
  <c r="J600" i="7"/>
  <c r="I568" i="7"/>
  <c r="J568" i="7"/>
  <c r="I536" i="7"/>
  <c r="J536" i="7"/>
  <c r="I520" i="7"/>
  <c r="J520" i="7"/>
  <c r="I496" i="7"/>
  <c r="J496" i="7"/>
  <c r="I464" i="7"/>
  <c r="J464" i="7"/>
  <c r="I440" i="7"/>
  <c r="J440" i="7"/>
  <c r="I408" i="7"/>
  <c r="J408" i="7"/>
  <c r="I384" i="7"/>
  <c r="J384" i="7"/>
  <c r="I360" i="7"/>
  <c r="J360" i="7"/>
  <c r="I328" i="7"/>
  <c r="J328" i="7"/>
  <c r="I312" i="7"/>
  <c r="J312" i="7"/>
  <c r="I280" i="7"/>
  <c r="J280" i="7"/>
  <c r="I256" i="7"/>
  <c r="J256" i="7"/>
  <c r="I224" i="7"/>
  <c r="J224" i="7"/>
  <c r="I200" i="7"/>
  <c r="J200" i="7"/>
  <c r="I176" i="7"/>
  <c r="J176" i="7"/>
  <c r="I144" i="7"/>
  <c r="J144" i="7"/>
  <c r="I120" i="7"/>
  <c r="J120" i="7"/>
  <c r="I88" i="7"/>
  <c r="J88" i="7"/>
  <c r="I72" i="7"/>
  <c r="J72" i="7"/>
  <c r="I48" i="7"/>
  <c r="J48" i="7"/>
  <c r="I16" i="7"/>
  <c r="J16" i="7"/>
  <c r="I998" i="7"/>
  <c r="J998" i="7"/>
  <c r="I990" i="7"/>
  <c r="J990" i="7"/>
  <c r="I982" i="7"/>
  <c r="J982" i="7"/>
  <c r="I974" i="7"/>
  <c r="J974" i="7"/>
  <c r="I966" i="7"/>
  <c r="J966" i="7"/>
  <c r="I958" i="7"/>
  <c r="J958" i="7"/>
  <c r="I950" i="7"/>
  <c r="J950" i="7"/>
  <c r="I942" i="7"/>
  <c r="J942" i="7"/>
  <c r="I934" i="7"/>
  <c r="J934" i="7"/>
  <c r="I926" i="7"/>
  <c r="J926" i="7"/>
  <c r="I918" i="7"/>
  <c r="J918" i="7"/>
  <c r="I910" i="7"/>
  <c r="J910" i="7"/>
  <c r="I902" i="7"/>
  <c r="J902" i="7"/>
  <c r="I894" i="7"/>
  <c r="J894" i="7"/>
  <c r="I886" i="7"/>
  <c r="J886" i="7"/>
  <c r="I878" i="7"/>
  <c r="J878" i="7"/>
  <c r="I870" i="7"/>
  <c r="J870" i="7"/>
  <c r="I862" i="7"/>
  <c r="J862" i="7"/>
  <c r="I854" i="7"/>
  <c r="J854" i="7"/>
  <c r="I846" i="7"/>
  <c r="J846" i="7"/>
  <c r="I838" i="7"/>
  <c r="J838" i="7"/>
  <c r="I830" i="7"/>
  <c r="J830" i="7"/>
  <c r="I822" i="7"/>
  <c r="J822" i="7"/>
  <c r="I814" i="7"/>
  <c r="J814" i="7"/>
  <c r="I806" i="7"/>
  <c r="J806" i="7"/>
  <c r="I798" i="7"/>
  <c r="J798" i="7"/>
  <c r="I790" i="7"/>
  <c r="J790" i="7"/>
  <c r="I782" i="7"/>
  <c r="J782" i="7"/>
  <c r="I774" i="7"/>
  <c r="J774" i="7"/>
  <c r="I766" i="7"/>
  <c r="J766" i="7"/>
  <c r="I758" i="7"/>
  <c r="J758" i="7"/>
  <c r="I750" i="7"/>
  <c r="J750" i="7"/>
  <c r="I742" i="7"/>
  <c r="J742" i="7"/>
  <c r="I734" i="7"/>
  <c r="J734" i="7"/>
  <c r="I726" i="7"/>
  <c r="J726" i="7"/>
  <c r="I718" i="7"/>
  <c r="J718" i="7"/>
  <c r="I710" i="7"/>
  <c r="J710" i="7"/>
  <c r="I702" i="7"/>
  <c r="J702" i="7"/>
  <c r="I694" i="7"/>
  <c r="J694" i="7"/>
  <c r="I686" i="7"/>
  <c r="J686" i="7"/>
  <c r="I678" i="7"/>
  <c r="J678" i="7"/>
  <c r="I670" i="7"/>
  <c r="J670" i="7"/>
  <c r="I662" i="7"/>
  <c r="J662" i="7"/>
  <c r="I654" i="7"/>
  <c r="J654" i="7"/>
  <c r="I646" i="7"/>
  <c r="J646" i="7"/>
  <c r="I638" i="7"/>
  <c r="J638" i="7"/>
  <c r="I630" i="7"/>
  <c r="J630" i="7"/>
  <c r="I622" i="7"/>
  <c r="J622" i="7"/>
  <c r="I614" i="7"/>
  <c r="J614" i="7"/>
  <c r="I606" i="7"/>
  <c r="J606" i="7"/>
  <c r="I598" i="7"/>
  <c r="J598" i="7"/>
  <c r="I590" i="7"/>
  <c r="J590" i="7"/>
  <c r="I582" i="7"/>
  <c r="J582" i="7"/>
  <c r="I574" i="7"/>
  <c r="J574" i="7"/>
  <c r="I566" i="7"/>
  <c r="J566" i="7"/>
  <c r="I558" i="7"/>
  <c r="J558" i="7"/>
  <c r="I550" i="7"/>
  <c r="J550" i="7"/>
  <c r="I542" i="7"/>
  <c r="J542" i="7"/>
  <c r="I534" i="7"/>
  <c r="J534" i="7"/>
  <c r="I526" i="7"/>
  <c r="J526" i="7"/>
  <c r="I518" i="7"/>
  <c r="J518" i="7"/>
  <c r="I510" i="7"/>
  <c r="J510" i="7"/>
  <c r="I502" i="7"/>
  <c r="J502" i="7"/>
  <c r="I494" i="7"/>
  <c r="J494" i="7"/>
  <c r="I486" i="7"/>
  <c r="J486" i="7"/>
  <c r="I478" i="7"/>
  <c r="J478" i="7"/>
  <c r="I470" i="7"/>
  <c r="J470" i="7"/>
  <c r="I462" i="7"/>
  <c r="J462" i="7"/>
  <c r="I454" i="7"/>
  <c r="J454" i="7"/>
  <c r="I446" i="7"/>
  <c r="J446" i="7"/>
  <c r="I438" i="7"/>
  <c r="J438" i="7"/>
  <c r="I430" i="7"/>
  <c r="J430" i="7"/>
  <c r="I422" i="7"/>
  <c r="J422" i="7"/>
  <c r="I414" i="7"/>
  <c r="J414" i="7"/>
  <c r="I406" i="7"/>
  <c r="J406" i="7"/>
  <c r="I398" i="7"/>
  <c r="J398" i="7"/>
  <c r="I390" i="7"/>
  <c r="J390" i="7"/>
  <c r="I382" i="7"/>
  <c r="J382" i="7"/>
  <c r="I374" i="7"/>
  <c r="J374" i="7"/>
  <c r="I366" i="7"/>
  <c r="J366" i="7"/>
  <c r="I358" i="7"/>
  <c r="J358" i="7"/>
  <c r="I350" i="7"/>
  <c r="J350" i="7"/>
  <c r="I342" i="7"/>
  <c r="J342" i="7"/>
  <c r="I334" i="7"/>
  <c r="J334" i="7"/>
  <c r="I326" i="7"/>
  <c r="J326" i="7"/>
  <c r="I318" i="7"/>
  <c r="J318" i="7"/>
  <c r="I310" i="7"/>
  <c r="J310" i="7"/>
  <c r="I302" i="7"/>
  <c r="J302" i="7"/>
  <c r="I294" i="7"/>
  <c r="J294" i="7"/>
  <c r="I286" i="7"/>
  <c r="J286" i="7"/>
  <c r="I278" i="7"/>
  <c r="J278" i="7"/>
  <c r="I270" i="7"/>
  <c r="J270" i="7"/>
  <c r="I262" i="7"/>
  <c r="J262" i="7"/>
  <c r="I254" i="7"/>
  <c r="J254" i="7"/>
  <c r="I246" i="7"/>
  <c r="J246" i="7"/>
  <c r="I238" i="7"/>
  <c r="J238" i="7"/>
  <c r="I230" i="7"/>
  <c r="J230" i="7"/>
  <c r="I222" i="7"/>
  <c r="J222" i="7"/>
  <c r="I214" i="7"/>
  <c r="J214" i="7"/>
  <c r="I206" i="7"/>
  <c r="J206" i="7"/>
  <c r="I198" i="7"/>
  <c r="J198" i="7"/>
  <c r="I190" i="7"/>
  <c r="J190" i="7"/>
  <c r="I182" i="7"/>
  <c r="J182" i="7"/>
  <c r="I174" i="7"/>
  <c r="J174" i="7"/>
  <c r="I166" i="7"/>
  <c r="J166" i="7"/>
  <c r="I158" i="7"/>
  <c r="J158" i="7"/>
  <c r="I150" i="7"/>
  <c r="J150" i="7"/>
  <c r="I142" i="7"/>
  <c r="J142" i="7"/>
  <c r="I134" i="7"/>
  <c r="J134" i="7"/>
  <c r="I126" i="7"/>
  <c r="J126" i="7"/>
  <c r="I118" i="7"/>
  <c r="J118" i="7"/>
  <c r="I110" i="7"/>
  <c r="J110" i="7"/>
  <c r="I102" i="7"/>
  <c r="J102" i="7"/>
  <c r="I94" i="7"/>
  <c r="J94" i="7"/>
  <c r="I86" i="7"/>
  <c r="J86" i="7"/>
  <c r="I78" i="7"/>
  <c r="J78" i="7"/>
  <c r="I70" i="7"/>
  <c r="J70" i="7"/>
  <c r="I62" i="7"/>
  <c r="J62" i="7"/>
  <c r="I54" i="7"/>
  <c r="J54" i="7"/>
  <c r="I46" i="7"/>
  <c r="J46" i="7"/>
  <c r="I38" i="7"/>
  <c r="J38" i="7"/>
  <c r="I30" i="7"/>
  <c r="J30" i="7"/>
  <c r="I22" i="7"/>
  <c r="J22" i="7"/>
  <c r="I14" i="7"/>
  <c r="J14" i="7"/>
  <c r="I6" i="7"/>
  <c r="J6" i="7"/>
  <c r="I563" i="7"/>
  <c r="J563" i="7"/>
  <c r="I555" i="7"/>
  <c r="J555" i="7"/>
  <c r="I547" i="7"/>
  <c r="J547" i="7"/>
  <c r="I539" i="7"/>
  <c r="J539" i="7"/>
  <c r="I531" i="7"/>
  <c r="J531" i="7"/>
  <c r="I523" i="7"/>
  <c r="J523" i="7"/>
  <c r="I515" i="7"/>
  <c r="J515" i="7"/>
  <c r="I507" i="7"/>
  <c r="J507" i="7"/>
  <c r="I499" i="7"/>
  <c r="J499" i="7"/>
  <c r="I491" i="7"/>
  <c r="J491" i="7"/>
  <c r="I483" i="7"/>
  <c r="J483" i="7"/>
  <c r="I475" i="7"/>
  <c r="J475" i="7"/>
  <c r="I467" i="7"/>
  <c r="J467" i="7"/>
  <c r="I459" i="7"/>
  <c r="J459" i="7"/>
  <c r="I451" i="7"/>
  <c r="J451" i="7"/>
  <c r="I443" i="7"/>
  <c r="J443" i="7"/>
  <c r="I435" i="7"/>
  <c r="J435" i="7"/>
  <c r="I427" i="7"/>
  <c r="J427" i="7"/>
  <c r="I419" i="7"/>
  <c r="J419" i="7"/>
  <c r="I411" i="7"/>
  <c r="J411" i="7"/>
  <c r="I403" i="7"/>
  <c r="J403" i="7"/>
  <c r="I395" i="7"/>
  <c r="J395" i="7"/>
  <c r="I387" i="7"/>
  <c r="J387" i="7"/>
  <c r="I379" i="7"/>
  <c r="J379" i="7"/>
  <c r="I371" i="7"/>
  <c r="J371" i="7"/>
  <c r="I363" i="7"/>
  <c r="J363" i="7"/>
  <c r="I355" i="7"/>
  <c r="J355" i="7"/>
  <c r="I347" i="7"/>
  <c r="J347" i="7"/>
  <c r="I339" i="7"/>
  <c r="J339" i="7"/>
  <c r="I331" i="7"/>
  <c r="J331" i="7"/>
  <c r="I323" i="7"/>
  <c r="J323" i="7"/>
  <c r="I315" i="7"/>
  <c r="J315" i="7"/>
  <c r="I307" i="7"/>
  <c r="J307" i="7"/>
  <c r="I299" i="7"/>
  <c r="J299" i="7"/>
  <c r="I291" i="7"/>
  <c r="J291" i="7"/>
  <c r="I283" i="7"/>
  <c r="J283" i="7"/>
  <c r="I275" i="7"/>
  <c r="J275" i="7"/>
  <c r="I267" i="7"/>
  <c r="J267" i="7"/>
  <c r="I259" i="7"/>
  <c r="J259" i="7"/>
  <c r="I251" i="7"/>
  <c r="J251" i="7"/>
  <c r="I243" i="7"/>
  <c r="J243" i="7"/>
  <c r="I235" i="7"/>
  <c r="J235" i="7"/>
  <c r="I227" i="7"/>
  <c r="J227" i="7"/>
  <c r="I219" i="7"/>
  <c r="J219" i="7"/>
  <c r="I211" i="7"/>
  <c r="J211" i="7"/>
  <c r="I203" i="7"/>
  <c r="J203" i="7"/>
  <c r="I195" i="7"/>
  <c r="J195" i="7"/>
  <c r="I187" i="7"/>
  <c r="J187" i="7"/>
  <c r="I179" i="7"/>
  <c r="J179" i="7"/>
  <c r="I171" i="7"/>
  <c r="J171" i="7"/>
  <c r="I163" i="7"/>
  <c r="J163" i="7"/>
  <c r="I155" i="7"/>
  <c r="J155" i="7"/>
  <c r="I147" i="7"/>
  <c r="J147" i="7"/>
  <c r="I139" i="7"/>
  <c r="J139" i="7"/>
  <c r="I131" i="7"/>
  <c r="J131" i="7"/>
  <c r="I123" i="7"/>
  <c r="J123" i="7"/>
  <c r="I115" i="7"/>
  <c r="J115" i="7"/>
  <c r="I107" i="7"/>
  <c r="J107" i="7"/>
  <c r="I99" i="7"/>
  <c r="J99" i="7"/>
  <c r="I91" i="7"/>
  <c r="J91" i="7"/>
  <c r="I83" i="7"/>
  <c r="J83" i="7"/>
  <c r="I75" i="7"/>
  <c r="J75" i="7"/>
  <c r="I67" i="7"/>
  <c r="J67" i="7"/>
  <c r="I59" i="7"/>
  <c r="J59" i="7"/>
  <c r="I51" i="7"/>
  <c r="J51" i="7"/>
  <c r="I43" i="7"/>
  <c r="J43" i="7"/>
  <c r="I35" i="7"/>
  <c r="J35" i="7"/>
  <c r="I27" i="7"/>
  <c r="J27" i="7"/>
  <c r="I19" i="7"/>
  <c r="J19" i="7"/>
  <c r="I11" i="7"/>
  <c r="J11" i="7"/>
  <c r="I3" i="7"/>
  <c r="J3" i="7"/>
  <c r="J2" i="7"/>
  <c r="J112" i="13"/>
  <c r="J42" i="13"/>
  <c r="J34" i="13"/>
  <c r="J302" i="13"/>
  <c r="J66" i="13"/>
  <c r="J369" i="13"/>
  <c r="J434" i="13"/>
  <c r="J283" i="13"/>
  <c r="J203" i="13"/>
  <c r="J195" i="13"/>
  <c r="J23" i="13"/>
  <c r="J180" i="13"/>
  <c r="J141" i="13"/>
  <c r="J488" i="13"/>
  <c r="J480" i="13"/>
  <c r="J472" i="13"/>
  <c r="J456" i="13"/>
  <c r="J354" i="13"/>
  <c r="J340" i="13"/>
  <c r="J126" i="13"/>
  <c r="J153" i="13"/>
  <c r="J137" i="13"/>
  <c r="J183" i="13"/>
  <c r="J374" i="13"/>
  <c r="J358" i="13"/>
  <c r="J350" i="13"/>
  <c r="J328" i="13"/>
  <c r="J309" i="13"/>
  <c r="J285" i="13"/>
  <c r="J274" i="13"/>
  <c r="J493" i="13"/>
  <c r="J421" i="13"/>
  <c r="J407" i="13"/>
  <c r="J272" i="13"/>
  <c r="J497" i="13"/>
  <c r="J470" i="13"/>
  <c r="J446" i="13"/>
  <c r="J438" i="13"/>
  <c r="J427" i="13"/>
  <c r="J402" i="13"/>
  <c r="J277" i="13"/>
  <c r="J269" i="13"/>
  <c r="J253" i="13"/>
  <c r="J245" i="13"/>
  <c r="J186" i="13"/>
  <c r="J83" i="13"/>
  <c r="J75" i="13"/>
  <c r="J35" i="13"/>
  <c r="J436" i="13"/>
  <c r="J425" i="13"/>
  <c r="J417" i="13"/>
  <c r="J414" i="13"/>
  <c r="J411" i="13"/>
  <c r="J384" i="13"/>
  <c r="J176" i="13"/>
  <c r="J33" i="13"/>
  <c r="J352" i="13"/>
  <c r="J338" i="13"/>
  <c r="J330" i="13"/>
  <c r="J490" i="13"/>
  <c r="J466" i="13"/>
  <c r="J458" i="13"/>
  <c r="J442" i="13"/>
  <c r="J431" i="13"/>
  <c r="J423" i="13"/>
  <c r="J398" i="13"/>
  <c r="J382" i="13"/>
  <c r="J233" i="13"/>
  <c r="J209" i="13"/>
  <c r="J206" i="13"/>
  <c r="J106" i="13"/>
  <c r="J95" i="13"/>
  <c r="J63" i="13"/>
  <c r="J39" i="13"/>
  <c r="J268" i="13"/>
  <c r="J244" i="13"/>
  <c r="J489" i="13"/>
  <c r="J435" i="13"/>
  <c r="J432" i="13"/>
  <c r="J424" i="13"/>
  <c r="J391" i="13"/>
  <c r="J200" i="13"/>
  <c r="J192" i="13"/>
  <c r="J84" i="13"/>
  <c r="J76" i="13"/>
  <c r="J62" i="13"/>
  <c r="J487" i="13"/>
  <c r="J471" i="13"/>
  <c r="J465" i="13"/>
  <c r="J457" i="13"/>
  <c r="J381" i="13"/>
  <c r="J370" i="13"/>
  <c r="J271" i="13"/>
  <c r="J263" i="13"/>
  <c r="J255" i="13"/>
  <c r="J173" i="13"/>
  <c r="J140" i="13"/>
  <c r="J118" i="13"/>
  <c r="J82" i="13"/>
  <c r="J193" i="13"/>
  <c r="J485" i="13"/>
  <c r="J477" i="13"/>
  <c r="J455" i="13"/>
  <c r="J420" i="13"/>
  <c r="J395" i="13"/>
  <c r="J387" i="13"/>
  <c r="J349" i="13"/>
  <c r="J343" i="13"/>
  <c r="J286" i="13"/>
  <c r="J96" i="13"/>
  <c r="J494" i="13"/>
  <c r="J491" i="13"/>
  <c r="J445" i="13"/>
  <c r="J418" i="13"/>
  <c r="J401" i="13"/>
  <c r="J366" i="13"/>
  <c r="J355" i="13"/>
  <c r="J303" i="13"/>
  <c r="J295" i="13"/>
  <c r="J194" i="13"/>
  <c r="J169" i="13"/>
  <c r="J161" i="13"/>
  <c r="J158" i="13"/>
  <c r="J125" i="13"/>
  <c r="J495" i="13"/>
  <c r="J492" i="13"/>
  <c r="J481" i="13"/>
  <c r="J459" i="13"/>
  <c r="J437" i="13"/>
  <c r="J403" i="13"/>
  <c r="J383" i="13"/>
  <c r="J371" i="13"/>
  <c r="J368" i="13"/>
  <c r="J365" i="13"/>
  <c r="J339" i="13"/>
  <c r="J331" i="13"/>
  <c r="J229" i="13"/>
  <c r="J226" i="13"/>
  <c r="J196" i="13"/>
  <c r="J145" i="13"/>
  <c r="J134" i="13"/>
  <c r="J122" i="13"/>
  <c r="J119" i="13"/>
  <c r="J110" i="13"/>
  <c r="J80" i="13"/>
  <c r="J60" i="13"/>
  <c r="J429" i="13"/>
  <c r="J406" i="13"/>
  <c r="J362" i="13"/>
  <c r="J342" i="13"/>
  <c r="J334" i="13"/>
  <c r="J326" i="13"/>
  <c r="J315" i="13"/>
  <c r="J301" i="13"/>
  <c r="J270" i="13"/>
  <c r="J267" i="13"/>
  <c r="J251" i="13"/>
  <c r="J243" i="13"/>
  <c r="J191" i="13"/>
  <c r="J296" i="13"/>
  <c r="J262" i="13"/>
  <c r="J254" i="13"/>
  <c r="J205" i="13"/>
  <c r="J174" i="13"/>
  <c r="J171" i="13"/>
  <c r="J160" i="13"/>
  <c r="J157" i="13"/>
  <c r="J117" i="13"/>
  <c r="J108" i="13"/>
  <c r="J100" i="13"/>
  <c r="J97" i="13"/>
  <c r="J89" i="13"/>
  <c r="J78" i="13"/>
  <c r="J69" i="13"/>
  <c r="J58" i="13"/>
  <c r="J44" i="13"/>
  <c r="J468" i="13"/>
  <c r="J460" i="13"/>
  <c r="J452" i="13"/>
  <c r="J265" i="13"/>
  <c r="J257" i="13"/>
  <c r="J230" i="13"/>
  <c r="J227" i="13"/>
  <c r="J219" i="13"/>
  <c r="J197" i="13"/>
  <c r="J129" i="13"/>
  <c r="J92" i="13"/>
  <c r="J90" i="13"/>
  <c r="J79" i="13"/>
  <c r="J70" i="13"/>
  <c r="J45" i="13"/>
  <c r="J469" i="13"/>
  <c r="J453" i="13"/>
  <c r="J439" i="13"/>
  <c r="J428" i="13"/>
  <c r="J405" i="13"/>
  <c r="J361" i="13"/>
  <c r="J341" i="13"/>
  <c r="J266" i="13"/>
  <c r="J258" i="13"/>
  <c r="J231" i="13"/>
  <c r="J198" i="13"/>
  <c r="J136" i="13"/>
  <c r="J130" i="13"/>
  <c r="J124" i="13"/>
  <c r="J449" i="13"/>
  <c r="J409" i="13"/>
  <c r="J393" i="13"/>
  <c r="J390" i="13"/>
  <c r="J379" i="13"/>
  <c r="J346" i="13"/>
  <c r="J323" i="13"/>
  <c r="J320" i="13"/>
  <c r="J312" i="13"/>
  <c r="J306" i="13"/>
  <c r="J292" i="13"/>
  <c r="J289" i="13"/>
  <c r="J248" i="13"/>
  <c r="J237" i="13"/>
  <c r="J223" i="13"/>
  <c r="J215" i="13"/>
  <c r="J189" i="13"/>
  <c r="J168" i="13"/>
  <c r="J165" i="13"/>
  <c r="J152" i="13"/>
  <c r="J149" i="13"/>
  <c r="J103" i="13"/>
  <c r="J38" i="13"/>
  <c r="J499" i="13"/>
  <c r="J496" i="13"/>
  <c r="J473" i="13"/>
  <c r="J461" i="13"/>
  <c r="J447" i="13"/>
  <c r="J416" i="13"/>
  <c r="J413" i="13"/>
  <c r="J388" i="13"/>
  <c r="J385" i="13"/>
  <c r="J373" i="13"/>
  <c r="J363" i="13"/>
  <c r="J353" i="13"/>
  <c r="J347" i="13"/>
  <c r="J344" i="13"/>
  <c r="J318" i="13"/>
  <c r="J310" i="13"/>
  <c r="J307" i="13"/>
  <c r="J304" i="13"/>
  <c r="J290" i="13"/>
  <c r="J281" i="13"/>
  <c r="J278" i="13"/>
  <c r="J275" i="13"/>
  <c r="J246" i="13"/>
  <c r="J235" i="13"/>
  <c r="J221" i="13"/>
  <c r="J213" i="13"/>
  <c r="J210" i="13"/>
  <c r="J207" i="13"/>
  <c r="J204" i="13"/>
  <c r="J184" i="13"/>
  <c r="J181" i="13"/>
  <c r="J178" i="13"/>
  <c r="J131" i="13"/>
  <c r="J114" i="13"/>
  <c r="J111" i="13"/>
  <c r="J53" i="13"/>
  <c r="J50" i="13"/>
  <c r="J47" i="13"/>
  <c r="J36" i="13"/>
  <c r="J479" i="13"/>
  <c r="J476" i="13"/>
  <c r="J467" i="13"/>
  <c r="J464" i="13"/>
  <c r="J450" i="13"/>
  <c r="J400" i="13"/>
  <c r="J397" i="13"/>
  <c r="J394" i="13"/>
  <c r="J380" i="13"/>
  <c r="J360" i="13"/>
  <c r="J357" i="13"/>
  <c r="J336" i="13"/>
  <c r="J333" i="13"/>
  <c r="J324" i="13"/>
  <c r="J321" i="13"/>
  <c r="J313" i="13"/>
  <c r="J299" i="13"/>
  <c r="J264" i="13"/>
  <c r="J261" i="13"/>
  <c r="J249" i="13"/>
  <c r="J241" i="13"/>
  <c r="J238" i="13"/>
  <c r="J224" i="13"/>
  <c r="J216" i="13"/>
  <c r="J166" i="13"/>
  <c r="J163" i="13"/>
  <c r="J144" i="13"/>
  <c r="J104" i="13"/>
  <c r="J376" i="13"/>
  <c r="J15" i="13"/>
  <c r="J7" i="13"/>
  <c r="J474" i="13"/>
  <c r="J462" i="13"/>
  <c r="J448" i="13"/>
  <c r="J408" i="13"/>
  <c r="J392" i="13"/>
  <c r="J389" i="13"/>
  <c r="J386" i="13"/>
  <c r="J378" i="13"/>
  <c r="J322" i="13"/>
  <c r="J319" i="13"/>
  <c r="J311" i="13"/>
  <c r="J308" i="13"/>
  <c r="J305" i="13"/>
  <c r="J291" i="13"/>
  <c r="J288" i="13"/>
  <c r="J282" i="13"/>
  <c r="J247" i="13"/>
  <c r="J239" i="13"/>
  <c r="J236" i="13"/>
  <c r="J222" i="13"/>
  <c r="J214" i="13"/>
  <c r="J211" i="13"/>
  <c r="J188" i="13"/>
  <c r="J185" i="13"/>
  <c r="J182" i="13"/>
  <c r="J179" i="13"/>
  <c r="J115" i="13"/>
  <c r="J102" i="13"/>
  <c r="J37" i="13"/>
  <c r="J375" i="13"/>
  <c r="J325" i="13"/>
  <c r="J314" i="13"/>
  <c r="J300" i="13"/>
  <c r="J294" i="13"/>
  <c r="J259" i="13"/>
  <c r="J256" i="13"/>
  <c r="J242" i="13"/>
  <c r="J225" i="13"/>
  <c r="J217" i="13"/>
  <c r="J88" i="13"/>
  <c r="J41" i="13"/>
  <c r="J484" i="13"/>
  <c r="J155" i="13"/>
  <c r="J150" i="13"/>
  <c r="J147" i="13"/>
  <c r="J142" i="13"/>
  <c r="J107" i="13"/>
  <c r="J93" i="13"/>
  <c r="J86" i="13"/>
  <c r="J73" i="13"/>
  <c r="J59" i="13"/>
  <c r="J56" i="13"/>
  <c r="J27" i="13"/>
  <c r="J19" i="13"/>
  <c r="J11" i="13"/>
  <c r="J3" i="13"/>
  <c r="J500" i="13"/>
  <c r="J482" i="13"/>
  <c r="J410" i="13"/>
  <c r="J317" i="13"/>
  <c r="J293" i="13"/>
  <c r="J273" i="13"/>
  <c r="J208" i="13"/>
  <c r="J175" i="13"/>
  <c r="J172" i="13"/>
  <c r="J167" i="13"/>
  <c r="J164" i="13"/>
  <c r="J159" i="13"/>
  <c r="J156" i="13"/>
  <c r="J151" i="13"/>
  <c r="J148" i="13"/>
  <c r="J143" i="13"/>
  <c r="J139" i="13"/>
  <c r="J135" i="13"/>
  <c r="J132" i="13"/>
  <c r="J128" i="13"/>
  <c r="J123" i="13"/>
  <c r="J120" i="13"/>
  <c r="J116" i="13"/>
  <c r="J101" i="13"/>
  <c r="J94" i="13"/>
  <c r="J87" i="13"/>
  <c r="J77" i="13"/>
  <c r="J74" i="13"/>
  <c r="J67" i="13"/>
  <c r="J64" i="13"/>
  <c r="J54" i="13"/>
  <c r="J51" i="13"/>
  <c r="J48" i="13"/>
  <c r="J109" i="13"/>
  <c r="J105" i="13"/>
  <c r="J98" i="13"/>
  <c r="J71" i="13"/>
  <c r="J57" i="13"/>
  <c r="J31" i="13"/>
  <c r="J501" i="13"/>
  <c r="J498" i="13"/>
  <c r="J478" i="13"/>
  <c r="J475" i="13"/>
  <c r="J463" i="13"/>
  <c r="J444" i="13"/>
  <c r="J440" i="13"/>
  <c r="J426" i="13"/>
  <c r="J372" i="13"/>
  <c r="J367" i="13"/>
  <c r="J364" i="13"/>
  <c r="J359" i="13"/>
  <c r="J356" i="13"/>
  <c r="J351" i="13"/>
  <c r="J348" i="13"/>
  <c r="J335" i="13"/>
  <c r="J332" i="13"/>
  <c r="J327" i="13"/>
  <c r="J280" i="13"/>
  <c r="J240" i="13"/>
  <c r="J232" i="13"/>
  <c r="J201" i="13"/>
  <c r="J113" i="13"/>
  <c r="J91" i="13"/>
  <c r="J81" i="13"/>
  <c r="J68" i="13"/>
  <c r="J52" i="13"/>
  <c r="J46" i="13"/>
  <c r="J43" i="13"/>
  <c r="J40" i="13"/>
  <c r="J486" i="13"/>
  <c r="J483" i="13"/>
  <c r="J430" i="13"/>
  <c r="J419" i="13"/>
  <c r="J377" i="13"/>
  <c r="J121" i="13"/>
  <c r="J72" i="13"/>
  <c r="J65" i="13"/>
  <c r="J55" i="13"/>
  <c r="J49" i="13"/>
  <c r="J415" i="13"/>
  <c r="J412" i="13"/>
  <c r="J404" i="13"/>
  <c r="J399" i="13"/>
  <c r="J396" i="13"/>
  <c r="J199" i="13"/>
  <c r="J190" i="13"/>
  <c r="J187" i="13"/>
  <c r="J177" i="13"/>
  <c r="J99" i="13"/>
  <c r="J25" i="13"/>
  <c r="J17" i="13"/>
  <c r="J9" i="13"/>
  <c r="J451" i="13"/>
  <c r="J441" i="13"/>
  <c r="J422" i="13"/>
  <c r="J345" i="13"/>
  <c r="J297" i="13"/>
  <c r="J443" i="13"/>
  <c r="J433" i="13"/>
  <c r="J337" i="13"/>
  <c r="J26" i="13"/>
  <c r="J24" i="13"/>
  <c r="J18" i="13"/>
  <c r="J16" i="13"/>
  <c r="J10" i="13"/>
  <c r="J8" i="13"/>
  <c r="J329" i="13"/>
  <c r="J454" i="13"/>
  <c r="J316" i="13"/>
  <c r="J298" i="13"/>
  <c r="J284" i="13"/>
  <c r="J276" i="13"/>
  <c r="J260" i="13"/>
  <c r="J250" i="13"/>
  <c r="J228" i="13"/>
  <c r="J218" i="13"/>
  <c r="J287" i="13"/>
  <c r="J252" i="13"/>
  <c r="J220" i="13"/>
  <c r="J279" i="13"/>
  <c r="J234" i="13"/>
  <c r="J212" i="13"/>
  <c r="J202" i="13"/>
  <c r="J138" i="13"/>
  <c r="J127" i="13"/>
  <c r="J170" i="13"/>
  <c r="J162" i="13"/>
  <c r="J154" i="13"/>
  <c r="J146" i="13"/>
  <c r="J133" i="13"/>
  <c r="J85" i="13"/>
  <c r="J61" i="13"/>
  <c r="J28" i="13"/>
  <c r="J20" i="13"/>
  <c r="J12" i="13"/>
  <c r="J4" i="13"/>
  <c r="J29" i="13"/>
  <c r="J21" i="13"/>
  <c r="J13" i="13"/>
  <c r="J5" i="13"/>
  <c r="H2" i="13"/>
  <c r="J2" i="13" s="1"/>
  <c r="H339" i="8"/>
  <c r="H446" i="8"/>
  <c r="D441" i="8"/>
  <c r="E441" i="8" s="1"/>
  <c r="D377" i="8"/>
  <c r="E377" i="8" s="1"/>
  <c r="D313" i="8"/>
  <c r="E313" i="8" s="1"/>
  <c r="D249" i="8"/>
  <c r="E249" i="8" s="1"/>
  <c r="D185" i="8"/>
  <c r="E185" i="8" s="1"/>
  <c r="F185" i="8" s="1"/>
  <c r="H185" i="8" s="1"/>
  <c r="D121" i="8"/>
  <c r="E121" i="8" s="1"/>
  <c r="D57" i="8"/>
  <c r="E57" i="8" s="1"/>
  <c r="F57" i="8" s="1"/>
  <c r="H57" i="8" s="1"/>
  <c r="D497" i="8"/>
  <c r="E497" i="8" s="1"/>
  <c r="D433" i="8"/>
  <c r="E433" i="8" s="1"/>
  <c r="D369" i="8"/>
  <c r="E369" i="8" s="1"/>
  <c r="D305" i="8"/>
  <c r="E305" i="8" s="1"/>
  <c r="D241" i="8"/>
  <c r="E241" i="8" s="1"/>
  <c r="D177" i="8"/>
  <c r="E177" i="8" s="1"/>
  <c r="F177" i="8" s="1"/>
  <c r="H177" i="8" s="1"/>
  <c r="D113" i="8"/>
  <c r="E113" i="8" s="1"/>
  <c r="D49" i="8"/>
  <c r="E49" i="8" s="1"/>
  <c r="F49" i="8" s="1"/>
  <c r="H49" i="8" s="1"/>
  <c r="D489" i="8"/>
  <c r="E489" i="8" s="1"/>
  <c r="D425" i="8"/>
  <c r="E425" i="8" s="1"/>
  <c r="D361" i="8"/>
  <c r="E361" i="8" s="1"/>
  <c r="D297" i="8"/>
  <c r="E297" i="8" s="1"/>
  <c r="D233" i="8"/>
  <c r="E233" i="8" s="1"/>
  <c r="D169" i="8"/>
  <c r="E169" i="8" s="1"/>
  <c r="F169" i="8" s="1"/>
  <c r="H169" i="8" s="1"/>
  <c r="D105" i="8"/>
  <c r="E105" i="8" s="1"/>
  <c r="D41" i="8"/>
  <c r="E41" i="8" s="1"/>
  <c r="F41" i="8" s="1"/>
  <c r="H41" i="8" s="1"/>
  <c r="D481" i="8"/>
  <c r="E481" i="8" s="1"/>
  <c r="D417" i="8"/>
  <c r="E417" i="8" s="1"/>
  <c r="D353" i="8"/>
  <c r="E353" i="8" s="1"/>
  <c r="D289" i="8"/>
  <c r="E289" i="8" s="1"/>
  <c r="D225" i="8"/>
  <c r="E225" i="8" s="1"/>
  <c r="D161" i="8"/>
  <c r="E161" i="8" s="1"/>
  <c r="F161" i="8" s="1"/>
  <c r="H161" i="8" s="1"/>
  <c r="D97" i="8"/>
  <c r="E97" i="8" s="1"/>
  <c r="F97" i="8" s="1"/>
  <c r="H97" i="8" s="1"/>
  <c r="D33" i="8"/>
  <c r="E33" i="8" s="1"/>
  <c r="F33" i="8" s="1"/>
  <c r="H33" i="8" s="1"/>
  <c r="D473" i="8"/>
  <c r="E473" i="8" s="1"/>
  <c r="D409" i="8"/>
  <c r="E409" i="8" s="1"/>
  <c r="D345" i="8"/>
  <c r="E345" i="8" s="1"/>
  <c r="D281" i="8"/>
  <c r="E281" i="8" s="1"/>
  <c r="D217" i="8"/>
  <c r="E217" i="8" s="1"/>
  <c r="D153" i="8"/>
  <c r="E153" i="8" s="1"/>
  <c r="F153" i="8" s="1"/>
  <c r="H153" i="8" s="1"/>
  <c r="D89" i="8"/>
  <c r="E89" i="8" s="1"/>
  <c r="D25" i="8"/>
  <c r="E25" i="8" s="1"/>
  <c r="F25" i="8" s="1"/>
  <c r="H25" i="8" s="1"/>
  <c r="D465" i="8"/>
  <c r="E465" i="8" s="1"/>
  <c r="D401" i="8"/>
  <c r="E401" i="8" s="1"/>
  <c r="D337" i="8"/>
  <c r="E337" i="8" s="1"/>
  <c r="D273" i="8"/>
  <c r="E273" i="8" s="1"/>
  <c r="D209" i="8"/>
  <c r="E209" i="8" s="1"/>
  <c r="D145" i="8"/>
  <c r="E145" i="8" s="1"/>
  <c r="F145" i="8" s="1"/>
  <c r="H145" i="8" s="1"/>
  <c r="D81" i="8"/>
  <c r="E81" i="8" s="1"/>
  <c r="D17" i="8"/>
  <c r="E17" i="8" s="1"/>
  <c r="F17" i="8" s="1"/>
  <c r="H17" i="8" s="1"/>
  <c r="D457" i="8"/>
  <c r="E457" i="8" s="1"/>
  <c r="D393" i="8"/>
  <c r="E393" i="8" s="1"/>
  <c r="D329" i="8"/>
  <c r="E329" i="8" s="1"/>
  <c r="D265" i="8"/>
  <c r="E265" i="8" s="1"/>
  <c r="D201" i="8"/>
  <c r="E201" i="8" s="1"/>
  <c r="F201" i="8" s="1"/>
  <c r="H201" i="8" s="1"/>
  <c r="D137" i="8"/>
  <c r="E137" i="8" s="1"/>
  <c r="F137" i="8" s="1"/>
  <c r="H137" i="8" s="1"/>
  <c r="D73" i="8"/>
  <c r="E73" i="8" s="1"/>
  <c r="D9" i="8"/>
  <c r="E9" i="8" s="1"/>
  <c r="F9" i="8" s="1"/>
  <c r="H9" i="8" s="1"/>
  <c r="D449" i="8"/>
  <c r="E449" i="8" s="1"/>
  <c r="D385" i="8"/>
  <c r="E385" i="8" s="1"/>
  <c r="D321" i="8"/>
  <c r="E321" i="8" s="1"/>
  <c r="D257" i="8"/>
  <c r="E257" i="8" s="1"/>
  <c r="D193" i="8"/>
  <c r="E193" i="8" s="1"/>
  <c r="F193" i="8" s="1"/>
  <c r="H193" i="8" s="1"/>
  <c r="D129" i="8"/>
  <c r="E129" i="8" s="1"/>
  <c r="F129" i="8" s="1"/>
  <c r="H129" i="8" s="1"/>
  <c r="D65" i="8"/>
  <c r="E65" i="8" s="1"/>
  <c r="D498" i="8"/>
  <c r="E498" i="8" s="1"/>
  <c r="D490" i="8"/>
  <c r="E490" i="8" s="1"/>
  <c r="D482" i="8"/>
  <c r="E482" i="8" s="1"/>
  <c r="D474" i="8"/>
  <c r="E474" i="8" s="1"/>
  <c r="D466" i="8"/>
  <c r="E466" i="8" s="1"/>
  <c r="D458" i="8"/>
  <c r="E458" i="8" s="1"/>
  <c r="D450" i="8"/>
  <c r="E450" i="8" s="1"/>
  <c r="D442" i="8"/>
  <c r="E442" i="8" s="1"/>
  <c r="D434" i="8"/>
  <c r="E434" i="8" s="1"/>
  <c r="D426" i="8"/>
  <c r="E426" i="8" s="1"/>
  <c r="D418" i="8"/>
  <c r="E418" i="8" s="1"/>
  <c r="D410" i="8"/>
  <c r="E410" i="8" s="1"/>
  <c r="D402" i="8"/>
  <c r="E402" i="8" s="1"/>
  <c r="D394" i="8"/>
  <c r="E394" i="8" s="1"/>
  <c r="D386" i="8"/>
  <c r="E386" i="8" s="1"/>
  <c r="D378" i="8"/>
  <c r="E378" i="8" s="1"/>
  <c r="D370" i="8"/>
  <c r="E370" i="8" s="1"/>
  <c r="D362" i="8"/>
  <c r="E362" i="8" s="1"/>
  <c r="D354" i="8"/>
  <c r="E354" i="8" s="1"/>
  <c r="D346" i="8"/>
  <c r="E346" i="8" s="1"/>
  <c r="D338" i="8"/>
  <c r="E338" i="8" s="1"/>
  <c r="D330" i="8"/>
  <c r="E330" i="8" s="1"/>
  <c r="D322" i="8"/>
  <c r="E322" i="8" s="1"/>
  <c r="D314" i="8"/>
  <c r="E314" i="8" s="1"/>
  <c r="D306" i="8"/>
  <c r="E306" i="8" s="1"/>
  <c r="D298" i="8"/>
  <c r="E298" i="8" s="1"/>
  <c r="D290" i="8"/>
  <c r="E290" i="8" s="1"/>
  <c r="D282" i="8"/>
  <c r="E282" i="8" s="1"/>
  <c r="D274" i="8"/>
  <c r="E274" i="8" s="1"/>
  <c r="D266" i="8"/>
  <c r="E266" i="8" s="1"/>
  <c r="D258" i="8"/>
  <c r="E258" i="8" s="1"/>
  <c r="D250" i="8"/>
  <c r="E250" i="8" s="1"/>
  <c r="D242" i="8"/>
  <c r="E242" i="8" s="1"/>
  <c r="D234" i="8"/>
  <c r="E234" i="8" s="1"/>
  <c r="D226" i="8"/>
  <c r="E226" i="8" s="1"/>
  <c r="D218" i="8"/>
  <c r="E218" i="8" s="1"/>
  <c r="D210" i="8"/>
  <c r="E210" i="8" s="1"/>
  <c r="D202" i="8"/>
  <c r="E202" i="8" s="1"/>
  <c r="D194" i="8"/>
  <c r="E194" i="8" s="1"/>
  <c r="F194" i="8" s="1"/>
  <c r="H194" i="8" s="1"/>
  <c r="D186" i="8"/>
  <c r="E186" i="8" s="1"/>
  <c r="D178" i="8"/>
  <c r="E178" i="8" s="1"/>
  <c r="F178" i="8" s="1"/>
  <c r="H178" i="8" s="1"/>
  <c r="D170" i="8"/>
  <c r="E170" i="8" s="1"/>
  <c r="F170" i="8" s="1"/>
  <c r="H170" i="8" s="1"/>
  <c r="D162" i="8"/>
  <c r="E162" i="8" s="1"/>
  <c r="F162" i="8" s="1"/>
  <c r="H162" i="8" s="1"/>
  <c r="D154" i="8"/>
  <c r="E154" i="8" s="1"/>
  <c r="F154" i="8" s="1"/>
  <c r="H154" i="8" s="1"/>
  <c r="D146" i="8"/>
  <c r="E146" i="8" s="1"/>
  <c r="F146" i="8" s="1"/>
  <c r="H146" i="8" s="1"/>
  <c r="D138" i="8"/>
  <c r="E138" i="8" s="1"/>
  <c r="D130" i="8"/>
  <c r="E130" i="8" s="1"/>
  <c r="F130" i="8" s="1"/>
  <c r="H130" i="8" s="1"/>
  <c r="D122" i="8"/>
  <c r="E122" i="8" s="1"/>
  <c r="D114" i="8"/>
  <c r="E114" i="8" s="1"/>
  <c r="F114" i="8" s="1"/>
  <c r="H114" i="8" s="1"/>
  <c r="D106" i="8"/>
  <c r="E106" i="8" s="1"/>
  <c r="F106" i="8" s="1"/>
  <c r="H106" i="8" s="1"/>
  <c r="D98" i="8"/>
  <c r="E98" i="8" s="1"/>
  <c r="F98" i="8" s="1"/>
  <c r="H98" i="8" s="1"/>
  <c r="D90" i="8"/>
  <c r="E90" i="8" s="1"/>
  <c r="F90" i="8" s="1"/>
  <c r="H90" i="8" s="1"/>
  <c r="D82" i="8"/>
  <c r="E82" i="8" s="1"/>
  <c r="F82" i="8" s="1"/>
  <c r="H82" i="8" s="1"/>
  <c r="D74" i="8"/>
  <c r="E74" i="8" s="1"/>
  <c r="D66" i="8"/>
  <c r="E66" i="8" s="1"/>
  <c r="F66" i="8" s="1"/>
  <c r="H66" i="8" s="1"/>
  <c r="D58" i="8"/>
  <c r="E58" i="8" s="1"/>
  <c r="D50" i="8"/>
  <c r="E50" i="8" s="1"/>
  <c r="F50" i="8" s="1"/>
  <c r="H50" i="8" s="1"/>
  <c r="D42" i="8"/>
  <c r="E42" i="8" s="1"/>
  <c r="F42" i="8" s="1"/>
  <c r="H42" i="8" s="1"/>
  <c r="D34" i="8"/>
  <c r="E34" i="8" s="1"/>
  <c r="F34" i="8" s="1"/>
  <c r="H34" i="8" s="1"/>
  <c r="D26" i="8"/>
  <c r="E26" i="8" s="1"/>
  <c r="F26" i="8" s="1"/>
  <c r="H26" i="8" s="1"/>
  <c r="D18" i="8"/>
  <c r="E18" i="8" s="1"/>
  <c r="F18" i="8" s="1"/>
  <c r="H18" i="8" s="1"/>
  <c r="D10" i="8"/>
  <c r="E10" i="8" s="1"/>
  <c r="D496" i="8"/>
  <c r="E496" i="8" s="1"/>
  <c r="D488" i="8"/>
  <c r="E488" i="8" s="1"/>
  <c r="D480" i="8"/>
  <c r="E480" i="8" s="1"/>
  <c r="D472" i="8"/>
  <c r="E472" i="8" s="1"/>
  <c r="D464" i="8"/>
  <c r="E464" i="8" s="1"/>
  <c r="D456" i="8"/>
  <c r="E456" i="8" s="1"/>
  <c r="D448" i="8"/>
  <c r="E448" i="8" s="1"/>
  <c r="D440" i="8"/>
  <c r="E440" i="8" s="1"/>
  <c r="D432" i="8"/>
  <c r="E432" i="8" s="1"/>
  <c r="D424" i="8"/>
  <c r="E424" i="8" s="1"/>
  <c r="D416" i="8"/>
  <c r="E416" i="8" s="1"/>
  <c r="D408" i="8"/>
  <c r="E408" i="8" s="1"/>
  <c r="D400" i="8"/>
  <c r="E400" i="8" s="1"/>
  <c r="D392" i="8"/>
  <c r="E392" i="8" s="1"/>
  <c r="D384" i="8"/>
  <c r="E384" i="8" s="1"/>
  <c r="D376" i="8"/>
  <c r="E376" i="8" s="1"/>
  <c r="D368" i="8"/>
  <c r="E368" i="8" s="1"/>
  <c r="D360" i="8"/>
  <c r="E360" i="8" s="1"/>
  <c r="D352" i="8"/>
  <c r="E352" i="8" s="1"/>
  <c r="D344" i="8"/>
  <c r="E344" i="8" s="1"/>
  <c r="D336" i="8"/>
  <c r="E336" i="8" s="1"/>
  <c r="D328" i="8"/>
  <c r="E328" i="8" s="1"/>
  <c r="D320" i="8"/>
  <c r="E320" i="8" s="1"/>
  <c r="D312" i="8"/>
  <c r="E312" i="8" s="1"/>
  <c r="D304" i="8"/>
  <c r="E304" i="8" s="1"/>
  <c r="D296" i="8"/>
  <c r="E296" i="8" s="1"/>
  <c r="D288" i="8"/>
  <c r="E288" i="8" s="1"/>
  <c r="D280" i="8"/>
  <c r="E280" i="8" s="1"/>
  <c r="D272" i="8"/>
  <c r="E272" i="8" s="1"/>
  <c r="D264" i="8"/>
  <c r="E264" i="8" s="1"/>
  <c r="D256" i="8"/>
  <c r="E256" i="8" s="1"/>
  <c r="D248" i="8"/>
  <c r="E248" i="8" s="1"/>
  <c r="D240" i="8"/>
  <c r="E240" i="8" s="1"/>
  <c r="D232" i="8"/>
  <c r="E232" i="8" s="1"/>
  <c r="D224" i="8"/>
  <c r="E224" i="8" s="1"/>
  <c r="D216" i="8"/>
  <c r="E216" i="8" s="1"/>
  <c r="D208" i="8"/>
  <c r="E208" i="8" s="1"/>
  <c r="D200" i="8"/>
  <c r="E200" i="8" s="1"/>
  <c r="F200" i="8" s="1"/>
  <c r="H200" i="8" s="1"/>
  <c r="D192" i="8"/>
  <c r="E192" i="8" s="1"/>
  <c r="F192" i="8" s="1"/>
  <c r="H192" i="8" s="1"/>
  <c r="D184" i="8"/>
  <c r="E184" i="8" s="1"/>
  <c r="F184" i="8" s="1"/>
  <c r="H184" i="8" s="1"/>
  <c r="D176" i="8"/>
  <c r="E176" i="8" s="1"/>
  <c r="F176" i="8" s="1"/>
  <c r="H176" i="8" s="1"/>
  <c r="D168" i="8"/>
  <c r="E168" i="8" s="1"/>
  <c r="F168" i="8" s="1"/>
  <c r="H168" i="8" s="1"/>
  <c r="D160" i="8"/>
  <c r="E160" i="8" s="1"/>
  <c r="F160" i="8" s="1"/>
  <c r="H160" i="8" s="1"/>
  <c r="D152" i="8"/>
  <c r="E152" i="8" s="1"/>
  <c r="F152" i="8" s="1"/>
  <c r="H152" i="8" s="1"/>
  <c r="D144" i="8"/>
  <c r="E144" i="8" s="1"/>
  <c r="F144" i="8" s="1"/>
  <c r="H144" i="8" s="1"/>
  <c r="D136" i="8"/>
  <c r="E136" i="8" s="1"/>
  <c r="F136" i="8" s="1"/>
  <c r="H136" i="8" s="1"/>
  <c r="D128" i="8"/>
  <c r="E128" i="8" s="1"/>
  <c r="F128" i="8" s="1"/>
  <c r="H128" i="8" s="1"/>
  <c r="D120" i="8"/>
  <c r="E120" i="8" s="1"/>
  <c r="F120" i="8" s="1"/>
  <c r="H120" i="8" s="1"/>
  <c r="D112" i="8"/>
  <c r="E112" i="8" s="1"/>
  <c r="F112" i="8" s="1"/>
  <c r="H112" i="8" s="1"/>
  <c r="D104" i="8"/>
  <c r="E104" i="8" s="1"/>
  <c r="F104" i="8" s="1"/>
  <c r="H104" i="8" s="1"/>
  <c r="D96" i="8"/>
  <c r="E96" i="8" s="1"/>
  <c r="F96" i="8" s="1"/>
  <c r="H96" i="8" s="1"/>
  <c r="D88" i="8"/>
  <c r="E88" i="8" s="1"/>
  <c r="F88" i="8" s="1"/>
  <c r="H88" i="8" s="1"/>
  <c r="D80" i="8"/>
  <c r="E80" i="8" s="1"/>
  <c r="F80" i="8" s="1"/>
  <c r="H80" i="8" s="1"/>
  <c r="D72" i="8"/>
  <c r="E72" i="8" s="1"/>
  <c r="F72" i="8" s="1"/>
  <c r="H72" i="8" s="1"/>
  <c r="D64" i="8"/>
  <c r="E64" i="8" s="1"/>
  <c r="F64" i="8" s="1"/>
  <c r="H64" i="8" s="1"/>
  <c r="D56" i="8"/>
  <c r="E56" i="8" s="1"/>
  <c r="F56" i="8" s="1"/>
  <c r="H56" i="8" s="1"/>
  <c r="D48" i="8"/>
  <c r="E48" i="8" s="1"/>
  <c r="F48" i="8" s="1"/>
  <c r="H48" i="8" s="1"/>
  <c r="D40" i="8"/>
  <c r="E40" i="8" s="1"/>
  <c r="F40" i="8" s="1"/>
  <c r="H40" i="8" s="1"/>
  <c r="D32" i="8"/>
  <c r="E32" i="8" s="1"/>
  <c r="F32" i="8" s="1"/>
  <c r="H32" i="8" s="1"/>
  <c r="D24" i="8"/>
  <c r="E24" i="8" s="1"/>
  <c r="F24" i="8" s="1"/>
  <c r="H24" i="8" s="1"/>
  <c r="D16" i="8"/>
  <c r="E16" i="8" s="1"/>
  <c r="F16" i="8" s="1"/>
  <c r="H16" i="8" s="1"/>
  <c r="D8" i="8"/>
  <c r="E8" i="8" s="1"/>
  <c r="F8" i="8" s="1"/>
  <c r="H8" i="8" s="1"/>
  <c r="D495" i="8"/>
  <c r="E495" i="8" s="1"/>
  <c r="D487" i="8"/>
  <c r="E487" i="8" s="1"/>
  <c r="D479" i="8"/>
  <c r="E479" i="8" s="1"/>
  <c r="D471" i="8"/>
  <c r="E471" i="8" s="1"/>
  <c r="D463" i="8"/>
  <c r="E463" i="8" s="1"/>
  <c r="D455" i="8"/>
  <c r="E455" i="8" s="1"/>
  <c r="D447" i="8"/>
  <c r="E447" i="8" s="1"/>
  <c r="D439" i="8"/>
  <c r="E439" i="8" s="1"/>
  <c r="D431" i="8"/>
  <c r="E431" i="8" s="1"/>
  <c r="D423" i="8"/>
  <c r="E423" i="8" s="1"/>
  <c r="D415" i="8"/>
  <c r="E415" i="8" s="1"/>
  <c r="D407" i="8"/>
  <c r="E407" i="8" s="1"/>
  <c r="D399" i="8"/>
  <c r="E399" i="8" s="1"/>
  <c r="D391" i="8"/>
  <c r="E391" i="8" s="1"/>
  <c r="D383" i="8"/>
  <c r="E383" i="8" s="1"/>
  <c r="D375" i="8"/>
  <c r="E375" i="8" s="1"/>
  <c r="D367" i="8"/>
  <c r="E367" i="8" s="1"/>
  <c r="D359" i="8"/>
  <c r="E359" i="8" s="1"/>
  <c r="D351" i="8"/>
  <c r="E351" i="8" s="1"/>
  <c r="D343" i="8"/>
  <c r="E343" i="8" s="1"/>
  <c r="D335" i="8"/>
  <c r="E335" i="8" s="1"/>
  <c r="D327" i="8"/>
  <c r="E327" i="8" s="1"/>
  <c r="D319" i="8"/>
  <c r="E319" i="8" s="1"/>
  <c r="D311" i="8"/>
  <c r="E311" i="8" s="1"/>
  <c r="D303" i="8"/>
  <c r="E303" i="8" s="1"/>
  <c r="D295" i="8"/>
  <c r="E295" i="8" s="1"/>
  <c r="D287" i="8"/>
  <c r="E287" i="8" s="1"/>
  <c r="D279" i="8"/>
  <c r="E279" i="8" s="1"/>
  <c r="D271" i="8"/>
  <c r="E271" i="8" s="1"/>
  <c r="D263" i="8"/>
  <c r="E263" i="8" s="1"/>
  <c r="D255" i="8"/>
  <c r="E255" i="8" s="1"/>
  <c r="D247" i="8"/>
  <c r="E247" i="8" s="1"/>
  <c r="D239" i="8"/>
  <c r="E239" i="8" s="1"/>
  <c r="D231" i="8"/>
  <c r="E231" i="8" s="1"/>
  <c r="D223" i="8"/>
  <c r="E223" i="8" s="1"/>
  <c r="D215" i="8"/>
  <c r="E215" i="8" s="1"/>
  <c r="D207" i="8"/>
  <c r="E207" i="8" s="1"/>
  <c r="D199" i="8"/>
  <c r="E199" i="8" s="1"/>
  <c r="F199" i="8" s="1"/>
  <c r="H199" i="8" s="1"/>
  <c r="D191" i="8"/>
  <c r="E191" i="8" s="1"/>
  <c r="F191" i="8" s="1"/>
  <c r="H191" i="8" s="1"/>
  <c r="D183" i="8"/>
  <c r="E183" i="8" s="1"/>
  <c r="F183" i="8" s="1"/>
  <c r="H183" i="8" s="1"/>
  <c r="D175" i="8"/>
  <c r="E175" i="8" s="1"/>
  <c r="F175" i="8" s="1"/>
  <c r="H175" i="8" s="1"/>
  <c r="D167" i="8"/>
  <c r="E167" i="8" s="1"/>
  <c r="D159" i="8"/>
  <c r="E159" i="8" s="1"/>
  <c r="F159" i="8" s="1"/>
  <c r="H159" i="8" s="1"/>
  <c r="D151" i="8"/>
  <c r="E151" i="8" s="1"/>
  <c r="D143" i="8"/>
  <c r="E143" i="8" s="1"/>
  <c r="F143" i="8" s="1"/>
  <c r="H143" i="8" s="1"/>
  <c r="D135" i="8"/>
  <c r="E135" i="8" s="1"/>
  <c r="F135" i="8" s="1"/>
  <c r="H135" i="8" s="1"/>
  <c r="D127" i="8"/>
  <c r="E127" i="8" s="1"/>
  <c r="F127" i="8" s="1"/>
  <c r="H127" i="8" s="1"/>
  <c r="D119" i="8"/>
  <c r="E119" i="8" s="1"/>
  <c r="F119" i="8" s="1"/>
  <c r="H119" i="8" s="1"/>
  <c r="D111" i="8"/>
  <c r="E111" i="8" s="1"/>
  <c r="F111" i="8" s="1"/>
  <c r="H111" i="8" s="1"/>
  <c r="D103" i="8"/>
  <c r="E103" i="8" s="1"/>
  <c r="D95" i="8"/>
  <c r="E95" i="8" s="1"/>
  <c r="F95" i="8" s="1"/>
  <c r="H95" i="8" s="1"/>
  <c r="D87" i="8"/>
  <c r="E87" i="8" s="1"/>
  <c r="D79" i="8"/>
  <c r="E79" i="8" s="1"/>
  <c r="F79" i="8" s="1"/>
  <c r="H79" i="8" s="1"/>
  <c r="D71" i="8"/>
  <c r="E71" i="8" s="1"/>
  <c r="F71" i="8" s="1"/>
  <c r="H71" i="8" s="1"/>
  <c r="D63" i="8"/>
  <c r="E63" i="8" s="1"/>
  <c r="F63" i="8" s="1"/>
  <c r="H63" i="8" s="1"/>
  <c r="D55" i="8"/>
  <c r="E55" i="8" s="1"/>
  <c r="F55" i="8" s="1"/>
  <c r="H55" i="8" s="1"/>
  <c r="D47" i="8"/>
  <c r="E47" i="8" s="1"/>
  <c r="F47" i="8" s="1"/>
  <c r="H47" i="8" s="1"/>
  <c r="D39" i="8"/>
  <c r="E39" i="8" s="1"/>
  <c r="D31" i="8"/>
  <c r="E31" i="8" s="1"/>
  <c r="F31" i="8" s="1"/>
  <c r="H31" i="8" s="1"/>
  <c r="D23" i="8"/>
  <c r="E23" i="8" s="1"/>
  <c r="D15" i="8"/>
  <c r="E15" i="8" s="1"/>
  <c r="F15" i="8" s="1"/>
  <c r="H15" i="8" s="1"/>
  <c r="D7" i="8"/>
  <c r="E7" i="8" s="1"/>
  <c r="F7" i="8" s="1"/>
  <c r="H7" i="8" s="1"/>
  <c r="D494" i="8"/>
  <c r="E494" i="8" s="1"/>
  <c r="D486" i="8"/>
  <c r="E486" i="8" s="1"/>
  <c r="D478" i="8"/>
  <c r="E478" i="8" s="1"/>
  <c r="D470" i="8"/>
  <c r="E470" i="8" s="1"/>
  <c r="D462" i="8"/>
  <c r="E462" i="8" s="1"/>
  <c r="D454" i="8"/>
  <c r="E454" i="8" s="1"/>
  <c r="D438" i="8"/>
  <c r="E438" i="8" s="1"/>
  <c r="D430" i="8"/>
  <c r="E430" i="8" s="1"/>
  <c r="D422" i="8"/>
  <c r="E422" i="8" s="1"/>
  <c r="D414" i="8"/>
  <c r="E414" i="8" s="1"/>
  <c r="D406" i="8"/>
  <c r="E406" i="8" s="1"/>
  <c r="D398" i="8"/>
  <c r="E398" i="8" s="1"/>
  <c r="D390" i="8"/>
  <c r="E390" i="8" s="1"/>
  <c r="D382" i="8"/>
  <c r="E382" i="8" s="1"/>
  <c r="D374" i="8"/>
  <c r="E374" i="8" s="1"/>
  <c r="D366" i="8"/>
  <c r="E366" i="8" s="1"/>
  <c r="D358" i="8"/>
  <c r="E358" i="8" s="1"/>
  <c r="D350" i="8"/>
  <c r="E350" i="8" s="1"/>
  <c r="D342" i="8"/>
  <c r="E342" i="8" s="1"/>
  <c r="D334" i="8"/>
  <c r="E334" i="8" s="1"/>
  <c r="D326" i="8"/>
  <c r="E326" i="8" s="1"/>
  <c r="D318" i="8"/>
  <c r="E318" i="8" s="1"/>
  <c r="D310" i="8"/>
  <c r="E310" i="8" s="1"/>
  <c r="D302" i="8"/>
  <c r="E302" i="8" s="1"/>
  <c r="D294" i="8"/>
  <c r="E294" i="8" s="1"/>
  <c r="D286" i="8"/>
  <c r="E286" i="8" s="1"/>
  <c r="D278" i="8"/>
  <c r="E278" i="8" s="1"/>
  <c r="D270" i="8"/>
  <c r="E270" i="8" s="1"/>
  <c r="D262" i="8"/>
  <c r="E262" i="8" s="1"/>
  <c r="D254" i="8"/>
  <c r="E254" i="8" s="1"/>
  <c r="D246" i="8"/>
  <c r="E246" i="8" s="1"/>
  <c r="D238" i="8"/>
  <c r="E238" i="8" s="1"/>
  <c r="D230" i="8"/>
  <c r="E230" i="8" s="1"/>
  <c r="D222" i="8"/>
  <c r="E222" i="8" s="1"/>
  <c r="D214" i="8"/>
  <c r="E214" i="8" s="1"/>
  <c r="D206" i="8"/>
  <c r="E206" i="8" s="1"/>
  <c r="D198" i="8"/>
  <c r="E198" i="8" s="1"/>
  <c r="F198" i="8" s="1"/>
  <c r="H198" i="8" s="1"/>
  <c r="D190" i="8"/>
  <c r="E190" i="8" s="1"/>
  <c r="D182" i="8"/>
  <c r="E182" i="8" s="1"/>
  <c r="F182" i="8" s="1"/>
  <c r="H182" i="8" s="1"/>
  <c r="D174" i="8"/>
  <c r="E174" i="8" s="1"/>
  <c r="F174" i="8" s="1"/>
  <c r="H174" i="8" s="1"/>
  <c r="D166" i="8"/>
  <c r="E166" i="8" s="1"/>
  <c r="F166" i="8" s="1"/>
  <c r="H166" i="8" s="1"/>
  <c r="D158" i="8"/>
  <c r="E158" i="8" s="1"/>
  <c r="F158" i="8" s="1"/>
  <c r="H158" i="8" s="1"/>
  <c r="D150" i="8"/>
  <c r="E150" i="8" s="1"/>
  <c r="F150" i="8" s="1"/>
  <c r="H150" i="8" s="1"/>
  <c r="D142" i="8"/>
  <c r="E142" i="8" s="1"/>
  <c r="D134" i="8"/>
  <c r="E134" i="8" s="1"/>
  <c r="F134" i="8" s="1"/>
  <c r="H134" i="8" s="1"/>
  <c r="D126" i="8"/>
  <c r="E126" i="8" s="1"/>
  <c r="D118" i="8"/>
  <c r="E118" i="8" s="1"/>
  <c r="F118" i="8" s="1"/>
  <c r="H118" i="8" s="1"/>
  <c r="D110" i="8"/>
  <c r="E110" i="8" s="1"/>
  <c r="F110" i="8" s="1"/>
  <c r="H110" i="8" s="1"/>
  <c r="D102" i="8"/>
  <c r="E102" i="8" s="1"/>
  <c r="F102" i="8" s="1"/>
  <c r="H102" i="8" s="1"/>
  <c r="D94" i="8"/>
  <c r="E94" i="8" s="1"/>
  <c r="F94" i="8" s="1"/>
  <c r="H94" i="8" s="1"/>
  <c r="D86" i="8"/>
  <c r="E86" i="8" s="1"/>
  <c r="F86" i="8" s="1"/>
  <c r="H86" i="8" s="1"/>
  <c r="D78" i="8"/>
  <c r="E78" i="8" s="1"/>
  <c r="D70" i="8"/>
  <c r="E70" i="8" s="1"/>
  <c r="F70" i="8" s="1"/>
  <c r="H70" i="8" s="1"/>
  <c r="D62" i="8"/>
  <c r="E62" i="8" s="1"/>
  <c r="D54" i="8"/>
  <c r="E54" i="8" s="1"/>
  <c r="F54" i="8" s="1"/>
  <c r="H54" i="8" s="1"/>
  <c r="D46" i="8"/>
  <c r="E46" i="8" s="1"/>
  <c r="F46" i="8" s="1"/>
  <c r="H46" i="8" s="1"/>
  <c r="D38" i="8"/>
  <c r="E38" i="8" s="1"/>
  <c r="F38" i="8" s="1"/>
  <c r="H38" i="8" s="1"/>
  <c r="D30" i="8"/>
  <c r="E30" i="8" s="1"/>
  <c r="F30" i="8" s="1"/>
  <c r="H30" i="8" s="1"/>
  <c r="D22" i="8"/>
  <c r="E22" i="8" s="1"/>
  <c r="F22" i="8" s="1"/>
  <c r="H22" i="8" s="1"/>
  <c r="D14" i="8"/>
  <c r="E14" i="8" s="1"/>
  <c r="D6" i="8"/>
  <c r="E6" i="8" s="1"/>
  <c r="F6" i="8" s="1"/>
  <c r="H6" i="8" s="1"/>
  <c r="D501" i="8"/>
  <c r="E501" i="8" s="1"/>
  <c r="D493" i="8"/>
  <c r="E493" i="8" s="1"/>
  <c r="D485" i="8"/>
  <c r="E485" i="8" s="1"/>
  <c r="D477" i="8"/>
  <c r="E477" i="8" s="1"/>
  <c r="D469" i="8"/>
  <c r="E469" i="8" s="1"/>
  <c r="D461" i="8"/>
  <c r="E461" i="8" s="1"/>
  <c r="D453" i="8"/>
  <c r="E453" i="8" s="1"/>
  <c r="D445" i="8"/>
  <c r="E445" i="8" s="1"/>
  <c r="D437" i="8"/>
  <c r="E437" i="8" s="1"/>
  <c r="D429" i="8"/>
  <c r="E429" i="8" s="1"/>
  <c r="D421" i="8"/>
  <c r="E421" i="8" s="1"/>
  <c r="D413" i="8"/>
  <c r="E413" i="8" s="1"/>
  <c r="D405" i="8"/>
  <c r="E405" i="8" s="1"/>
  <c r="D397" i="8"/>
  <c r="E397" i="8" s="1"/>
  <c r="D389" i="8"/>
  <c r="E389" i="8" s="1"/>
  <c r="D381" i="8"/>
  <c r="E381" i="8" s="1"/>
  <c r="D373" i="8"/>
  <c r="E373" i="8" s="1"/>
  <c r="D365" i="8"/>
  <c r="E365" i="8" s="1"/>
  <c r="D357" i="8"/>
  <c r="E357" i="8" s="1"/>
  <c r="D349" i="8"/>
  <c r="E349" i="8" s="1"/>
  <c r="D341" i="8"/>
  <c r="E341" i="8" s="1"/>
  <c r="D333" i="8"/>
  <c r="E333" i="8" s="1"/>
  <c r="D325" i="8"/>
  <c r="E325" i="8" s="1"/>
  <c r="D317" i="8"/>
  <c r="E317" i="8" s="1"/>
  <c r="D309" i="8"/>
  <c r="E309" i="8" s="1"/>
  <c r="D301" i="8"/>
  <c r="E301" i="8" s="1"/>
  <c r="D293" i="8"/>
  <c r="E293" i="8" s="1"/>
  <c r="D285" i="8"/>
  <c r="E285" i="8" s="1"/>
  <c r="D277" i="8"/>
  <c r="E277" i="8" s="1"/>
  <c r="D269" i="8"/>
  <c r="E269" i="8" s="1"/>
  <c r="D261" i="8"/>
  <c r="E261" i="8" s="1"/>
  <c r="D253" i="8"/>
  <c r="E253" i="8" s="1"/>
  <c r="D245" i="8"/>
  <c r="E245" i="8" s="1"/>
  <c r="D237" i="8"/>
  <c r="E237" i="8" s="1"/>
  <c r="D229" i="8"/>
  <c r="E229" i="8" s="1"/>
  <c r="D221" i="8"/>
  <c r="E221" i="8" s="1"/>
  <c r="D213" i="8"/>
  <c r="E213" i="8" s="1"/>
  <c r="D205" i="8"/>
  <c r="E205" i="8" s="1"/>
  <c r="D197" i="8"/>
  <c r="E197" i="8" s="1"/>
  <c r="D189" i="8"/>
  <c r="E189" i="8" s="1"/>
  <c r="F189" i="8" s="1"/>
  <c r="H189" i="8" s="1"/>
  <c r="D181" i="8"/>
  <c r="E181" i="8" s="1"/>
  <c r="D173" i="8"/>
  <c r="E173" i="8" s="1"/>
  <c r="F173" i="8" s="1"/>
  <c r="H173" i="8" s="1"/>
  <c r="D165" i="8"/>
  <c r="E165" i="8" s="1"/>
  <c r="F165" i="8" s="1"/>
  <c r="H165" i="8" s="1"/>
  <c r="D157" i="8"/>
  <c r="E157" i="8" s="1"/>
  <c r="F157" i="8" s="1"/>
  <c r="H157" i="8" s="1"/>
  <c r="D149" i="8"/>
  <c r="E149" i="8" s="1"/>
  <c r="F149" i="8" s="1"/>
  <c r="H149" i="8" s="1"/>
  <c r="D141" i="8"/>
  <c r="E141" i="8" s="1"/>
  <c r="F141" i="8" s="1"/>
  <c r="H141" i="8" s="1"/>
  <c r="D133" i="8"/>
  <c r="E133" i="8" s="1"/>
  <c r="D125" i="8"/>
  <c r="E125" i="8" s="1"/>
  <c r="F125" i="8" s="1"/>
  <c r="H125" i="8" s="1"/>
  <c r="D117" i="8"/>
  <c r="E117" i="8" s="1"/>
  <c r="D109" i="8"/>
  <c r="E109" i="8" s="1"/>
  <c r="F109" i="8" s="1"/>
  <c r="H109" i="8" s="1"/>
  <c r="D101" i="8"/>
  <c r="E101" i="8" s="1"/>
  <c r="F101" i="8" s="1"/>
  <c r="H101" i="8" s="1"/>
  <c r="D93" i="8"/>
  <c r="E93" i="8" s="1"/>
  <c r="F93" i="8" s="1"/>
  <c r="H93" i="8" s="1"/>
  <c r="D85" i="8"/>
  <c r="E85" i="8" s="1"/>
  <c r="F85" i="8" s="1"/>
  <c r="H85" i="8" s="1"/>
  <c r="D77" i="8"/>
  <c r="E77" i="8" s="1"/>
  <c r="F77" i="8" s="1"/>
  <c r="H77" i="8" s="1"/>
  <c r="D69" i="8"/>
  <c r="E69" i="8" s="1"/>
  <c r="D61" i="8"/>
  <c r="E61" i="8" s="1"/>
  <c r="F61" i="8" s="1"/>
  <c r="H61" i="8" s="1"/>
  <c r="D53" i="8"/>
  <c r="E53" i="8" s="1"/>
  <c r="D45" i="8"/>
  <c r="E45" i="8" s="1"/>
  <c r="F45" i="8" s="1"/>
  <c r="H45" i="8" s="1"/>
  <c r="D37" i="8"/>
  <c r="E37" i="8" s="1"/>
  <c r="F37" i="8" s="1"/>
  <c r="H37" i="8" s="1"/>
  <c r="D29" i="8"/>
  <c r="E29" i="8" s="1"/>
  <c r="F29" i="8" s="1"/>
  <c r="H29" i="8" s="1"/>
  <c r="D21" i="8"/>
  <c r="E21" i="8" s="1"/>
  <c r="F21" i="8" s="1"/>
  <c r="H21" i="8" s="1"/>
  <c r="D13" i="8"/>
  <c r="E13" i="8" s="1"/>
  <c r="F13" i="8" s="1"/>
  <c r="H13" i="8" s="1"/>
  <c r="D5" i="8"/>
  <c r="E5" i="8" s="1"/>
  <c r="F5" i="8" s="1"/>
  <c r="H5" i="8" s="1"/>
  <c r="D500" i="8"/>
  <c r="E500" i="8" s="1"/>
  <c r="D492" i="8"/>
  <c r="E492" i="8" s="1"/>
  <c r="D484" i="8"/>
  <c r="E484" i="8" s="1"/>
  <c r="D476" i="8"/>
  <c r="E476" i="8" s="1"/>
  <c r="D468" i="8"/>
  <c r="E468" i="8" s="1"/>
  <c r="D460" i="8"/>
  <c r="E460" i="8" s="1"/>
  <c r="D452" i="8"/>
  <c r="E452" i="8" s="1"/>
  <c r="D444" i="8"/>
  <c r="E444" i="8" s="1"/>
  <c r="D436" i="8"/>
  <c r="E436" i="8" s="1"/>
  <c r="D428" i="8"/>
  <c r="E428" i="8" s="1"/>
  <c r="D420" i="8"/>
  <c r="E420" i="8" s="1"/>
  <c r="D412" i="8"/>
  <c r="E412" i="8" s="1"/>
  <c r="D404" i="8"/>
  <c r="E404" i="8" s="1"/>
  <c r="D396" i="8"/>
  <c r="E396" i="8" s="1"/>
  <c r="D388" i="8"/>
  <c r="E388" i="8" s="1"/>
  <c r="D380" i="8"/>
  <c r="E380" i="8" s="1"/>
  <c r="D372" i="8"/>
  <c r="E372" i="8" s="1"/>
  <c r="D364" i="8"/>
  <c r="E364" i="8" s="1"/>
  <c r="D356" i="8"/>
  <c r="E356" i="8" s="1"/>
  <c r="D348" i="8"/>
  <c r="E348" i="8" s="1"/>
  <c r="D340" i="8"/>
  <c r="E340" i="8" s="1"/>
  <c r="D332" i="8"/>
  <c r="E332" i="8" s="1"/>
  <c r="D324" i="8"/>
  <c r="E324" i="8" s="1"/>
  <c r="D316" i="8"/>
  <c r="E316" i="8" s="1"/>
  <c r="D308" i="8"/>
  <c r="E308" i="8" s="1"/>
  <c r="D300" i="8"/>
  <c r="E300" i="8" s="1"/>
  <c r="D292" i="8"/>
  <c r="E292" i="8" s="1"/>
  <c r="D284" i="8"/>
  <c r="E284" i="8" s="1"/>
  <c r="D276" i="8"/>
  <c r="E276" i="8" s="1"/>
  <c r="D268" i="8"/>
  <c r="E268" i="8" s="1"/>
  <c r="D260" i="8"/>
  <c r="E260" i="8" s="1"/>
  <c r="D252" i="8"/>
  <c r="E252" i="8" s="1"/>
  <c r="D244" i="8"/>
  <c r="E244" i="8" s="1"/>
  <c r="D236" i="8"/>
  <c r="E236" i="8" s="1"/>
  <c r="D228" i="8"/>
  <c r="E228" i="8" s="1"/>
  <c r="D220" i="8"/>
  <c r="E220" i="8" s="1"/>
  <c r="D212" i="8"/>
  <c r="E212" i="8" s="1"/>
  <c r="D204" i="8"/>
  <c r="E204" i="8" s="1"/>
  <c r="D196" i="8"/>
  <c r="E196" i="8" s="1"/>
  <c r="F196" i="8" s="1"/>
  <c r="H196" i="8" s="1"/>
  <c r="D188" i="8"/>
  <c r="E188" i="8" s="1"/>
  <c r="D180" i="8"/>
  <c r="E180" i="8" s="1"/>
  <c r="F180" i="8" s="1"/>
  <c r="H180" i="8" s="1"/>
  <c r="D172" i="8"/>
  <c r="E172" i="8" s="1"/>
  <c r="D164" i="8"/>
  <c r="E164" i="8" s="1"/>
  <c r="F164" i="8" s="1"/>
  <c r="H164" i="8" s="1"/>
  <c r="D156" i="8"/>
  <c r="E156" i="8" s="1"/>
  <c r="F156" i="8" s="1"/>
  <c r="H156" i="8" s="1"/>
  <c r="D148" i="8"/>
  <c r="E148" i="8" s="1"/>
  <c r="F148" i="8" s="1"/>
  <c r="H148" i="8" s="1"/>
  <c r="D140" i="8"/>
  <c r="E140" i="8" s="1"/>
  <c r="F140" i="8" s="1"/>
  <c r="H140" i="8" s="1"/>
  <c r="D132" i="8"/>
  <c r="E132" i="8" s="1"/>
  <c r="F132" i="8" s="1"/>
  <c r="H132" i="8" s="1"/>
  <c r="D124" i="8"/>
  <c r="E124" i="8" s="1"/>
  <c r="D116" i="8"/>
  <c r="E116" i="8" s="1"/>
  <c r="F116" i="8" s="1"/>
  <c r="H116" i="8" s="1"/>
  <c r="D108" i="8"/>
  <c r="E108" i="8" s="1"/>
  <c r="D100" i="8"/>
  <c r="E100" i="8" s="1"/>
  <c r="F100" i="8" s="1"/>
  <c r="H100" i="8" s="1"/>
  <c r="D92" i="8"/>
  <c r="E92" i="8" s="1"/>
  <c r="F92" i="8" s="1"/>
  <c r="H92" i="8" s="1"/>
  <c r="D84" i="8"/>
  <c r="E84" i="8" s="1"/>
  <c r="F84" i="8" s="1"/>
  <c r="H84" i="8" s="1"/>
  <c r="D76" i="8"/>
  <c r="E76" i="8" s="1"/>
  <c r="F76" i="8" s="1"/>
  <c r="H76" i="8" s="1"/>
  <c r="D68" i="8"/>
  <c r="E68" i="8" s="1"/>
  <c r="F68" i="8" s="1"/>
  <c r="H68" i="8" s="1"/>
  <c r="D60" i="8"/>
  <c r="E60" i="8" s="1"/>
  <c r="F60" i="8" s="1"/>
  <c r="H60" i="8" s="1"/>
  <c r="D52" i="8"/>
  <c r="E52" i="8" s="1"/>
  <c r="F52" i="8" s="1"/>
  <c r="H52" i="8" s="1"/>
  <c r="D44" i="8"/>
  <c r="E44" i="8" s="1"/>
  <c r="D36" i="8"/>
  <c r="E36" i="8" s="1"/>
  <c r="F36" i="8" s="1"/>
  <c r="H36" i="8" s="1"/>
  <c r="D28" i="8"/>
  <c r="E28" i="8" s="1"/>
  <c r="F28" i="8" s="1"/>
  <c r="H28" i="8" s="1"/>
  <c r="D20" i="8"/>
  <c r="E20" i="8" s="1"/>
  <c r="F20" i="8" s="1"/>
  <c r="H20" i="8" s="1"/>
  <c r="D12" i="8"/>
  <c r="E12" i="8" s="1"/>
  <c r="F12" i="8" s="1"/>
  <c r="H12" i="8" s="1"/>
  <c r="D4" i="8"/>
  <c r="E4" i="8" s="1"/>
  <c r="F4" i="8" s="1"/>
  <c r="H4" i="8" s="1"/>
  <c r="D499" i="8"/>
  <c r="E499" i="8" s="1"/>
  <c r="D491" i="8"/>
  <c r="E491" i="8" s="1"/>
  <c r="D483" i="8"/>
  <c r="E483" i="8" s="1"/>
  <c r="D475" i="8"/>
  <c r="E475" i="8" s="1"/>
  <c r="D467" i="8"/>
  <c r="E467" i="8" s="1"/>
  <c r="D459" i="8"/>
  <c r="E459" i="8" s="1"/>
  <c r="D451" i="8"/>
  <c r="E451" i="8" s="1"/>
  <c r="D443" i="8"/>
  <c r="E443" i="8" s="1"/>
  <c r="D435" i="8"/>
  <c r="E435" i="8" s="1"/>
  <c r="D427" i="8"/>
  <c r="E427" i="8" s="1"/>
  <c r="D419" i="8"/>
  <c r="E419" i="8" s="1"/>
  <c r="D411" i="8"/>
  <c r="E411" i="8" s="1"/>
  <c r="D403" i="8"/>
  <c r="E403" i="8" s="1"/>
  <c r="D395" i="8"/>
  <c r="E395" i="8" s="1"/>
  <c r="D387" i="8"/>
  <c r="E387" i="8" s="1"/>
  <c r="D379" i="8"/>
  <c r="E379" i="8" s="1"/>
  <c r="D371" i="8"/>
  <c r="E371" i="8" s="1"/>
  <c r="D363" i="8"/>
  <c r="E363" i="8" s="1"/>
  <c r="D355" i="8"/>
  <c r="E355" i="8" s="1"/>
  <c r="D347" i="8"/>
  <c r="E347" i="8" s="1"/>
  <c r="D331" i="8"/>
  <c r="E331" i="8" s="1"/>
  <c r="D323" i="8"/>
  <c r="E323" i="8" s="1"/>
  <c r="D315" i="8"/>
  <c r="E315" i="8" s="1"/>
  <c r="D307" i="8"/>
  <c r="E307" i="8" s="1"/>
  <c r="D299" i="8"/>
  <c r="E299" i="8" s="1"/>
  <c r="D291" i="8"/>
  <c r="E291" i="8" s="1"/>
  <c r="D283" i="8"/>
  <c r="E283" i="8" s="1"/>
  <c r="D275" i="8"/>
  <c r="E275" i="8" s="1"/>
  <c r="D267" i="8"/>
  <c r="E267" i="8" s="1"/>
  <c r="D259" i="8"/>
  <c r="E259" i="8" s="1"/>
  <c r="D251" i="8"/>
  <c r="E251" i="8" s="1"/>
  <c r="D243" i="8"/>
  <c r="E243" i="8" s="1"/>
  <c r="D235" i="8"/>
  <c r="E235" i="8" s="1"/>
  <c r="D227" i="8"/>
  <c r="E227" i="8" s="1"/>
  <c r="D219" i="8"/>
  <c r="E219" i="8" s="1"/>
  <c r="D211" i="8"/>
  <c r="E211" i="8" s="1"/>
  <c r="D203" i="8"/>
  <c r="E203" i="8" s="1"/>
  <c r="D195" i="8"/>
  <c r="E195" i="8" s="1"/>
  <c r="F195" i="8" s="1"/>
  <c r="H195" i="8" s="1"/>
  <c r="D187" i="8"/>
  <c r="E187" i="8" s="1"/>
  <c r="F187" i="8" s="1"/>
  <c r="H187" i="8" s="1"/>
  <c r="D179" i="8"/>
  <c r="E179" i="8" s="1"/>
  <c r="F179" i="8" s="1"/>
  <c r="H179" i="8" s="1"/>
  <c r="D171" i="8"/>
  <c r="E171" i="8" s="1"/>
  <c r="D163" i="8"/>
  <c r="E163" i="8" s="1"/>
  <c r="F163" i="8" s="1"/>
  <c r="H163" i="8" s="1"/>
  <c r="D155" i="8"/>
  <c r="E155" i="8" s="1"/>
  <c r="D147" i="8"/>
  <c r="E147" i="8" s="1"/>
  <c r="F147" i="8" s="1"/>
  <c r="H147" i="8" s="1"/>
  <c r="D139" i="8"/>
  <c r="E139" i="8" s="1"/>
  <c r="F139" i="8" s="1"/>
  <c r="H139" i="8" s="1"/>
  <c r="D131" i="8"/>
  <c r="E131" i="8" s="1"/>
  <c r="F131" i="8" s="1"/>
  <c r="H131" i="8" s="1"/>
  <c r="D123" i="8"/>
  <c r="E123" i="8" s="1"/>
  <c r="F123" i="8" s="1"/>
  <c r="H123" i="8" s="1"/>
  <c r="D115" i="8"/>
  <c r="E115" i="8" s="1"/>
  <c r="F115" i="8" s="1"/>
  <c r="H115" i="8" s="1"/>
  <c r="D107" i="8"/>
  <c r="E107" i="8" s="1"/>
  <c r="D99" i="8"/>
  <c r="E99" i="8" s="1"/>
  <c r="F99" i="8" s="1"/>
  <c r="H99" i="8" s="1"/>
  <c r="D91" i="8"/>
  <c r="E91" i="8" s="1"/>
  <c r="D83" i="8"/>
  <c r="E83" i="8" s="1"/>
  <c r="F83" i="8" s="1"/>
  <c r="H83" i="8" s="1"/>
  <c r="D75" i="8"/>
  <c r="E75" i="8" s="1"/>
  <c r="F75" i="8" s="1"/>
  <c r="H75" i="8" s="1"/>
  <c r="D67" i="8"/>
  <c r="E67" i="8" s="1"/>
  <c r="F67" i="8" s="1"/>
  <c r="H67" i="8" s="1"/>
  <c r="D59" i="8"/>
  <c r="E59" i="8" s="1"/>
  <c r="F59" i="8" s="1"/>
  <c r="H59" i="8" s="1"/>
  <c r="D51" i="8"/>
  <c r="E51" i="8" s="1"/>
  <c r="F51" i="8" s="1"/>
  <c r="H51" i="8" s="1"/>
  <c r="D43" i="8"/>
  <c r="E43" i="8" s="1"/>
  <c r="F43" i="8" s="1"/>
  <c r="H43" i="8" s="1"/>
  <c r="D35" i="8"/>
  <c r="E35" i="8" s="1"/>
  <c r="F35" i="8" s="1"/>
  <c r="H35" i="8" s="1"/>
  <c r="D27" i="8"/>
  <c r="E27" i="8" s="1"/>
  <c r="D19" i="8"/>
  <c r="E19" i="8" s="1"/>
  <c r="F19" i="8" s="1"/>
  <c r="H19" i="8" s="1"/>
  <c r="D11" i="8"/>
  <c r="E11" i="8" s="1"/>
  <c r="F11" i="8" s="1"/>
  <c r="H11" i="8" s="1"/>
  <c r="D3" i="8"/>
  <c r="E3" i="8" s="1"/>
  <c r="F3" i="8" s="1"/>
  <c r="H3" i="8" s="1"/>
  <c r="D2" i="8"/>
  <c r="E2" i="8" s="1"/>
  <c r="D9" i="9"/>
  <c r="D48" i="9"/>
  <c r="D40" i="9"/>
  <c r="D32" i="9"/>
  <c r="D24" i="9"/>
  <c r="D16" i="9"/>
  <c r="D8" i="9"/>
  <c r="D17" i="9"/>
  <c r="D47" i="9"/>
  <c r="D39" i="9"/>
  <c r="D31" i="9"/>
  <c r="D23" i="9"/>
  <c r="D15" i="9"/>
  <c r="D7" i="9"/>
  <c r="D25" i="9"/>
  <c r="D46" i="9"/>
  <c r="D38" i="9"/>
  <c r="D30" i="9"/>
  <c r="D22" i="9"/>
  <c r="D14" i="9"/>
  <c r="D6" i="9"/>
  <c r="D41" i="9"/>
  <c r="D45" i="9"/>
  <c r="D37" i="9"/>
  <c r="D29" i="9"/>
  <c r="D21" i="9"/>
  <c r="D13" i="9"/>
  <c r="D5" i="9"/>
  <c r="D49" i="9"/>
  <c r="D2" i="9"/>
  <c r="D44" i="9"/>
  <c r="D36" i="9"/>
  <c r="D28" i="9"/>
  <c r="D20" i="9"/>
  <c r="D12" i="9"/>
  <c r="D4" i="9"/>
  <c r="D33" i="9"/>
  <c r="D51" i="9"/>
  <c r="D43" i="9"/>
  <c r="D35" i="9"/>
  <c r="D27" i="9"/>
  <c r="D19" i="9"/>
  <c r="D11" i="9"/>
  <c r="D3" i="9"/>
  <c r="D50" i="9"/>
  <c r="D42" i="9"/>
  <c r="D34" i="9"/>
  <c r="D26" i="9"/>
  <c r="D18" i="9"/>
  <c r="D10" i="9"/>
  <c r="M99" i="6"/>
  <c r="U99" i="6" s="1"/>
  <c r="M91" i="6"/>
  <c r="U91" i="6" s="1"/>
  <c r="M83" i="6"/>
  <c r="U83" i="6" s="1"/>
  <c r="M75" i="6"/>
  <c r="U75" i="6" s="1"/>
  <c r="M67" i="6"/>
  <c r="U67" i="6" s="1"/>
  <c r="M59" i="6"/>
  <c r="U59" i="6" s="1"/>
  <c r="M51" i="6"/>
  <c r="U51" i="6" s="1"/>
  <c r="M43" i="6"/>
  <c r="U43" i="6" s="1"/>
  <c r="M35" i="6"/>
  <c r="U35" i="6" s="1"/>
  <c r="M27" i="6"/>
  <c r="U27" i="6" s="1"/>
  <c r="M19" i="6"/>
  <c r="U19" i="6" s="1"/>
  <c r="M11" i="6"/>
  <c r="U11" i="6" s="1"/>
  <c r="M3" i="6"/>
  <c r="U3" i="6" s="1"/>
  <c r="M187" i="6"/>
  <c r="U187" i="6" s="1"/>
  <c r="M180" i="6"/>
  <c r="U180" i="6" s="1"/>
  <c r="M175" i="6"/>
  <c r="U175" i="6" s="1"/>
  <c r="M173" i="6"/>
  <c r="U173" i="6" s="1"/>
  <c r="M166" i="6"/>
  <c r="U166" i="6" s="1"/>
  <c r="M159" i="6"/>
  <c r="U159" i="6" s="1"/>
  <c r="M157" i="6"/>
  <c r="U157" i="6" s="1"/>
  <c r="M152" i="6"/>
  <c r="U152" i="6" s="1"/>
  <c r="M140" i="6"/>
  <c r="U140" i="6" s="1"/>
  <c r="M130" i="6"/>
  <c r="U130" i="6" s="1"/>
  <c r="M120" i="6"/>
  <c r="U120" i="6" s="1"/>
  <c r="M103" i="6"/>
  <c r="U103" i="6" s="1"/>
  <c r="M196" i="6"/>
  <c r="U196" i="6" s="1"/>
  <c r="M191" i="6"/>
  <c r="U191" i="6" s="1"/>
  <c r="M189" i="6"/>
  <c r="U189" i="6" s="1"/>
  <c r="M182" i="6"/>
  <c r="U182" i="6" s="1"/>
  <c r="M177" i="6"/>
  <c r="U177" i="6" s="1"/>
  <c r="M168" i="6"/>
  <c r="U168" i="6" s="1"/>
  <c r="M161" i="6"/>
  <c r="U161" i="6" s="1"/>
  <c r="M154" i="6"/>
  <c r="U154" i="6" s="1"/>
  <c r="M147" i="6"/>
  <c r="U147" i="6" s="1"/>
  <c r="M142" i="6"/>
  <c r="U142" i="6" s="1"/>
  <c r="M137" i="6"/>
  <c r="U137" i="6" s="1"/>
  <c r="M127" i="6"/>
  <c r="U127" i="6" s="1"/>
  <c r="M125" i="6"/>
  <c r="U125" i="6" s="1"/>
  <c r="M115" i="6"/>
  <c r="U115" i="6" s="1"/>
  <c r="M108" i="6"/>
  <c r="U108" i="6" s="1"/>
  <c r="M97" i="6"/>
  <c r="U97" i="6" s="1"/>
  <c r="M89" i="6"/>
  <c r="U89" i="6" s="1"/>
  <c r="M81" i="6"/>
  <c r="U81" i="6" s="1"/>
  <c r="M73" i="6"/>
  <c r="U73" i="6" s="1"/>
  <c r="M65" i="6"/>
  <c r="U65" i="6" s="1"/>
  <c r="M57" i="6"/>
  <c r="U57" i="6" s="1"/>
  <c r="M49" i="6"/>
  <c r="U49" i="6" s="1"/>
  <c r="M41" i="6"/>
  <c r="U41" i="6" s="1"/>
  <c r="M33" i="6"/>
  <c r="U33" i="6" s="1"/>
  <c r="M25" i="6"/>
  <c r="U25" i="6" s="1"/>
  <c r="M17" i="6"/>
  <c r="U17" i="6" s="1"/>
  <c r="M9" i="6"/>
  <c r="U9" i="6" s="1"/>
  <c r="M198" i="6"/>
  <c r="U198" i="6" s="1"/>
  <c r="M193" i="6"/>
  <c r="U193" i="6" s="1"/>
  <c r="M184" i="6"/>
  <c r="U184" i="6" s="1"/>
  <c r="M170" i="6"/>
  <c r="U170" i="6" s="1"/>
  <c r="M144" i="6"/>
  <c r="U144" i="6" s="1"/>
  <c r="M132" i="6"/>
  <c r="U132" i="6" s="1"/>
  <c r="M122" i="6"/>
  <c r="U122" i="6" s="1"/>
  <c r="M110" i="6"/>
  <c r="U110" i="6" s="1"/>
  <c r="M105" i="6"/>
  <c r="U105" i="6" s="1"/>
  <c r="M96" i="6"/>
  <c r="U96" i="6" s="1"/>
  <c r="M88" i="6"/>
  <c r="U88" i="6" s="1"/>
  <c r="M80" i="6"/>
  <c r="U80" i="6" s="1"/>
  <c r="M72" i="6"/>
  <c r="U72" i="6" s="1"/>
  <c r="M64" i="6"/>
  <c r="U64" i="6" s="1"/>
  <c r="M56" i="6"/>
  <c r="U56" i="6" s="1"/>
  <c r="M48" i="6"/>
  <c r="U48" i="6" s="1"/>
  <c r="M40" i="6"/>
  <c r="U40" i="6" s="1"/>
  <c r="M32" i="6"/>
  <c r="U32" i="6" s="1"/>
  <c r="M24" i="6"/>
  <c r="U24" i="6" s="1"/>
  <c r="M16" i="6"/>
  <c r="U16" i="6" s="1"/>
  <c r="M8" i="6"/>
  <c r="U8" i="6" s="1"/>
  <c r="M200" i="6"/>
  <c r="U200" i="6" s="1"/>
  <c r="M186" i="6"/>
  <c r="U186" i="6" s="1"/>
  <c r="M179" i="6"/>
  <c r="U179" i="6" s="1"/>
  <c r="M163" i="6"/>
  <c r="U163" i="6" s="1"/>
  <c r="M156" i="6"/>
  <c r="U156" i="6" s="1"/>
  <c r="M151" i="6"/>
  <c r="U151" i="6" s="1"/>
  <c r="M149" i="6"/>
  <c r="U149" i="6" s="1"/>
  <c r="M139" i="6"/>
  <c r="U139" i="6" s="1"/>
  <c r="M134" i="6"/>
  <c r="U134" i="6" s="1"/>
  <c r="M129" i="6"/>
  <c r="U129" i="6" s="1"/>
  <c r="M119" i="6"/>
  <c r="U119" i="6" s="1"/>
  <c r="M117" i="6"/>
  <c r="U117" i="6" s="1"/>
  <c r="M112" i="6"/>
  <c r="U112" i="6" s="1"/>
  <c r="M95" i="6"/>
  <c r="U95" i="6" s="1"/>
  <c r="M87" i="6"/>
  <c r="U87" i="6" s="1"/>
  <c r="M79" i="6"/>
  <c r="U79" i="6" s="1"/>
  <c r="M71" i="6"/>
  <c r="M63" i="6"/>
  <c r="U63" i="6" s="1"/>
  <c r="M55" i="6"/>
  <c r="U55" i="6" s="1"/>
  <c r="M47" i="6"/>
  <c r="U47" i="6" s="1"/>
  <c r="M39" i="6"/>
  <c r="U39" i="6" s="1"/>
  <c r="M31" i="6"/>
  <c r="U31" i="6" s="1"/>
  <c r="M23" i="6"/>
  <c r="U23" i="6" s="1"/>
  <c r="M15" i="6"/>
  <c r="U15" i="6" s="1"/>
  <c r="M7" i="6"/>
  <c r="M102" i="6"/>
  <c r="U102" i="6" s="1"/>
  <c r="M195" i="6"/>
  <c r="U195" i="6" s="1"/>
  <c r="M174" i="6"/>
  <c r="U174" i="6" s="1"/>
  <c r="M172" i="6"/>
  <c r="U172" i="6" s="1"/>
  <c r="M167" i="6"/>
  <c r="U167" i="6" s="1"/>
  <c r="M165" i="6"/>
  <c r="U165" i="6" s="1"/>
  <c r="M158" i="6"/>
  <c r="U158" i="6" s="1"/>
  <c r="M153" i="6"/>
  <c r="U153" i="6" s="1"/>
  <c r="M146" i="6"/>
  <c r="U146" i="6" s="1"/>
  <c r="M136" i="6"/>
  <c r="U136" i="6" s="1"/>
  <c r="M124" i="6"/>
  <c r="U124" i="6" s="1"/>
  <c r="M114" i="6"/>
  <c r="M107" i="6"/>
  <c r="U107" i="6" s="1"/>
  <c r="M94" i="6"/>
  <c r="U94" i="6" s="1"/>
  <c r="M86" i="6"/>
  <c r="U86" i="6" s="1"/>
  <c r="M78" i="6"/>
  <c r="M70" i="6"/>
  <c r="U70" i="6" s="1"/>
  <c r="M62" i="6"/>
  <c r="M54" i="6"/>
  <c r="U54" i="6" s="1"/>
  <c r="M46" i="6"/>
  <c r="M38" i="6"/>
  <c r="U38" i="6" s="1"/>
  <c r="M30" i="6"/>
  <c r="U30" i="6" s="1"/>
  <c r="M22" i="6"/>
  <c r="U22" i="6" s="1"/>
  <c r="M14" i="6"/>
  <c r="M6" i="6"/>
  <c r="U6" i="6" s="1"/>
  <c r="M190" i="6"/>
  <c r="U190" i="6" s="1"/>
  <c r="M188" i="6"/>
  <c r="U188" i="6" s="1"/>
  <c r="M183" i="6"/>
  <c r="U183" i="6" s="1"/>
  <c r="M181" i="6"/>
  <c r="U181" i="6" s="1"/>
  <c r="M176" i="6"/>
  <c r="U176" i="6" s="1"/>
  <c r="M169" i="6"/>
  <c r="U169" i="6" s="1"/>
  <c r="M160" i="6"/>
  <c r="U160" i="6" s="1"/>
  <c r="M143" i="6"/>
  <c r="U143" i="6" s="1"/>
  <c r="M141" i="6"/>
  <c r="U141" i="6" s="1"/>
  <c r="M131" i="6"/>
  <c r="U131" i="6" s="1"/>
  <c r="M126" i="6"/>
  <c r="M121" i="6"/>
  <c r="U121" i="6" s="1"/>
  <c r="M104" i="6"/>
  <c r="U104" i="6" s="1"/>
  <c r="M13" i="6"/>
  <c r="U13" i="6" s="1"/>
  <c r="M5" i="6"/>
  <c r="U5" i="6" s="1"/>
  <c r="M199" i="6"/>
  <c r="U199" i="6" s="1"/>
  <c r="M197" i="6"/>
  <c r="U197" i="6" s="1"/>
  <c r="M192" i="6"/>
  <c r="U192" i="6" s="1"/>
  <c r="M185" i="6"/>
  <c r="U185" i="6" s="1"/>
  <c r="M178" i="6"/>
  <c r="U178" i="6" s="1"/>
  <c r="M162" i="6"/>
  <c r="U162" i="6" s="1"/>
  <c r="M155" i="6"/>
  <c r="U155" i="6" s="1"/>
  <c r="M148" i="6"/>
  <c r="U148" i="6" s="1"/>
  <c r="M138" i="6"/>
  <c r="U138" i="6" s="1"/>
  <c r="M128" i="6"/>
  <c r="U128" i="6" s="1"/>
  <c r="M116" i="6"/>
  <c r="U116" i="6" s="1"/>
  <c r="M111" i="6"/>
  <c r="U111" i="6" s="1"/>
  <c r="M109" i="6"/>
  <c r="U109" i="6" s="1"/>
  <c r="M201" i="6"/>
  <c r="U201" i="6" s="1"/>
  <c r="M194" i="6"/>
  <c r="U194" i="6" s="1"/>
  <c r="M171" i="6"/>
  <c r="U171" i="6" s="1"/>
  <c r="M164" i="6"/>
  <c r="U164" i="6" s="1"/>
  <c r="M150" i="6"/>
  <c r="U150" i="6" s="1"/>
  <c r="M145" i="6"/>
  <c r="U145" i="6" s="1"/>
  <c r="M135" i="6"/>
  <c r="M133" i="6"/>
  <c r="U133" i="6" s="1"/>
  <c r="M123" i="6"/>
  <c r="U123" i="6" s="1"/>
  <c r="M118" i="6"/>
  <c r="U118" i="6" s="1"/>
  <c r="M113" i="6"/>
  <c r="U113" i="6" s="1"/>
  <c r="M106" i="6"/>
  <c r="U106" i="6" s="1"/>
  <c r="U66" i="6"/>
  <c r="U58" i="6"/>
  <c r="U50" i="6"/>
  <c r="U42" i="6"/>
  <c r="U98" i="6"/>
  <c r="U34" i="6"/>
  <c r="U90" i="6"/>
  <c r="U26" i="6"/>
  <c r="U82" i="6"/>
  <c r="U18" i="6"/>
  <c r="U74" i="6"/>
  <c r="U10" i="6"/>
  <c r="U101" i="6"/>
  <c r="U93" i="6"/>
  <c r="U85" i="6"/>
  <c r="U77" i="6"/>
  <c r="U69" i="6"/>
  <c r="U61" i="6"/>
  <c r="U53" i="6"/>
  <c r="U45" i="6"/>
  <c r="U37" i="6"/>
  <c r="U29" i="6"/>
  <c r="U21" i="6"/>
  <c r="U100" i="6"/>
  <c r="U92" i="6"/>
  <c r="U84" i="6"/>
  <c r="U76" i="6"/>
  <c r="U68" i="6"/>
  <c r="U60" i="6"/>
  <c r="U52" i="6"/>
  <c r="U44" i="6"/>
  <c r="U36" i="6"/>
  <c r="U28" i="6"/>
  <c r="U20" i="6"/>
  <c r="U12" i="6"/>
  <c r="U4" i="6"/>
  <c r="U2" i="6"/>
  <c r="A6" i="1"/>
  <c r="A7" i="1" s="1"/>
  <c r="A8" i="1" s="1"/>
  <c r="A9" i="1" s="1"/>
  <c r="B3" i="3"/>
  <c r="F2" i="8" l="1"/>
  <c r="H2" i="8" s="1"/>
  <c r="F203" i="8"/>
  <c r="H203" i="8" s="1"/>
  <c r="F267" i="8"/>
  <c r="H267" i="8" s="1"/>
  <c r="F331" i="8"/>
  <c r="H331" i="8" s="1"/>
  <c r="F403" i="8"/>
  <c r="H403" i="8" s="1"/>
  <c r="F467" i="8"/>
  <c r="H467" i="8" s="1"/>
  <c r="F220" i="8"/>
  <c r="H220" i="8" s="1"/>
  <c r="F284" i="8"/>
  <c r="H284" i="8" s="1"/>
  <c r="F348" i="8"/>
  <c r="H348" i="8" s="1"/>
  <c r="F412" i="8"/>
  <c r="H412" i="8" s="1"/>
  <c r="F476" i="8"/>
  <c r="H476" i="8" s="1"/>
  <c r="F229" i="8"/>
  <c r="H229" i="8" s="1"/>
  <c r="F293" i="8"/>
  <c r="H293" i="8" s="1"/>
  <c r="F357" i="8"/>
  <c r="H357" i="8" s="1"/>
  <c r="F421" i="8"/>
  <c r="H421" i="8" s="1"/>
  <c r="F485" i="8"/>
  <c r="H485" i="8" s="1"/>
  <c r="F238" i="8"/>
  <c r="H238" i="8" s="1"/>
  <c r="F302" i="8"/>
  <c r="H302" i="8" s="1"/>
  <c r="F366" i="8"/>
  <c r="H366" i="8" s="1"/>
  <c r="F430" i="8"/>
  <c r="H430" i="8" s="1"/>
  <c r="F263" i="8"/>
  <c r="H263" i="8" s="1"/>
  <c r="F327" i="8"/>
  <c r="H327" i="8" s="1"/>
  <c r="F391" i="8"/>
  <c r="H391" i="8" s="1"/>
  <c r="F455" i="8"/>
  <c r="H455" i="8" s="1"/>
  <c r="F216" i="8"/>
  <c r="H216" i="8" s="1"/>
  <c r="F280" i="8"/>
  <c r="H280" i="8" s="1"/>
  <c r="F344" i="8"/>
  <c r="H344" i="8" s="1"/>
  <c r="F408" i="8"/>
  <c r="H408" i="8" s="1"/>
  <c r="F472" i="8"/>
  <c r="H472" i="8" s="1"/>
  <c r="F234" i="8"/>
  <c r="H234" i="8" s="1"/>
  <c r="F298" i="8"/>
  <c r="H298" i="8" s="1"/>
  <c r="F362" i="8"/>
  <c r="H362" i="8" s="1"/>
  <c r="F426" i="8"/>
  <c r="H426" i="8" s="1"/>
  <c r="F490" i="8"/>
  <c r="H490" i="8" s="1"/>
  <c r="F449" i="8"/>
  <c r="H449" i="8" s="1"/>
  <c r="F457" i="8"/>
  <c r="H457" i="8" s="1"/>
  <c r="F465" i="8"/>
  <c r="H465" i="8" s="1"/>
  <c r="F473" i="8"/>
  <c r="H473" i="8" s="1"/>
  <c r="F481" i="8"/>
  <c r="H481" i="8" s="1"/>
  <c r="F489" i="8"/>
  <c r="H489" i="8" s="1"/>
  <c r="F497" i="8"/>
  <c r="H497" i="8" s="1"/>
  <c r="F211" i="8"/>
  <c r="H211" i="8" s="1"/>
  <c r="F275" i="8"/>
  <c r="H275" i="8" s="1"/>
  <c r="F347" i="8"/>
  <c r="H347" i="8" s="1"/>
  <c r="F411" i="8"/>
  <c r="H411" i="8" s="1"/>
  <c r="F475" i="8"/>
  <c r="H475" i="8" s="1"/>
  <c r="F228" i="8"/>
  <c r="H228" i="8" s="1"/>
  <c r="F292" i="8"/>
  <c r="H292" i="8" s="1"/>
  <c r="F356" i="8"/>
  <c r="H356" i="8" s="1"/>
  <c r="F420" i="8"/>
  <c r="H420" i="8" s="1"/>
  <c r="F484" i="8"/>
  <c r="H484" i="8" s="1"/>
  <c r="F237" i="8"/>
  <c r="H237" i="8" s="1"/>
  <c r="F301" i="8"/>
  <c r="H301" i="8" s="1"/>
  <c r="F365" i="8"/>
  <c r="H365" i="8" s="1"/>
  <c r="F429" i="8"/>
  <c r="H429" i="8" s="1"/>
  <c r="F493" i="8"/>
  <c r="H493" i="8" s="1"/>
  <c r="F246" i="8"/>
  <c r="H246" i="8" s="1"/>
  <c r="F310" i="8"/>
  <c r="H310" i="8" s="1"/>
  <c r="F374" i="8"/>
  <c r="H374" i="8" s="1"/>
  <c r="F438" i="8"/>
  <c r="H438" i="8" s="1"/>
  <c r="F207" i="8"/>
  <c r="H207" i="8" s="1"/>
  <c r="F271" i="8"/>
  <c r="H271" i="8" s="1"/>
  <c r="F335" i="8"/>
  <c r="H335" i="8" s="1"/>
  <c r="F399" i="8"/>
  <c r="H399" i="8" s="1"/>
  <c r="F463" i="8"/>
  <c r="H463" i="8" s="1"/>
  <c r="F224" i="8"/>
  <c r="H224" i="8" s="1"/>
  <c r="F288" i="8"/>
  <c r="H288" i="8" s="1"/>
  <c r="F352" i="8"/>
  <c r="H352" i="8" s="1"/>
  <c r="F416" i="8"/>
  <c r="H416" i="8" s="1"/>
  <c r="F480" i="8"/>
  <c r="H480" i="8" s="1"/>
  <c r="F242" i="8"/>
  <c r="H242" i="8" s="1"/>
  <c r="F306" i="8"/>
  <c r="H306" i="8" s="1"/>
  <c r="F370" i="8"/>
  <c r="H370" i="8" s="1"/>
  <c r="F434" i="8"/>
  <c r="H434" i="8" s="1"/>
  <c r="F498" i="8"/>
  <c r="H498" i="8" s="1"/>
  <c r="F27" i="8"/>
  <c r="H27" i="8" s="1"/>
  <c r="F91" i="8"/>
  <c r="H91" i="8" s="1"/>
  <c r="F155" i="8"/>
  <c r="H155" i="8" s="1"/>
  <c r="F219" i="8"/>
  <c r="H219" i="8" s="1"/>
  <c r="F283" i="8"/>
  <c r="H283" i="8" s="1"/>
  <c r="F355" i="8"/>
  <c r="H355" i="8" s="1"/>
  <c r="F419" i="8"/>
  <c r="H419" i="8" s="1"/>
  <c r="F483" i="8"/>
  <c r="H483" i="8" s="1"/>
  <c r="F44" i="8"/>
  <c r="H44" i="8" s="1"/>
  <c r="F108" i="8"/>
  <c r="H108" i="8" s="1"/>
  <c r="F172" i="8"/>
  <c r="H172" i="8" s="1"/>
  <c r="F236" i="8"/>
  <c r="H236" i="8" s="1"/>
  <c r="F300" i="8"/>
  <c r="H300" i="8" s="1"/>
  <c r="F364" i="8"/>
  <c r="H364" i="8" s="1"/>
  <c r="F428" i="8"/>
  <c r="H428" i="8" s="1"/>
  <c r="F492" i="8"/>
  <c r="H492" i="8" s="1"/>
  <c r="F53" i="8"/>
  <c r="H53" i="8" s="1"/>
  <c r="F117" i="8"/>
  <c r="H117" i="8" s="1"/>
  <c r="F181" i="8"/>
  <c r="H181" i="8" s="1"/>
  <c r="F245" i="8"/>
  <c r="H245" i="8" s="1"/>
  <c r="F309" i="8"/>
  <c r="H309" i="8" s="1"/>
  <c r="F373" i="8"/>
  <c r="H373" i="8" s="1"/>
  <c r="F437" i="8"/>
  <c r="H437" i="8" s="1"/>
  <c r="F501" i="8"/>
  <c r="H501" i="8" s="1"/>
  <c r="F62" i="8"/>
  <c r="H62" i="8" s="1"/>
  <c r="F126" i="8"/>
  <c r="H126" i="8" s="1"/>
  <c r="F190" i="8"/>
  <c r="H190" i="8" s="1"/>
  <c r="F254" i="8"/>
  <c r="H254" i="8" s="1"/>
  <c r="F318" i="8"/>
  <c r="H318" i="8" s="1"/>
  <c r="F382" i="8"/>
  <c r="H382" i="8" s="1"/>
  <c r="F454" i="8"/>
  <c r="H454" i="8" s="1"/>
  <c r="F23" i="8"/>
  <c r="H23" i="8" s="1"/>
  <c r="F87" i="8"/>
  <c r="H87" i="8" s="1"/>
  <c r="F151" i="8"/>
  <c r="H151" i="8" s="1"/>
  <c r="F215" i="8"/>
  <c r="H215" i="8" s="1"/>
  <c r="F279" i="8"/>
  <c r="H279" i="8" s="1"/>
  <c r="F343" i="8"/>
  <c r="H343" i="8" s="1"/>
  <c r="F407" i="8"/>
  <c r="H407" i="8" s="1"/>
  <c r="F471" i="8"/>
  <c r="H471" i="8" s="1"/>
  <c r="F232" i="8"/>
  <c r="H232" i="8" s="1"/>
  <c r="F296" i="8"/>
  <c r="H296" i="8" s="1"/>
  <c r="F360" i="8"/>
  <c r="H360" i="8" s="1"/>
  <c r="F424" i="8"/>
  <c r="H424" i="8" s="1"/>
  <c r="F488" i="8"/>
  <c r="H488" i="8" s="1"/>
  <c r="F58" i="8"/>
  <c r="H58" i="8" s="1"/>
  <c r="F122" i="8"/>
  <c r="H122" i="8" s="1"/>
  <c r="F186" i="8"/>
  <c r="H186" i="8" s="1"/>
  <c r="F250" i="8"/>
  <c r="H250" i="8" s="1"/>
  <c r="F314" i="8"/>
  <c r="H314" i="8" s="1"/>
  <c r="F378" i="8"/>
  <c r="H378" i="8" s="1"/>
  <c r="F442" i="8"/>
  <c r="H442" i="8" s="1"/>
  <c r="F65" i="8"/>
  <c r="H65" i="8" s="1"/>
  <c r="F73" i="8"/>
  <c r="H73" i="8" s="1"/>
  <c r="F81" i="8"/>
  <c r="H81" i="8" s="1"/>
  <c r="F89" i="8"/>
  <c r="H89" i="8" s="1"/>
  <c r="F105" i="8"/>
  <c r="H105" i="8" s="1"/>
  <c r="F113" i="8"/>
  <c r="H113" i="8" s="1"/>
  <c r="F121" i="8"/>
  <c r="H121" i="8" s="1"/>
  <c r="F227" i="8"/>
  <c r="H227" i="8" s="1"/>
  <c r="F291" i="8"/>
  <c r="H291" i="8" s="1"/>
  <c r="F363" i="8"/>
  <c r="H363" i="8" s="1"/>
  <c r="F427" i="8"/>
  <c r="H427" i="8" s="1"/>
  <c r="F491" i="8"/>
  <c r="H491" i="8" s="1"/>
  <c r="F244" i="8"/>
  <c r="H244" i="8" s="1"/>
  <c r="F308" i="8"/>
  <c r="H308" i="8" s="1"/>
  <c r="F372" i="8"/>
  <c r="H372" i="8" s="1"/>
  <c r="F436" i="8"/>
  <c r="H436" i="8" s="1"/>
  <c r="F500" i="8"/>
  <c r="H500" i="8" s="1"/>
  <c r="F253" i="8"/>
  <c r="H253" i="8" s="1"/>
  <c r="F317" i="8"/>
  <c r="H317" i="8" s="1"/>
  <c r="F381" i="8"/>
  <c r="H381" i="8" s="1"/>
  <c r="F445" i="8"/>
  <c r="H445" i="8" s="1"/>
  <c r="F262" i="8"/>
  <c r="H262" i="8" s="1"/>
  <c r="F326" i="8"/>
  <c r="H326" i="8" s="1"/>
  <c r="F390" i="8"/>
  <c r="H390" i="8" s="1"/>
  <c r="F462" i="8"/>
  <c r="H462" i="8" s="1"/>
  <c r="F223" i="8"/>
  <c r="H223" i="8" s="1"/>
  <c r="F287" i="8"/>
  <c r="H287" i="8" s="1"/>
  <c r="F351" i="8"/>
  <c r="H351" i="8" s="1"/>
  <c r="F415" i="8"/>
  <c r="H415" i="8" s="1"/>
  <c r="F479" i="8"/>
  <c r="H479" i="8" s="1"/>
  <c r="F240" i="8"/>
  <c r="H240" i="8" s="1"/>
  <c r="F304" i="8"/>
  <c r="H304" i="8" s="1"/>
  <c r="F368" i="8"/>
  <c r="H368" i="8" s="1"/>
  <c r="F432" i="8"/>
  <c r="H432" i="8" s="1"/>
  <c r="F496" i="8"/>
  <c r="H496" i="8" s="1"/>
  <c r="F258" i="8"/>
  <c r="H258" i="8" s="1"/>
  <c r="F322" i="8"/>
  <c r="H322" i="8" s="1"/>
  <c r="F386" i="8"/>
  <c r="H386" i="8" s="1"/>
  <c r="F450" i="8"/>
  <c r="H450" i="8" s="1"/>
  <c r="F107" i="8"/>
  <c r="H107" i="8" s="1"/>
  <c r="F171" i="8"/>
  <c r="H171" i="8" s="1"/>
  <c r="F235" i="8"/>
  <c r="H235" i="8" s="1"/>
  <c r="F299" i="8"/>
  <c r="H299" i="8" s="1"/>
  <c r="F371" i="8"/>
  <c r="H371" i="8" s="1"/>
  <c r="F435" i="8"/>
  <c r="H435" i="8" s="1"/>
  <c r="F499" i="8"/>
  <c r="H499" i="8" s="1"/>
  <c r="F124" i="8"/>
  <c r="H124" i="8" s="1"/>
  <c r="F188" i="8"/>
  <c r="H188" i="8" s="1"/>
  <c r="F252" i="8"/>
  <c r="H252" i="8" s="1"/>
  <c r="F316" i="8"/>
  <c r="H316" i="8" s="1"/>
  <c r="F380" i="8"/>
  <c r="H380" i="8" s="1"/>
  <c r="F444" i="8"/>
  <c r="H444" i="8" s="1"/>
  <c r="F69" i="8"/>
  <c r="H69" i="8" s="1"/>
  <c r="F133" i="8"/>
  <c r="H133" i="8" s="1"/>
  <c r="F197" i="8"/>
  <c r="H197" i="8" s="1"/>
  <c r="F261" i="8"/>
  <c r="H261" i="8" s="1"/>
  <c r="F325" i="8"/>
  <c r="H325" i="8" s="1"/>
  <c r="F389" i="8"/>
  <c r="H389" i="8" s="1"/>
  <c r="F453" i="8"/>
  <c r="H453" i="8" s="1"/>
  <c r="F14" i="8"/>
  <c r="H14" i="8" s="1"/>
  <c r="F78" i="8"/>
  <c r="H78" i="8" s="1"/>
  <c r="F142" i="8"/>
  <c r="H142" i="8" s="1"/>
  <c r="F206" i="8"/>
  <c r="H206" i="8" s="1"/>
  <c r="F270" i="8"/>
  <c r="H270" i="8" s="1"/>
  <c r="F334" i="8"/>
  <c r="H334" i="8" s="1"/>
  <c r="F398" i="8"/>
  <c r="H398" i="8" s="1"/>
  <c r="F470" i="8"/>
  <c r="H470" i="8" s="1"/>
  <c r="F39" i="8"/>
  <c r="H39" i="8" s="1"/>
  <c r="F103" i="8"/>
  <c r="H103" i="8" s="1"/>
  <c r="F167" i="8"/>
  <c r="H167" i="8" s="1"/>
  <c r="F231" i="8"/>
  <c r="H231" i="8" s="1"/>
  <c r="F295" i="8"/>
  <c r="H295" i="8" s="1"/>
  <c r="F359" i="8"/>
  <c r="H359" i="8" s="1"/>
  <c r="F423" i="8"/>
  <c r="H423" i="8" s="1"/>
  <c r="F487" i="8"/>
  <c r="H487" i="8" s="1"/>
  <c r="F248" i="8"/>
  <c r="H248" i="8" s="1"/>
  <c r="F312" i="8"/>
  <c r="H312" i="8" s="1"/>
  <c r="F376" i="8"/>
  <c r="H376" i="8" s="1"/>
  <c r="F440" i="8"/>
  <c r="H440" i="8" s="1"/>
  <c r="F10" i="8"/>
  <c r="H10" i="8" s="1"/>
  <c r="F74" i="8"/>
  <c r="H74" i="8" s="1"/>
  <c r="F138" i="8"/>
  <c r="H138" i="8" s="1"/>
  <c r="F202" i="8"/>
  <c r="H202" i="8" s="1"/>
  <c r="F266" i="8"/>
  <c r="H266" i="8" s="1"/>
  <c r="F330" i="8"/>
  <c r="H330" i="8" s="1"/>
  <c r="F394" i="8"/>
  <c r="H394" i="8" s="1"/>
  <c r="F458" i="8"/>
  <c r="H458" i="8" s="1"/>
  <c r="F209" i="8"/>
  <c r="H209" i="8" s="1"/>
  <c r="F217" i="8"/>
  <c r="H217" i="8" s="1"/>
  <c r="F225" i="8"/>
  <c r="H225" i="8" s="1"/>
  <c r="F233" i="8"/>
  <c r="H233" i="8" s="1"/>
  <c r="F241" i="8"/>
  <c r="H241" i="8" s="1"/>
  <c r="F249" i="8"/>
  <c r="H249" i="8" s="1"/>
  <c r="F243" i="8"/>
  <c r="H243" i="8" s="1"/>
  <c r="F307" i="8"/>
  <c r="H307" i="8" s="1"/>
  <c r="F379" i="8"/>
  <c r="H379" i="8" s="1"/>
  <c r="F443" i="8"/>
  <c r="H443" i="8" s="1"/>
  <c r="F260" i="8"/>
  <c r="H260" i="8" s="1"/>
  <c r="F324" i="8"/>
  <c r="H324" i="8" s="1"/>
  <c r="F388" i="8"/>
  <c r="H388" i="8" s="1"/>
  <c r="F452" i="8"/>
  <c r="H452" i="8" s="1"/>
  <c r="F205" i="8"/>
  <c r="H205" i="8" s="1"/>
  <c r="F269" i="8"/>
  <c r="H269" i="8" s="1"/>
  <c r="F333" i="8"/>
  <c r="H333" i="8" s="1"/>
  <c r="F397" i="8"/>
  <c r="H397" i="8" s="1"/>
  <c r="F461" i="8"/>
  <c r="H461" i="8" s="1"/>
  <c r="F214" i="8"/>
  <c r="H214" i="8" s="1"/>
  <c r="F278" i="8"/>
  <c r="H278" i="8" s="1"/>
  <c r="F342" i="8"/>
  <c r="H342" i="8" s="1"/>
  <c r="F406" i="8"/>
  <c r="H406" i="8" s="1"/>
  <c r="F478" i="8"/>
  <c r="H478" i="8" s="1"/>
  <c r="F239" i="8"/>
  <c r="H239" i="8" s="1"/>
  <c r="F303" i="8"/>
  <c r="H303" i="8" s="1"/>
  <c r="F367" i="8"/>
  <c r="H367" i="8" s="1"/>
  <c r="F431" i="8"/>
  <c r="H431" i="8" s="1"/>
  <c r="F495" i="8"/>
  <c r="H495" i="8" s="1"/>
  <c r="F256" i="8"/>
  <c r="H256" i="8" s="1"/>
  <c r="F320" i="8"/>
  <c r="H320" i="8" s="1"/>
  <c r="F384" i="8"/>
  <c r="H384" i="8" s="1"/>
  <c r="F448" i="8"/>
  <c r="H448" i="8" s="1"/>
  <c r="F210" i="8"/>
  <c r="H210" i="8" s="1"/>
  <c r="F274" i="8"/>
  <c r="H274" i="8" s="1"/>
  <c r="F338" i="8"/>
  <c r="H338" i="8" s="1"/>
  <c r="F402" i="8"/>
  <c r="H402" i="8" s="1"/>
  <c r="F466" i="8"/>
  <c r="H466" i="8" s="1"/>
  <c r="F257" i="8"/>
  <c r="H257" i="8" s="1"/>
  <c r="F265" i="8"/>
  <c r="H265" i="8" s="1"/>
  <c r="F273" i="8"/>
  <c r="H273" i="8" s="1"/>
  <c r="F281" i="8"/>
  <c r="H281" i="8" s="1"/>
  <c r="F289" i="8"/>
  <c r="H289" i="8" s="1"/>
  <c r="F297" i="8"/>
  <c r="H297" i="8" s="1"/>
  <c r="F305" i="8"/>
  <c r="H305" i="8" s="1"/>
  <c r="F313" i="8"/>
  <c r="H313" i="8" s="1"/>
  <c r="F251" i="8"/>
  <c r="H251" i="8" s="1"/>
  <c r="F315" i="8"/>
  <c r="H315" i="8" s="1"/>
  <c r="F387" i="8"/>
  <c r="H387" i="8" s="1"/>
  <c r="F451" i="8"/>
  <c r="H451" i="8" s="1"/>
  <c r="F204" i="8"/>
  <c r="H204" i="8" s="1"/>
  <c r="F268" i="8"/>
  <c r="H268" i="8" s="1"/>
  <c r="F332" i="8"/>
  <c r="H332" i="8" s="1"/>
  <c r="F396" i="8"/>
  <c r="H396" i="8" s="1"/>
  <c r="F460" i="8"/>
  <c r="H460" i="8" s="1"/>
  <c r="F213" i="8"/>
  <c r="H213" i="8" s="1"/>
  <c r="F277" i="8"/>
  <c r="H277" i="8" s="1"/>
  <c r="F341" i="8"/>
  <c r="H341" i="8" s="1"/>
  <c r="F405" i="8"/>
  <c r="H405" i="8" s="1"/>
  <c r="F469" i="8"/>
  <c r="H469" i="8" s="1"/>
  <c r="F222" i="8"/>
  <c r="H222" i="8" s="1"/>
  <c r="F286" i="8"/>
  <c r="H286" i="8" s="1"/>
  <c r="F350" i="8"/>
  <c r="H350" i="8" s="1"/>
  <c r="F414" i="8"/>
  <c r="H414" i="8" s="1"/>
  <c r="F486" i="8"/>
  <c r="H486" i="8" s="1"/>
  <c r="F247" i="8"/>
  <c r="H247" i="8" s="1"/>
  <c r="F311" i="8"/>
  <c r="H311" i="8" s="1"/>
  <c r="F375" i="8"/>
  <c r="H375" i="8" s="1"/>
  <c r="F439" i="8"/>
  <c r="H439" i="8" s="1"/>
  <c r="F264" i="8"/>
  <c r="H264" i="8" s="1"/>
  <c r="F328" i="8"/>
  <c r="H328" i="8" s="1"/>
  <c r="F392" i="8"/>
  <c r="H392" i="8" s="1"/>
  <c r="F456" i="8"/>
  <c r="H456" i="8" s="1"/>
  <c r="F218" i="8"/>
  <c r="H218" i="8" s="1"/>
  <c r="F282" i="8"/>
  <c r="H282" i="8" s="1"/>
  <c r="F346" i="8"/>
  <c r="H346" i="8" s="1"/>
  <c r="F410" i="8"/>
  <c r="H410" i="8" s="1"/>
  <c r="F474" i="8"/>
  <c r="H474" i="8" s="1"/>
  <c r="F321" i="8"/>
  <c r="H321" i="8" s="1"/>
  <c r="F329" i="8"/>
  <c r="H329" i="8" s="1"/>
  <c r="F337" i="8"/>
  <c r="H337" i="8" s="1"/>
  <c r="F345" i="8"/>
  <c r="H345" i="8" s="1"/>
  <c r="F353" i="8"/>
  <c r="H353" i="8" s="1"/>
  <c r="F361" i="8"/>
  <c r="H361" i="8" s="1"/>
  <c r="F369" i="8"/>
  <c r="H369" i="8" s="1"/>
  <c r="F377" i="8"/>
  <c r="H377" i="8" s="1"/>
  <c r="F259" i="8"/>
  <c r="H259" i="8" s="1"/>
  <c r="F323" i="8"/>
  <c r="H323" i="8" s="1"/>
  <c r="F395" i="8"/>
  <c r="H395" i="8" s="1"/>
  <c r="F459" i="8"/>
  <c r="H459" i="8" s="1"/>
  <c r="F212" i="8"/>
  <c r="H212" i="8" s="1"/>
  <c r="F276" i="8"/>
  <c r="H276" i="8" s="1"/>
  <c r="F340" i="8"/>
  <c r="H340" i="8" s="1"/>
  <c r="F404" i="8"/>
  <c r="H404" i="8" s="1"/>
  <c r="F468" i="8"/>
  <c r="H468" i="8" s="1"/>
  <c r="F221" i="8"/>
  <c r="H221" i="8" s="1"/>
  <c r="F285" i="8"/>
  <c r="H285" i="8" s="1"/>
  <c r="F349" i="8"/>
  <c r="H349" i="8" s="1"/>
  <c r="F413" i="8"/>
  <c r="H413" i="8" s="1"/>
  <c r="F477" i="8"/>
  <c r="H477" i="8" s="1"/>
  <c r="F230" i="8"/>
  <c r="H230" i="8" s="1"/>
  <c r="F294" i="8"/>
  <c r="H294" i="8" s="1"/>
  <c r="F358" i="8"/>
  <c r="H358" i="8" s="1"/>
  <c r="F422" i="8"/>
  <c r="H422" i="8" s="1"/>
  <c r="F494" i="8"/>
  <c r="H494" i="8" s="1"/>
  <c r="F255" i="8"/>
  <c r="H255" i="8" s="1"/>
  <c r="F319" i="8"/>
  <c r="H319" i="8" s="1"/>
  <c r="F383" i="8"/>
  <c r="H383" i="8" s="1"/>
  <c r="F447" i="8"/>
  <c r="H447" i="8" s="1"/>
  <c r="F208" i="8"/>
  <c r="H208" i="8" s="1"/>
  <c r="F272" i="8"/>
  <c r="H272" i="8" s="1"/>
  <c r="F336" i="8"/>
  <c r="H336" i="8" s="1"/>
  <c r="F400" i="8"/>
  <c r="H400" i="8" s="1"/>
  <c r="F464" i="8"/>
  <c r="H464" i="8" s="1"/>
  <c r="F226" i="8"/>
  <c r="H226" i="8" s="1"/>
  <c r="F290" i="8"/>
  <c r="H290" i="8" s="1"/>
  <c r="F354" i="8"/>
  <c r="H354" i="8" s="1"/>
  <c r="F418" i="8"/>
  <c r="H418" i="8" s="1"/>
  <c r="F482" i="8"/>
  <c r="H482" i="8" s="1"/>
  <c r="F385" i="8"/>
  <c r="H385" i="8" s="1"/>
  <c r="F393" i="8"/>
  <c r="H393" i="8" s="1"/>
  <c r="F401" i="8"/>
  <c r="H401" i="8" s="1"/>
  <c r="F409" i="8"/>
  <c r="H409" i="8" s="1"/>
  <c r="F417" i="8"/>
  <c r="H417" i="8" s="1"/>
  <c r="F425" i="8"/>
  <c r="H425" i="8" s="1"/>
  <c r="F433" i="8"/>
  <c r="H433" i="8" s="1"/>
  <c r="F441" i="8"/>
  <c r="H441" i="8" s="1"/>
  <c r="U114" i="6"/>
  <c r="U46" i="6"/>
  <c r="U7" i="6"/>
  <c r="U71" i="6"/>
  <c r="U135" i="6"/>
  <c r="U62" i="6"/>
  <c r="U126" i="6"/>
  <c r="N195" i="6"/>
  <c r="V195" i="6" s="1"/>
  <c r="N188" i="6"/>
  <c r="U14" i="6"/>
  <c r="U78" i="6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N60" i="6" s="1"/>
  <c r="V60" i="6" l="1"/>
  <c r="O60" i="6"/>
  <c r="N124" i="6"/>
  <c r="N146" i="6"/>
  <c r="N25" i="6"/>
  <c r="N103" i="6"/>
  <c r="N46" i="6"/>
  <c r="N52" i="6"/>
  <c r="N138" i="6"/>
  <c r="N17" i="6"/>
  <c r="N76" i="6"/>
  <c r="N147" i="6"/>
  <c r="N19" i="6"/>
  <c r="N34" i="6"/>
  <c r="N196" i="6"/>
  <c r="N132" i="6"/>
  <c r="N68" i="6"/>
  <c r="N4" i="6"/>
  <c r="N139" i="6"/>
  <c r="N75" i="6"/>
  <c r="N11" i="6"/>
  <c r="N154" i="6"/>
  <c r="N90" i="6"/>
  <c r="N26" i="6"/>
  <c r="N161" i="6"/>
  <c r="N97" i="6"/>
  <c r="N33" i="6"/>
  <c r="N168" i="6"/>
  <c r="N104" i="6"/>
  <c r="N40" i="6"/>
  <c r="N175" i="6"/>
  <c r="N111" i="6"/>
  <c r="N47" i="6"/>
  <c r="N182" i="6"/>
  <c r="N118" i="6"/>
  <c r="N54" i="6"/>
  <c r="N189" i="6"/>
  <c r="N125" i="6"/>
  <c r="N61" i="6"/>
  <c r="N67" i="6"/>
  <c r="N153" i="6"/>
  <c r="N32" i="6"/>
  <c r="N39" i="6"/>
  <c r="N53" i="6"/>
  <c r="N123" i="6"/>
  <c r="N10" i="6"/>
  <c r="N152" i="6"/>
  <c r="N159" i="6"/>
  <c r="N31" i="6"/>
  <c r="N102" i="6"/>
  <c r="N173" i="6"/>
  <c r="N45" i="6"/>
  <c r="N172" i="6"/>
  <c r="N108" i="6"/>
  <c r="N44" i="6"/>
  <c r="N179" i="6"/>
  <c r="N115" i="6"/>
  <c r="N51" i="6"/>
  <c r="N194" i="6"/>
  <c r="N130" i="6"/>
  <c r="N66" i="6"/>
  <c r="N201" i="6"/>
  <c r="N137" i="6"/>
  <c r="N73" i="6"/>
  <c r="N9" i="6"/>
  <c r="N144" i="6"/>
  <c r="N80" i="6"/>
  <c r="N16" i="6"/>
  <c r="N151" i="6"/>
  <c r="N87" i="6"/>
  <c r="N23" i="6"/>
  <c r="N158" i="6"/>
  <c r="N94" i="6"/>
  <c r="N30" i="6"/>
  <c r="N165" i="6"/>
  <c r="N101" i="6"/>
  <c r="N37" i="6"/>
  <c r="N3" i="6"/>
  <c r="N89" i="6"/>
  <c r="N167" i="6"/>
  <c r="N181" i="6"/>
  <c r="N116" i="6"/>
  <c r="N2" i="6"/>
  <c r="N81" i="6"/>
  <c r="N24" i="6"/>
  <c r="N95" i="6"/>
  <c r="N166" i="6"/>
  <c r="N38" i="6"/>
  <c r="N109" i="6"/>
  <c r="N164" i="6"/>
  <c r="N100" i="6"/>
  <c r="N36" i="6"/>
  <c r="N171" i="6"/>
  <c r="N107" i="6"/>
  <c r="N43" i="6"/>
  <c r="N186" i="6"/>
  <c r="N122" i="6"/>
  <c r="N58" i="6"/>
  <c r="N193" i="6"/>
  <c r="N129" i="6"/>
  <c r="N65" i="6"/>
  <c r="N200" i="6"/>
  <c r="N136" i="6"/>
  <c r="N72" i="6"/>
  <c r="N8" i="6"/>
  <c r="N143" i="6"/>
  <c r="N79" i="6"/>
  <c r="N15" i="6"/>
  <c r="N150" i="6"/>
  <c r="N86" i="6"/>
  <c r="N22" i="6"/>
  <c r="N157" i="6"/>
  <c r="N93" i="6"/>
  <c r="N29" i="6"/>
  <c r="N82" i="6"/>
  <c r="N160" i="6"/>
  <c r="N110" i="6"/>
  <c r="N180" i="6"/>
  <c r="N59" i="6"/>
  <c r="N145" i="6"/>
  <c r="N156" i="6"/>
  <c r="N163" i="6"/>
  <c r="N35" i="6"/>
  <c r="N114" i="6"/>
  <c r="N50" i="6"/>
  <c r="N185" i="6"/>
  <c r="N121" i="6"/>
  <c r="N57" i="6"/>
  <c r="N192" i="6"/>
  <c r="N128" i="6"/>
  <c r="N64" i="6"/>
  <c r="N199" i="6"/>
  <c r="N135" i="6"/>
  <c r="N71" i="6"/>
  <c r="N7" i="6"/>
  <c r="N142" i="6"/>
  <c r="N78" i="6"/>
  <c r="N14" i="6"/>
  <c r="N149" i="6"/>
  <c r="N85" i="6"/>
  <c r="N21" i="6"/>
  <c r="N148" i="6"/>
  <c r="N84" i="6"/>
  <c r="N20" i="6"/>
  <c r="N155" i="6"/>
  <c r="N91" i="6"/>
  <c r="N27" i="6"/>
  <c r="N170" i="6"/>
  <c r="N106" i="6"/>
  <c r="N42" i="6"/>
  <c r="N177" i="6"/>
  <c r="N113" i="6"/>
  <c r="N49" i="6"/>
  <c r="N184" i="6"/>
  <c r="N120" i="6"/>
  <c r="N56" i="6"/>
  <c r="N191" i="6"/>
  <c r="N127" i="6"/>
  <c r="N63" i="6"/>
  <c r="N198" i="6"/>
  <c r="N134" i="6"/>
  <c r="N70" i="6"/>
  <c r="N6" i="6"/>
  <c r="N141" i="6"/>
  <c r="N77" i="6"/>
  <c r="N13" i="6"/>
  <c r="V188" i="6"/>
  <c r="O188" i="6"/>
  <c r="N131" i="6"/>
  <c r="N18" i="6"/>
  <c r="N96" i="6"/>
  <c r="N174" i="6"/>
  <c r="N117" i="6"/>
  <c r="O195" i="6"/>
  <c r="N187" i="6"/>
  <c r="N74" i="6"/>
  <c r="N88" i="6"/>
  <c r="N92" i="6"/>
  <c r="N28" i="6"/>
  <c r="N99" i="6"/>
  <c r="N178" i="6"/>
  <c r="N140" i="6"/>
  <c r="N12" i="6"/>
  <c r="N83" i="6"/>
  <c r="N162" i="6"/>
  <c r="N98" i="6"/>
  <c r="N169" i="6"/>
  <c r="N105" i="6"/>
  <c r="N41" i="6"/>
  <c r="N176" i="6"/>
  <c r="N112" i="6"/>
  <c r="N48" i="6"/>
  <c r="N183" i="6"/>
  <c r="N119" i="6"/>
  <c r="N55" i="6"/>
  <c r="N190" i="6"/>
  <c r="N126" i="6"/>
  <c r="N62" i="6"/>
  <c r="N197" i="6"/>
  <c r="N133" i="6"/>
  <c r="N69" i="6"/>
  <c r="N5" i="6"/>
  <c r="V133" i="6" l="1"/>
  <c r="O133" i="6"/>
  <c r="V48" i="6"/>
  <c r="O48" i="6"/>
  <c r="V83" i="6"/>
  <c r="O83" i="6"/>
  <c r="V74" i="6"/>
  <c r="O74" i="6"/>
  <c r="V198" i="6"/>
  <c r="O198" i="6"/>
  <c r="V113" i="6"/>
  <c r="O113" i="6"/>
  <c r="V20" i="6"/>
  <c r="O20" i="6"/>
  <c r="V142" i="6"/>
  <c r="O142" i="6"/>
  <c r="V57" i="6"/>
  <c r="O57" i="6"/>
  <c r="V145" i="6"/>
  <c r="O145" i="6"/>
  <c r="V157" i="6"/>
  <c r="O157" i="6"/>
  <c r="V72" i="6"/>
  <c r="O72" i="6"/>
  <c r="V186" i="6"/>
  <c r="O186" i="6"/>
  <c r="V38" i="6"/>
  <c r="O38" i="6"/>
  <c r="V167" i="6"/>
  <c r="O167" i="6"/>
  <c r="V158" i="6"/>
  <c r="O158" i="6"/>
  <c r="V73" i="6"/>
  <c r="O73" i="6"/>
  <c r="V179" i="6"/>
  <c r="O179" i="6"/>
  <c r="V159" i="6"/>
  <c r="O159" i="6"/>
  <c r="V67" i="6"/>
  <c r="O67" i="6"/>
  <c r="V111" i="6"/>
  <c r="O111" i="6"/>
  <c r="V26" i="6"/>
  <c r="O26" i="6"/>
  <c r="V132" i="6"/>
  <c r="O132" i="6"/>
  <c r="V52" i="6"/>
  <c r="O52" i="6"/>
  <c r="V197" i="6"/>
  <c r="O197" i="6"/>
  <c r="V112" i="6"/>
  <c r="O112" i="6"/>
  <c r="V12" i="6"/>
  <c r="O12" i="6"/>
  <c r="V187" i="6"/>
  <c r="O187" i="6"/>
  <c r="V63" i="6"/>
  <c r="O63" i="6"/>
  <c r="V177" i="6"/>
  <c r="O177" i="6"/>
  <c r="V84" i="6"/>
  <c r="O84" i="6"/>
  <c r="V7" i="6"/>
  <c r="O7" i="6"/>
  <c r="V121" i="6"/>
  <c r="O121" i="6"/>
  <c r="V59" i="6"/>
  <c r="O59" i="6"/>
  <c r="V22" i="6"/>
  <c r="O22" i="6"/>
  <c r="V136" i="6"/>
  <c r="O136" i="6"/>
  <c r="V43" i="6"/>
  <c r="O43" i="6"/>
  <c r="V166" i="6"/>
  <c r="O166" i="6"/>
  <c r="V89" i="6"/>
  <c r="O89" i="6"/>
  <c r="V23" i="6"/>
  <c r="O23" i="6"/>
  <c r="V137" i="6"/>
  <c r="O137" i="6"/>
  <c r="V44" i="6"/>
  <c r="O44" i="6"/>
  <c r="V152" i="6"/>
  <c r="O152" i="6"/>
  <c r="V61" i="6"/>
  <c r="O61" i="6"/>
  <c r="V175" i="6"/>
  <c r="O175" i="6"/>
  <c r="V90" i="6"/>
  <c r="O90" i="6"/>
  <c r="V196" i="6"/>
  <c r="O196" i="6"/>
  <c r="V46" i="6"/>
  <c r="O46" i="6"/>
  <c r="V176" i="6"/>
  <c r="O176" i="6"/>
  <c r="V140" i="6"/>
  <c r="O140" i="6"/>
  <c r="V13" i="6"/>
  <c r="O13" i="6"/>
  <c r="V127" i="6"/>
  <c r="O127" i="6"/>
  <c r="V42" i="6"/>
  <c r="O42" i="6"/>
  <c r="V148" i="6"/>
  <c r="O148" i="6"/>
  <c r="V71" i="6"/>
  <c r="O71" i="6"/>
  <c r="V185" i="6"/>
  <c r="O185" i="6"/>
  <c r="V180" i="6"/>
  <c r="O180" i="6"/>
  <c r="V86" i="6"/>
  <c r="O86" i="6"/>
  <c r="V200" i="6"/>
  <c r="O200" i="6"/>
  <c r="V107" i="6"/>
  <c r="O107" i="6"/>
  <c r="V95" i="6"/>
  <c r="O95" i="6"/>
  <c r="V3" i="6"/>
  <c r="O3" i="6"/>
  <c r="V87" i="6"/>
  <c r="O87" i="6"/>
  <c r="V201" i="6"/>
  <c r="O201" i="6"/>
  <c r="V108" i="6"/>
  <c r="O108" i="6"/>
  <c r="V10" i="6"/>
  <c r="O10" i="6"/>
  <c r="V125" i="6"/>
  <c r="O125" i="6"/>
  <c r="V40" i="6"/>
  <c r="O40" i="6"/>
  <c r="V154" i="6"/>
  <c r="O154" i="6"/>
  <c r="V34" i="6"/>
  <c r="O34" i="6"/>
  <c r="V103" i="6"/>
  <c r="O103" i="6"/>
  <c r="V62" i="6"/>
  <c r="O62" i="6"/>
  <c r="V126" i="6"/>
  <c r="O126" i="6"/>
  <c r="V41" i="6"/>
  <c r="O41" i="6"/>
  <c r="V178" i="6"/>
  <c r="O178" i="6"/>
  <c r="V117" i="6"/>
  <c r="O117" i="6"/>
  <c r="V77" i="6"/>
  <c r="O77" i="6"/>
  <c r="V191" i="6"/>
  <c r="O191" i="6"/>
  <c r="V106" i="6"/>
  <c r="O106" i="6"/>
  <c r="V21" i="6"/>
  <c r="O21" i="6"/>
  <c r="V135" i="6"/>
  <c r="O135" i="6"/>
  <c r="V50" i="6"/>
  <c r="O50" i="6"/>
  <c r="V110" i="6"/>
  <c r="O110" i="6"/>
  <c r="V150" i="6"/>
  <c r="O150" i="6"/>
  <c r="V65" i="6"/>
  <c r="O65" i="6"/>
  <c r="V171" i="6"/>
  <c r="O171" i="6"/>
  <c r="V24" i="6"/>
  <c r="O24" i="6"/>
  <c r="V37" i="6"/>
  <c r="O37" i="6"/>
  <c r="V151" i="6"/>
  <c r="O151" i="6"/>
  <c r="V66" i="6"/>
  <c r="O66" i="6"/>
  <c r="V172" i="6"/>
  <c r="O172" i="6"/>
  <c r="V123" i="6"/>
  <c r="O123" i="6"/>
  <c r="V189" i="6"/>
  <c r="O189" i="6"/>
  <c r="V104" i="6"/>
  <c r="O104" i="6"/>
  <c r="V11" i="6"/>
  <c r="O11" i="6"/>
  <c r="V19" i="6"/>
  <c r="O19" i="6"/>
  <c r="V25" i="6"/>
  <c r="O25" i="6"/>
  <c r="V190" i="6"/>
  <c r="O190" i="6"/>
  <c r="V105" i="6"/>
  <c r="O105" i="6"/>
  <c r="V99" i="6"/>
  <c r="O99" i="6"/>
  <c r="V174" i="6"/>
  <c r="O174" i="6"/>
  <c r="V141" i="6"/>
  <c r="O141" i="6"/>
  <c r="V56" i="6"/>
  <c r="O56" i="6"/>
  <c r="V170" i="6"/>
  <c r="O170" i="6"/>
  <c r="V85" i="6"/>
  <c r="O85" i="6"/>
  <c r="V199" i="6"/>
  <c r="O199" i="6"/>
  <c r="V114" i="6"/>
  <c r="O114" i="6"/>
  <c r="V160" i="6"/>
  <c r="O160" i="6"/>
  <c r="V15" i="6"/>
  <c r="O15" i="6"/>
  <c r="V129" i="6"/>
  <c r="O129" i="6"/>
  <c r="V36" i="6"/>
  <c r="O36" i="6"/>
  <c r="V81" i="6"/>
  <c r="O81" i="6"/>
  <c r="V101" i="6"/>
  <c r="O101" i="6"/>
  <c r="V16" i="6"/>
  <c r="O16" i="6"/>
  <c r="V130" i="6"/>
  <c r="O130" i="6"/>
  <c r="V45" i="6"/>
  <c r="O45" i="6"/>
  <c r="V53" i="6"/>
  <c r="O53" i="6"/>
  <c r="V54" i="6"/>
  <c r="O54" i="6"/>
  <c r="V168" i="6"/>
  <c r="O168" i="6"/>
  <c r="V75" i="6"/>
  <c r="O75" i="6"/>
  <c r="V147" i="6"/>
  <c r="O147" i="6"/>
  <c r="V146" i="6"/>
  <c r="O146" i="6"/>
  <c r="V55" i="6"/>
  <c r="O55" i="6"/>
  <c r="V169" i="6"/>
  <c r="O169" i="6"/>
  <c r="V28" i="6"/>
  <c r="O28" i="6"/>
  <c r="V96" i="6"/>
  <c r="O96" i="6"/>
  <c r="V6" i="6"/>
  <c r="O6" i="6"/>
  <c r="V120" i="6"/>
  <c r="O120" i="6"/>
  <c r="V27" i="6"/>
  <c r="O27" i="6"/>
  <c r="V149" i="6"/>
  <c r="O149" i="6"/>
  <c r="V64" i="6"/>
  <c r="O64" i="6"/>
  <c r="V35" i="6"/>
  <c r="O35" i="6"/>
  <c r="V82" i="6"/>
  <c r="O82" i="6"/>
  <c r="V79" i="6"/>
  <c r="O79" i="6"/>
  <c r="V193" i="6"/>
  <c r="O193" i="6"/>
  <c r="V100" i="6"/>
  <c r="O100" i="6"/>
  <c r="V2" i="6"/>
  <c r="O2" i="6"/>
  <c r="V165" i="6"/>
  <c r="O165" i="6"/>
  <c r="V80" i="6"/>
  <c r="O80" i="6"/>
  <c r="V194" i="6"/>
  <c r="O194" i="6"/>
  <c r="V173" i="6"/>
  <c r="O173" i="6"/>
  <c r="V39" i="6"/>
  <c r="O39" i="6"/>
  <c r="V118" i="6"/>
  <c r="O118" i="6"/>
  <c r="V33" i="6"/>
  <c r="O33" i="6"/>
  <c r="V139" i="6"/>
  <c r="O139" i="6"/>
  <c r="V76" i="6"/>
  <c r="O76" i="6"/>
  <c r="V124" i="6"/>
  <c r="O124" i="6"/>
  <c r="V119" i="6"/>
  <c r="O119" i="6"/>
  <c r="V92" i="6"/>
  <c r="O92" i="6"/>
  <c r="V18" i="6"/>
  <c r="O18" i="6"/>
  <c r="V70" i="6"/>
  <c r="O70" i="6"/>
  <c r="V184" i="6"/>
  <c r="O184" i="6"/>
  <c r="V91" i="6"/>
  <c r="O91" i="6"/>
  <c r="V14" i="6"/>
  <c r="O14" i="6"/>
  <c r="V128" i="6"/>
  <c r="O128" i="6"/>
  <c r="V163" i="6"/>
  <c r="O163" i="6"/>
  <c r="V29" i="6"/>
  <c r="O29" i="6"/>
  <c r="V143" i="6"/>
  <c r="O143" i="6"/>
  <c r="V58" i="6"/>
  <c r="O58" i="6"/>
  <c r="V164" i="6"/>
  <c r="O164" i="6"/>
  <c r="V116" i="6"/>
  <c r="O116" i="6"/>
  <c r="V30" i="6"/>
  <c r="O30" i="6"/>
  <c r="V144" i="6"/>
  <c r="O144" i="6"/>
  <c r="V51" i="6"/>
  <c r="O51" i="6"/>
  <c r="V102" i="6"/>
  <c r="O102" i="6"/>
  <c r="V32" i="6"/>
  <c r="O32" i="6"/>
  <c r="V182" i="6"/>
  <c r="O182" i="6"/>
  <c r="V97" i="6"/>
  <c r="O97" i="6"/>
  <c r="V4" i="6"/>
  <c r="O4" i="6"/>
  <c r="V17" i="6"/>
  <c r="O17" i="6"/>
  <c r="V5" i="6"/>
  <c r="O5" i="6"/>
  <c r="V98" i="6"/>
  <c r="O98" i="6"/>
  <c r="V69" i="6"/>
  <c r="O69" i="6"/>
  <c r="V183" i="6"/>
  <c r="O183" i="6"/>
  <c r="V162" i="6"/>
  <c r="O162" i="6"/>
  <c r="V88" i="6"/>
  <c r="O88" i="6"/>
  <c r="V131" i="6"/>
  <c r="O131" i="6"/>
  <c r="V134" i="6"/>
  <c r="O134" i="6"/>
  <c r="V49" i="6"/>
  <c r="O49" i="6"/>
  <c r="V155" i="6"/>
  <c r="O155" i="6"/>
  <c r="V78" i="6"/>
  <c r="O78" i="6"/>
  <c r="V192" i="6"/>
  <c r="O192" i="6"/>
  <c r="V156" i="6"/>
  <c r="O156" i="6"/>
  <c r="V93" i="6"/>
  <c r="O93" i="6"/>
  <c r="V8" i="6"/>
  <c r="O8" i="6"/>
  <c r="V122" i="6"/>
  <c r="O122" i="6"/>
  <c r="V109" i="6"/>
  <c r="O109" i="6"/>
  <c r="V181" i="6"/>
  <c r="O181" i="6"/>
  <c r="V94" i="6"/>
  <c r="O94" i="6"/>
  <c r="V9" i="6"/>
  <c r="O9" i="6"/>
  <c r="V115" i="6"/>
  <c r="O115" i="6"/>
  <c r="V31" i="6"/>
  <c r="O31" i="6"/>
  <c r="V153" i="6"/>
  <c r="O153" i="6"/>
  <c r="V47" i="6"/>
  <c r="O47" i="6"/>
  <c r="V161" i="6"/>
  <c r="O161" i="6"/>
  <c r="V68" i="6"/>
  <c r="O68" i="6"/>
  <c r="V138" i="6"/>
  <c r="O138" i="6"/>
</calcChain>
</file>

<file path=xl/sharedStrings.xml><?xml version="1.0" encoding="utf-8"?>
<sst xmlns="http://schemas.openxmlformats.org/spreadsheetml/2006/main" count="7474" uniqueCount="4422">
  <si>
    <t>airline_id</t>
  </si>
  <si>
    <t>airline_cd</t>
  </si>
  <si>
    <t>airline_name</t>
  </si>
  <si>
    <t>Alaska Airlines</t>
  </si>
  <si>
    <t>AS</t>
  </si>
  <si>
    <t>Anchorage</t>
  </si>
  <si>
    <t>San Francisco</t>
  </si>
  <si>
    <t>Los Angeles</t>
  </si>
  <si>
    <t>Las Vegas</t>
  </si>
  <si>
    <t>Indianapolis</t>
  </si>
  <si>
    <t>Memphis</t>
  </si>
  <si>
    <t>Pittsburgh</t>
  </si>
  <si>
    <t>Albuquerque</t>
  </si>
  <si>
    <t>American Airlines</t>
  </si>
  <si>
    <t>AA</t>
  </si>
  <si>
    <t>Charlotte</t>
  </si>
  <si>
    <t>Miami</t>
  </si>
  <si>
    <t>Philadelphia</t>
  </si>
  <si>
    <t>Burbank</t>
  </si>
  <si>
    <t>Charleston</t>
  </si>
  <si>
    <t>New Orleans</t>
  </si>
  <si>
    <t>Norfolk</t>
  </si>
  <si>
    <t>Tampa</t>
  </si>
  <si>
    <t>Delta Air Lines</t>
  </si>
  <si>
    <t>DL</t>
  </si>
  <si>
    <t>DAL</t>
  </si>
  <si>
    <t>Atlanta</t>
  </si>
  <si>
    <t>Boston</t>
  </si>
  <si>
    <t>Detroit</t>
  </si>
  <si>
    <t>Salt Lake City</t>
  </si>
  <si>
    <t>Frontier Airlines</t>
  </si>
  <si>
    <t>F9</t>
  </si>
  <si>
    <t>Denver</t>
  </si>
  <si>
    <t>Cleveland</t>
  </si>
  <si>
    <t>Orlando</t>
  </si>
  <si>
    <t>Honolulu</t>
  </si>
  <si>
    <t>Kahului</t>
  </si>
  <si>
    <t>JetBlue</t>
  </si>
  <si>
    <t>B6</t>
  </si>
  <si>
    <t>Fort Lauderdale</t>
  </si>
  <si>
    <t>Southwest Airlines</t>
  </si>
  <si>
    <t>WN</t>
  </si>
  <si>
    <t>Baltimore</t>
  </si>
  <si>
    <t>Oakland</t>
  </si>
  <si>
    <t>Spirit Airlines</t>
  </si>
  <si>
    <t>NK</t>
  </si>
  <si>
    <t>Atlantic City</t>
  </si>
  <si>
    <t>United Airlines</t>
  </si>
  <si>
    <t>UA</t>
  </si>
  <si>
    <t>Newark</t>
  </si>
  <si>
    <t>JFK</t>
  </si>
  <si>
    <t>LGA</t>
  </si>
  <si>
    <t>LAX</t>
  </si>
  <si>
    <t>MDW</t>
  </si>
  <si>
    <t>ORD</t>
  </si>
  <si>
    <t>MIA</t>
  </si>
  <si>
    <t>DFW</t>
  </si>
  <si>
    <t>PHL</t>
  </si>
  <si>
    <t>HOU</t>
  </si>
  <si>
    <t>IAH</t>
  </si>
  <si>
    <t>ATL</t>
  </si>
  <si>
    <t>BOS</t>
  </si>
  <si>
    <t>PHX</t>
  </si>
  <si>
    <t>SEA</t>
  </si>
  <si>
    <t>SFO</t>
  </si>
  <si>
    <t>DTW</t>
  </si>
  <si>
    <t>CLD</t>
  </si>
  <si>
    <t>SAN</t>
  </si>
  <si>
    <t>MSP</t>
  </si>
  <si>
    <t>TPA</t>
  </si>
  <si>
    <t>DEN</t>
  </si>
  <si>
    <t>BWI</t>
  </si>
  <si>
    <t>LAS</t>
  </si>
  <si>
    <t>PDX</t>
  </si>
  <si>
    <t>SAT</t>
  </si>
  <si>
    <t>STL</t>
  </si>
  <si>
    <t>SMF</t>
  </si>
  <si>
    <t>MCO</t>
  </si>
  <si>
    <t>SJC</t>
  </si>
  <si>
    <t>CLE</t>
  </si>
  <si>
    <t>PIT</t>
  </si>
  <si>
    <t>AUS</t>
  </si>
  <si>
    <t>MCI</t>
  </si>
  <si>
    <t>IND</t>
  </si>
  <si>
    <t>CMH</t>
  </si>
  <si>
    <t>CLT</t>
  </si>
  <si>
    <t>MKE</t>
  </si>
  <si>
    <t>PVD</t>
  </si>
  <si>
    <t>JAX</t>
  </si>
  <si>
    <t>SLC</t>
  </si>
  <si>
    <t>BNA</t>
  </si>
  <si>
    <t>RIC</t>
  </si>
  <si>
    <t>MEM</t>
  </si>
  <si>
    <t>RDU</t>
  </si>
  <si>
    <t>MSY</t>
  </si>
  <si>
    <t>SDF</t>
  </si>
  <si>
    <t>OKC</t>
  </si>
  <si>
    <t>BUF</t>
  </si>
  <si>
    <t>TUS</t>
  </si>
  <si>
    <t>OMA</t>
  </si>
  <si>
    <t>ELP</t>
  </si>
  <si>
    <t>HNL</t>
  </si>
  <si>
    <t>MFE</t>
  </si>
  <si>
    <t>ABQ</t>
  </si>
  <si>
    <t>BHM</t>
  </si>
  <si>
    <t>SRQ</t>
  </si>
  <si>
    <t>DAY</t>
  </si>
  <si>
    <t>ROC</t>
  </si>
  <si>
    <t>FAT</t>
  </si>
  <si>
    <t>ABE</t>
  </si>
  <si>
    <t>TUL</t>
  </si>
  <si>
    <t>COS</t>
  </si>
  <si>
    <t>CHS</t>
  </si>
  <si>
    <t>GRR</t>
  </si>
  <si>
    <t>ALB</t>
  </si>
  <si>
    <t>IATA_CODE</t>
  </si>
  <si>
    <t>AIRPORT_ID</t>
  </si>
  <si>
    <t>John F. Kennedy International AirportÂ (New York International Airport)</t>
  </si>
  <si>
    <t>LaGuardia Airport (Marine Air Terminal)</t>
  </si>
  <si>
    <t>Los Angeles International Airport</t>
  </si>
  <si>
    <t>Chicago Midway International Airport</t>
  </si>
  <si>
    <t>Chicago O'Hare International Airport</t>
  </si>
  <si>
    <t>Miami International Airport</t>
  </si>
  <si>
    <t>Dallas Love Field</t>
  </si>
  <si>
    <t>Dallas/Fort Worth International Airport</t>
  </si>
  <si>
    <t>Philadelphia International Airport</t>
  </si>
  <si>
    <t>William P. Hobby Airport</t>
  </si>
  <si>
    <t>George Bush Intercontinental Airport</t>
  </si>
  <si>
    <t>Hartsfield-Jackson Atlanta International Airport</t>
  </si>
  <si>
    <t>Gen. Edward Lawrence Logan International Airport</t>
  </si>
  <si>
    <t>Phoenix Sky Harbor International Airport</t>
  </si>
  <si>
    <t>Seattle-Tacoma International Airport</t>
  </si>
  <si>
    <t>San Francisco International Airport</t>
  </si>
  <si>
    <t>Detroit Metropolitan Airport</t>
  </si>
  <si>
    <t>McClellan-Palomar Airport</t>
  </si>
  <si>
    <t>San Diego International AirportÂ (Lindbergh Field)</t>
  </si>
  <si>
    <t>Minneapolis-Saint Paul International Airport</t>
  </si>
  <si>
    <t>Tampa International Airport</t>
  </si>
  <si>
    <t>Denver International Airport</t>
  </si>
  <si>
    <t>Baltimore-Washington International Airport</t>
  </si>
  <si>
    <t>McCarran International Airport</t>
  </si>
  <si>
    <t>Portland International Airport</t>
  </si>
  <si>
    <t>San Antonio International Airport</t>
  </si>
  <si>
    <t>St. Louis International Airport at Lambert Field</t>
  </si>
  <si>
    <t>Sacramento International Airport</t>
  </si>
  <si>
    <t>Orlando International Airport</t>
  </si>
  <si>
    <t>Norman Y. Mineta San JosÃ© International Airport</t>
  </si>
  <si>
    <t>Cleveland Hopkins International Airport</t>
  </si>
  <si>
    <t>Pittsburgh International Airport</t>
  </si>
  <si>
    <t>Austin-Bergstrom International Airport</t>
  </si>
  <si>
    <t>Kansas City International Airport</t>
  </si>
  <si>
    <t>Indianapolis International Airport</t>
  </si>
  <si>
    <t>Port Columbus International Airport</t>
  </si>
  <si>
    <t>Charlotte Douglas International Airport</t>
  </si>
  <si>
    <t>General Mitchell International Airport</t>
  </si>
  <si>
    <t>Theodore Francis Green State Airport</t>
  </si>
  <si>
    <t>Jacksonville International Airport</t>
  </si>
  <si>
    <t>Salt Lake City International Airport</t>
  </si>
  <si>
    <t>Nashville International Airport</t>
  </si>
  <si>
    <t>Richmond International Airport</t>
  </si>
  <si>
    <t>Memphis International Airport</t>
  </si>
  <si>
    <t>Raleigh-Durham International Airport</t>
  </si>
  <si>
    <t>Louis Armstrong New Orleans International Airport</t>
  </si>
  <si>
    <t>Louisville International AirportÂ (Standiford Field)</t>
  </si>
  <si>
    <t>Will Rogers World Airport</t>
  </si>
  <si>
    <t>Buffalo Niagara International Airport</t>
  </si>
  <si>
    <t>Tucson International Airport</t>
  </si>
  <si>
    <t>Eppley Airfield</t>
  </si>
  <si>
    <t>El Paso International Airport</t>
  </si>
  <si>
    <t>Honolulu International Airport</t>
  </si>
  <si>
    <t>McAllen-Miller International AirportÂ (McAllen Miller International)</t>
  </si>
  <si>
    <t>Albuquerque International Sunport</t>
  </si>
  <si>
    <t>Birmingham-Shuttlesworth International Airport</t>
  </si>
  <si>
    <t>Sarasota-Bradenton International Airport</t>
  </si>
  <si>
    <t>James M. Cox Dayton International Airport</t>
  </si>
  <si>
    <t>Greater Rochester International Airport</t>
  </si>
  <si>
    <t>Fresno Yosemite International Airport</t>
  </si>
  <si>
    <t>Lehigh Valley International Airport</t>
  </si>
  <si>
    <t>Tulsa International Airport</t>
  </si>
  <si>
    <t>City of Colorado Springs Municipal Airport</t>
  </si>
  <si>
    <t>Charleston International Airport/Charleston AFB</t>
  </si>
  <si>
    <t>Gerald R. Ford International Airport</t>
  </si>
  <si>
    <t>Albany International Airport</t>
  </si>
  <si>
    <t>AIRPORT_NAME</t>
  </si>
  <si>
    <t>CITY</t>
  </si>
  <si>
    <t>STATE</t>
  </si>
  <si>
    <t>New York</t>
  </si>
  <si>
    <t>NY</t>
  </si>
  <si>
    <t>CA</t>
  </si>
  <si>
    <t>Chicago</t>
  </si>
  <si>
    <t>IL</t>
  </si>
  <si>
    <t>FL</t>
  </si>
  <si>
    <t>Dallas</t>
  </si>
  <si>
    <t>TX</t>
  </si>
  <si>
    <t>PA</t>
  </si>
  <si>
    <t>Houston</t>
  </si>
  <si>
    <t>GA</t>
  </si>
  <si>
    <t>MA</t>
  </si>
  <si>
    <t>Phoenix</t>
  </si>
  <si>
    <t>AZ</t>
  </si>
  <si>
    <t>Seattle</t>
  </si>
  <si>
    <t>WA</t>
  </si>
  <si>
    <t>MI</t>
  </si>
  <si>
    <t>San Diego</t>
  </si>
  <si>
    <t>Minneapolis</t>
  </si>
  <si>
    <t>MN</t>
  </si>
  <si>
    <t>CO</t>
  </si>
  <si>
    <t>MD</t>
  </si>
  <si>
    <t>NV</t>
  </si>
  <si>
    <t>Portland</t>
  </si>
  <si>
    <t>OR</t>
  </si>
  <si>
    <t>San Antonio</t>
  </si>
  <si>
    <t>St. Louis</t>
  </si>
  <si>
    <t>MO</t>
  </si>
  <si>
    <t>Sacramento</t>
  </si>
  <si>
    <t>San Jose</t>
  </si>
  <si>
    <t>OH</t>
  </si>
  <si>
    <t>Austin</t>
  </si>
  <si>
    <t>Kansas City</t>
  </si>
  <si>
    <t>IN</t>
  </si>
  <si>
    <t>Columbus</t>
  </si>
  <si>
    <t>NC</t>
  </si>
  <si>
    <t>Milwaukee</t>
  </si>
  <si>
    <t>WI</t>
  </si>
  <si>
    <t>Providence</t>
  </si>
  <si>
    <t>RI</t>
  </si>
  <si>
    <t>Jacksonville</t>
  </si>
  <si>
    <t>UT</t>
  </si>
  <si>
    <t>Nashville</t>
  </si>
  <si>
    <t>TN</t>
  </si>
  <si>
    <t>Richmond</t>
  </si>
  <si>
    <t>VA</t>
  </si>
  <si>
    <t>Raleigh</t>
  </si>
  <si>
    <t>LA</t>
  </si>
  <si>
    <t>Louisville</t>
  </si>
  <si>
    <t>KY</t>
  </si>
  <si>
    <t>Oklahoma City</t>
  </si>
  <si>
    <t>OK</t>
  </si>
  <si>
    <t>Buffalo</t>
  </si>
  <si>
    <t>Tucson</t>
  </si>
  <si>
    <t>Omaha</t>
  </si>
  <si>
    <t>NE</t>
  </si>
  <si>
    <t>El Paso</t>
  </si>
  <si>
    <t>HI</t>
  </si>
  <si>
    <t>McAllen</t>
  </si>
  <si>
    <t>NM</t>
  </si>
  <si>
    <t>Birmingham</t>
  </si>
  <si>
    <t>AL</t>
  </si>
  <si>
    <t>Sarasota</t>
  </si>
  <si>
    <t>Dayton</t>
  </si>
  <si>
    <t>Rochester</t>
  </si>
  <si>
    <t>Fresno</t>
  </si>
  <si>
    <t>Allentown</t>
  </si>
  <si>
    <t>Tulsa</t>
  </si>
  <si>
    <t>Colorado Springs</t>
  </si>
  <si>
    <t>SC</t>
  </si>
  <si>
    <t>Grand Rapids</t>
  </si>
  <si>
    <t>Albany</t>
  </si>
  <si>
    <t>CITY_ID</t>
  </si>
  <si>
    <t>cityState</t>
  </si>
  <si>
    <t>AIRPORT</t>
  </si>
  <si>
    <t>COUNTRY</t>
  </si>
  <si>
    <t>LATITUDE</t>
  </si>
  <si>
    <t>LONGITUDE</t>
  </si>
  <si>
    <t>servingPop</t>
  </si>
  <si>
    <t>New York, NY</t>
  </si>
  <si>
    <t>USA</t>
  </si>
  <si>
    <t>Los Angeles, CA</t>
  </si>
  <si>
    <t>Chicago, IL</t>
  </si>
  <si>
    <t>Miami, FL</t>
  </si>
  <si>
    <t>Dallas, TX</t>
  </si>
  <si>
    <t>Philadelphia, PA</t>
  </si>
  <si>
    <t>Houston, TX</t>
  </si>
  <si>
    <t>Atlanta, GA</t>
  </si>
  <si>
    <t>Boston, MA</t>
  </si>
  <si>
    <t>Phoenix, AZ</t>
  </si>
  <si>
    <t>Seattle, WA</t>
  </si>
  <si>
    <t>San Francisco, CA</t>
  </si>
  <si>
    <t>Detroit, MI</t>
  </si>
  <si>
    <t>San Diego, CA</t>
  </si>
  <si>
    <t>Minneapolis, MN</t>
  </si>
  <si>
    <t>Tampa, FL</t>
  </si>
  <si>
    <t>Denver, CO</t>
  </si>
  <si>
    <t>Baltimore, MD</t>
  </si>
  <si>
    <t>Las Vegas, NV</t>
  </si>
  <si>
    <t>Portland, OR</t>
  </si>
  <si>
    <t>San Antonio, TX</t>
  </si>
  <si>
    <t>St. Louis, MO</t>
  </si>
  <si>
    <t>Sacramento, CA</t>
  </si>
  <si>
    <t>Orlando, FL</t>
  </si>
  <si>
    <t>San Jose, CA</t>
  </si>
  <si>
    <t>Cleveland, OH</t>
  </si>
  <si>
    <t>Pittsburgh, PA</t>
  </si>
  <si>
    <t>Austin, TX</t>
  </si>
  <si>
    <t>Kansas City, MO</t>
  </si>
  <si>
    <t>Indianapolis, IN</t>
  </si>
  <si>
    <t>Columbus, OH</t>
  </si>
  <si>
    <t>Charlotte, NC</t>
  </si>
  <si>
    <t>Milwaukee, WI</t>
  </si>
  <si>
    <t>Providence, RI</t>
  </si>
  <si>
    <t>Jacksonville, FL</t>
  </si>
  <si>
    <t>Salt Lake City, UT</t>
  </si>
  <si>
    <t>Nashville, TN</t>
  </si>
  <si>
    <t>Richmond, VA</t>
  </si>
  <si>
    <t>Memphis, TN</t>
  </si>
  <si>
    <t>Raleigh, NC</t>
  </si>
  <si>
    <t>New Orleans, LA</t>
  </si>
  <si>
    <t>Louisville, KY</t>
  </si>
  <si>
    <t>Oklahoma City, OK</t>
  </si>
  <si>
    <t>Buffalo, NY</t>
  </si>
  <si>
    <t>Tucson, AZ</t>
  </si>
  <si>
    <t>Omaha, NE</t>
  </si>
  <si>
    <t>El Paso, TX</t>
  </si>
  <si>
    <t>Honolulu, HI</t>
  </si>
  <si>
    <t>McAllen, TX</t>
  </si>
  <si>
    <t>Albuquerque, NM</t>
  </si>
  <si>
    <t>Birmingham, AL</t>
  </si>
  <si>
    <t>Sarasota, FL</t>
  </si>
  <si>
    <t>Dayton, OH</t>
  </si>
  <si>
    <t>Rochester, NY</t>
  </si>
  <si>
    <t>Fresno, CA</t>
  </si>
  <si>
    <t>Allentown, PA</t>
  </si>
  <si>
    <t>Tulsa, OK</t>
  </si>
  <si>
    <t>Colorado Springs, CO</t>
  </si>
  <si>
    <t>Charleston, SC</t>
  </si>
  <si>
    <t>Grand Rapids, MI</t>
  </si>
  <si>
    <t>Albany, NY</t>
  </si>
  <si>
    <t>Knoxville, TN</t>
  </si>
  <si>
    <t>TYS</t>
  </si>
  <si>
    <t>McGhee Tyson Airport</t>
  </si>
  <si>
    <t>Knoxville</t>
  </si>
  <si>
    <t>Bakersfield, CA</t>
  </si>
  <si>
    <t>BFL</t>
  </si>
  <si>
    <t>Meadows Field</t>
  </si>
  <si>
    <t>Bakersfield</t>
  </si>
  <si>
    <t>Baton Rouge, LA</t>
  </si>
  <si>
    <t>BTR</t>
  </si>
  <si>
    <t>Baton Rouge Metropolitan Airport</t>
  </si>
  <si>
    <t>Baton Rouge</t>
  </si>
  <si>
    <t>Akron, OH</t>
  </si>
  <si>
    <t>CAK</t>
  </si>
  <si>
    <t>Akron-Canton Regional Airport</t>
  </si>
  <si>
    <t>Akron</t>
  </si>
  <si>
    <t>Columbia, SC</t>
  </si>
  <si>
    <t>CAE</t>
  </si>
  <si>
    <t>Columbia Metropolitan Airport</t>
  </si>
  <si>
    <t>Columbia</t>
  </si>
  <si>
    <t>Worcester, MA</t>
  </si>
  <si>
    <t>ORH</t>
  </si>
  <si>
    <t>Worcester Regional Airport</t>
  </si>
  <si>
    <t>Worcester</t>
  </si>
  <si>
    <t>Wichita, KS</t>
  </si>
  <si>
    <t>ICT</t>
  </si>
  <si>
    <t>Wichita Dwight D. Eisenhower National AirportÂ (Wichita Mid-Continent Airport)</t>
  </si>
  <si>
    <t>Wichita</t>
  </si>
  <si>
    <t>KS</t>
  </si>
  <si>
    <t>Toledo, OH</t>
  </si>
  <si>
    <t>TOL</t>
  </si>
  <si>
    <t>Toledo Express Airport</t>
  </si>
  <si>
    <t>Toledo</t>
  </si>
  <si>
    <t>Des Moines, IA</t>
  </si>
  <si>
    <t>DSM</t>
  </si>
  <si>
    <t>Des Moines International Airport</t>
  </si>
  <si>
    <t>Des Moines</t>
  </si>
  <si>
    <t>IA</t>
  </si>
  <si>
    <t>Long Beach, CA</t>
  </si>
  <si>
    <t>LGB</t>
  </si>
  <si>
    <t>Long Beach AirportÂ (Daugherty Field)</t>
  </si>
  <si>
    <t>Long Beach</t>
  </si>
  <si>
    <t>Madison, WI</t>
  </si>
  <si>
    <t>MSN</t>
  </si>
  <si>
    <t>Dane County Regional Airport</t>
  </si>
  <si>
    <t>Madison</t>
  </si>
  <si>
    <t>Reno, NV</t>
  </si>
  <si>
    <t>RNO</t>
  </si>
  <si>
    <t>Reno/Tahoe International Airport</t>
  </si>
  <si>
    <t>Reno</t>
  </si>
  <si>
    <t>Harrisburg, PA</t>
  </si>
  <si>
    <t>MDT</t>
  </si>
  <si>
    <t>Harrisburg International Airport</t>
  </si>
  <si>
    <t>Harrisburg</t>
  </si>
  <si>
    <t>Little Rock, AR</t>
  </si>
  <si>
    <t>LIT</t>
  </si>
  <si>
    <t>Bill and Hillary Clinton National AirportÂ (Adams Field)</t>
  </si>
  <si>
    <t>Little Rock</t>
  </si>
  <si>
    <t>AR</t>
  </si>
  <si>
    <t>Oakland, CA</t>
  </si>
  <si>
    <t>OAK</t>
  </si>
  <si>
    <t>Oakland International Airport</t>
  </si>
  <si>
    <t>Chattanooga, TN</t>
  </si>
  <si>
    <t>CHA</t>
  </si>
  <si>
    <t>Chattanooga Metropolitan AirportÂ (Lovell Field)</t>
  </si>
  <si>
    <t>Chattanooga</t>
  </si>
  <si>
    <t>Spokane, WA</t>
  </si>
  <si>
    <t>GEG</t>
  </si>
  <si>
    <t>Spokane International Airport</t>
  </si>
  <si>
    <t>Spokane</t>
  </si>
  <si>
    <t>Syracuse, NY</t>
  </si>
  <si>
    <t>SYR</t>
  </si>
  <si>
    <t>Syracuse Hancock International Airport</t>
  </si>
  <si>
    <t>Syracuse</t>
  </si>
  <si>
    <t>Augusta, GA</t>
  </si>
  <si>
    <t>AGS</t>
  </si>
  <si>
    <t>Augusta Regional AirportÂ (Bush Field)</t>
  </si>
  <si>
    <t>Augusta</t>
  </si>
  <si>
    <t>Boise, ID</t>
  </si>
  <si>
    <t>BOI</t>
  </si>
  <si>
    <t>Boise AirportÂ (Boise Air Terminal)</t>
  </si>
  <si>
    <t>Boise</t>
  </si>
  <si>
    <t>ID</t>
  </si>
  <si>
    <t>Scranton, PA</t>
  </si>
  <si>
    <t>AVP</t>
  </si>
  <si>
    <t>Wilkes-Barre/Scranton International Airport</t>
  </si>
  <si>
    <t>Scranton</t>
  </si>
  <si>
    <t>Fayetteville, AR</t>
  </si>
  <si>
    <t>XNA</t>
  </si>
  <si>
    <t>Northwest Arkansas Regional Airport</t>
  </si>
  <si>
    <t>Fayetteville</t>
  </si>
  <si>
    <t>Pensacola, FL</t>
  </si>
  <si>
    <t>PNS</t>
  </si>
  <si>
    <t>Pensacola International AirportÂ (Pensacola Gulf Coast Regional Airport)</t>
  </si>
  <si>
    <t>Pensacola</t>
  </si>
  <si>
    <t>Greensboro, NC</t>
  </si>
  <si>
    <t>GSO</t>
  </si>
  <si>
    <t>Piedmont Triad International Airport</t>
  </si>
  <si>
    <t>Greensboro</t>
  </si>
  <si>
    <t>Corpus Christi, TX</t>
  </si>
  <si>
    <t>CRP</t>
  </si>
  <si>
    <t>Corpus Christi International Airport</t>
  </si>
  <si>
    <t>Corpus Christi</t>
  </si>
  <si>
    <t>Fort Wayne, IN</t>
  </si>
  <si>
    <t>FWA</t>
  </si>
  <si>
    <t>Fort Wayne International Airport</t>
  </si>
  <si>
    <t>Fort Wayne</t>
  </si>
  <si>
    <t>Santa Ana, CA</t>
  </si>
  <si>
    <t>SNA</t>
  </si>
  <si>
    <t>John Wayne AirportÂ (Orange County Airport)</t>
  </si>
  <si>
    <t>Santa Ana</t>
  </si>
  <si>
    <t>Flint, MI</t>
  </si>
  <si>
    <t>FNT</t>
  </si>
  <si>
    <t>Bishop International Airport</t>
  </si>
  <si>
    <t>Flint</t>
  </si>
  <si>
    <t>Fayetteville, NC</t>
  </si>
  <si>
    <t>FAY</t>
  </si>
  <si>
    <t>Fayetteville Regional Airport</t>
  </si>
  <si>
    <t>Jackson, MS</t>
  </si>
  <si>
    <t>JAN</t>
  </si>
  <si>
    <t>Jackson-Evers International Airport</t>
  </si>
  <si>
    <t>Jackson</t>
  </si>
  <si>
    <t>MS</t>
  </si>
  <si>
    <t>Lansing, MI</t>
  </si>
  <si>
    <t>LAN</t>
  </si>
  <si>
    <t>Capital Region International AirportÂ ( Lansing Capital City)</t>
  </si>
  <si>
    <t>Lansing</t>
  </si>
  <si>
    <t>San Juan, PR</t>
  </si>
  <si>
    <t>SJU</t>
  </si>
  <si>
    <t>Luis MuÃ±oz MarÃ­n International Airport</t>
  </si>
  <si>
    <t>San Juan</t>
  </si>
  <si>
    <t>PR</t>
  </si>
  <si>
    <t>Lexington, KY</t>
  </si>
  <si>
    <t>LEX</t>
  </si>
  <si>
    <t>Blue Grass Airport</t>
  </si>
  <si>
    <t>Lexington</t>
  </si>
  <si>
    <t>Huntsville, AL</t>
  </si>
  <si>
    <t>HSV</t>
  </si>
  <si>
    <t>Huntsville International Airport</t>
  </si>
  <si>
    <t>Huntsville</t>
  </si>
  <si>
    <t>Mobile, AL</t>
  </si>
  <si>
    <t>MOB</t>
  </si>
  <si>
    <t>Mobile Regional Airport</t>
  </si>
  <si>
    <t>Mobile</t>
  </si>
  <si>
    <t>Asheville, NC</t>
  </si>
  <si>
    <t>AVL</t>
  </si>
  <si>
    <t>Asheville Regional Airport</t>
  </si>
  <si>
    <t>Asheville</t>
  </si>
  <si>
    <t>Trenton, NJ</t>
  </si>
  <si>
    <t>TTN</t>
  </si>
  <si>
    <t>Trenton Mercer Airport</t>
  </si>
  <si>
    <t>Trenton</t>
  </si>
  <si>
    <t>NJ</t>
  </si>
  <si>
    <t>Lincoln, NE</t>
  </si>
  <si>
    <t>LNK</t>
  </si>
  <si>
    <t>Lincoln AirportÂ (Lincoln Municipal)</t>
  </si>
  <si>
    <t>Lincoln</t>
  </si>
  <si>
    <t>Springfield, MO</t>
  </si>
  <si>
    <t>SGF</t>
  </si>
  <si>
    <t>Springfield-Branson National Airport</t>
  </si>
  <si>
    <t>Springfield</t>
  </si>
  <si>
    <t>Anchorage, AK</t>
  </si>
  <si>
    <t>ANC</t>
  </si>
  <si>
    <t>Ted Stevens Anchorage International Airport</t>
  </si>
  <si>
    <t>AK</t>
  </si>
  <si>
    <t>Newark, NJ</t>
  </si>
  <si>
    <t>EWR</t>
  </si>
  <si>
    <t>Newark Liberty International Airport</t>
  </si>
  <si>
    <t>South Bend, IN</t>
  </si>
  <si>
    <t>SBN</t>
  </si>
  <si>
    <t>South Bend International AirportÂ (South Bend Regional)</t>
  </si>
  <si>
    <t>South Bend</t>
  </si>
  <si>
    <t>Shreveport, LA</t>
  </si>
  <si>
    <t>SHV</t>
  </si>
  <si>
    <t>Shreveport Regional Airport</t>
  </si>
  <si>
    <t>Shreveport</t>
  </si>
  <si>
    <t>Savannah, GA</t>
  </si>
  <si>
    <t>SAV</t>
  </si>
  <si>
    <t>Savannah/Hilton Head International Airport</t>
  </si>
  <si>
    <t>Savannah</t>
  </si>
  <si>
    <t>Myrtle Beach, SC</t>
  </si>
  <si>
    <t>MYR</t>
  </si>
  <si>
    <t>Myrtle Beach International Airport</t>
  </si>
  <si>
    <t>Myrtle Beach</t>
  </si>
  <si>
    <t>Eugene, OR</t>
  </si>
  <si>
    <t>EUG</t>
  </si>
  <si>
    <t>Eugene AirportÂ (Mahlon Sweet Field)</t>
  </si>
  <si>
    <t>Eugene</t>
  </si>
  <si>
    <t>Lubbock, TX</t>
  </si>
  <si>
    <t>LBB</t>
  </si>
  <si>
    <t>Lubbock Preston Smith International Airport</t>
  </si>
  <si>
    <t>Lubbock</t>
  </si>
  <si>
    <t>Lafayette, LA</t>
  </si>
  <si>
    <t>LFT</t>
  </si>
  <si>
    <t>Lafayette Regional Airport</t>
  </si>
  <si>
    <t>Lafayette</t>
  </si>
  <si>
    <t>Laredo, TX</t>
  </si>
  <si>
    <t>LRD</t>
  </si>
  <si>
    <t>Laredo International Airport</t>
  </si>
  <si>
    <t>Laredo</t>
  </si>
  <si>
    <t>Columbus, GA</t>
  </si>
  <si>
    <t>CSG</t>
  </si>
  <si>
    <t>Columbus Metropolitan Airport</t>
  </si>
  <si>
    <t>Killeen, TX</t>
  </si>
  <si>
    <t>GRK</t>
  </si>
  <si>
    <t>Killeen-Fort Hood Regional Airport</t>
  </si>
  <si>
    <t>Killeen</t>
  </si>
  <si>
    <t>Tallahassee, FL</t>
  </si>
  <si>
    <t>TLH</t>
  </si>
  <si>
    <t>Tallahassee International Airport</t>
  </si>
  <si>
    <t>Tallahassee</t>
  </si>
  <si>
    <t>Peoria, IL</t>
  </si>
  <si>
    <t>PIA</t>
  </si>
  <si>
    <t>General Wayne A. Downing Peoria International Airport</t>
  </si>
  <si>
    <t>Peoria</t>
  </si>
  <si>
    <t>Wilmington, NC</t>
  </si>
  <si>
    <t>ILM</t>
  </si>
  <si>
    <t>Wilmington International Airport</t>
  </si>
  <si>
    <t>Wilmington</t>
  </si>
  <si>
    <t>Montgomery, AL</t>
  </si>
  <si>
    <t>MGM</t>
  </si>
  <si>
    <t>Montgomery Regional Airport</t>
  </si>
  <si>
    <t>Montgomery</t>
  </si>
  <si>
    <t>Norfolk, VA</t>
  </si>
  <si>
    <t>ORF</t>
  </si>
  <si>
    <t>Norfolk International Airport</t>
  </si>
  <si>
    <t>Atlantic City, NJ</t>
  </si>
  <si>
    <t>ACY</t>
  </si>
  <si>
    <t>Atlantic City International Airport</t>
  </si>
  <si>
    <t>Arlington, VA</t>
  </si>
  <si>
    <t>DCA</t>
  </si>
  <si>
    <t>Ronald Reagan Washington National Airport</t>
  </si>
  <si>
    <t>Arlington</t>
  </si>
  <si>
    <t>Evansville, IN</t>
  </si>
  <si>
    <t>EVV</t>
  </si>
  <si>
    <t>Evansville Regional Airport</t>
  </si>
  <si>
    <t>Evansville</t>
  </si>
  <si>
    <t>Brownsville, TX</t>
  </si>
  <si>
    <t>BRO</t>
  </si>
  <si>
    <t>Brownsville/South Padre Island International Airport</t>
  </si>
  <si>
    <t>Brownsville</t>
  </si>
  <si>
    <t>Gulfport, MS</t>
  </si>
  <si>
    <t>GPT</t>
  </si>
  <si>
    <t>Gulfport-Biloxi International Airport</t>
  </si>
  <si>
    <t>Gulfport</t>
  </si>
  <si>
    <t>Appleton, WI</t>
  </si>
  <si>
    <t>ATW</t>
  </si>
  <si>
    <t>Appleton International Airport</t>
  </si>
  <si>
    <t>Appleton</t>
  </si>
  <si>
    <t>College Station, TX</t>
  </si>
  <si>
    <t>CLL</t>
  </si>
  <si>
    <t>Easterwood Airport</t>
  </si>
  <si>
    <t>College Station</t>
  </si>
  <si>
    <t>Kalamazoo, MI</t>
  </si>
  <si>
    <t>AZO</t>
  </si>
  <si>
    <t>Kalamazoo/Battle Creek International Airport</t>
  </si>
  <si>
    <t>Kalamazoo</t>
  </si>
  <si>
    <t>Roanoke, VA</t>
  </si>
  <si>
    <t>ROA</t>
  </si>
  <si>
    <t>Roanoke Regional AirportÂ (Woodrum Field)</t>
  </si>
  <si>
    <t>Roanoke</t>
  </si>
  <si>
    <t>Fargo, ND</t>
  </si>
  <si>
    <t>FAR</t>
  </si>
  <si>
    <t>Hector International Airport</t>
  </si>
  <si>
    <t>Fargo</t>
  </si>
  <si>
    <t>ND</t>
  </si>
  <si>
    <t>Green Bay, WI</t>
  </si>
  <si>
    <t>GRB</t>
  </si>
  <si>
    <t>Green Bay-Austin Straubel International Airport</t>
  </si>
  <si>
    <t>Green Bay</t>
  </si>
  <si>
    <t>Amarillo, TX</t>
  </si>
  <si>
    <t>AMA</t>
  </si>
  <si>
    <t>Rick Husband Amarillo International Airport</t>
  </si>
  <si>
    <t>Amarillo</t>
  </si>
  <si>
    <t>Portland, ME</t>
  </si>
  <si>
    <t>PWM</t>
  </si>
  <si>
    <t>Portland International Jetport</t>
  </si>
  <si>
    <t>ME</t>
  </si>
  <si>
    <t>Santa Barbara, CA</t>
  </si>
  <si>
    <t>SBA</t>
  </si>
  <si>
    <t>Santa Barbara Municipal AirportÂ (Santa Barbara Airport)</t>
  </si>
  <si>
    <t>Santa Barbara</t>
  </si>
  <si>
    <t>Gainesville, FL</t>
  </si>
  <si>
    <t>GNV</t>
  </si>
  <si>
    <t>Gainesville Regional Airport</t>
  </si>
  <si>
    <t>Gainesville</t>
  </si>
  <si>
    <t>Waco, TX</t>
  </si>
  <si>
    <t>ACT</t>
  </si>
  <si>
    <t>Waco Regional Airport</t>
  </si>
  <si>
    <t>Waco</t>
  </si>
  <si>
    <t>Cedar Rapids, IA</t>
  </si>
  <si>
    <t>CID</t>
  </si>
  <si>
    <t>The Eastern Iowa Airport</t>
  </si>
  <si>
    <t>Cedar Rapids</t>
  </si>
  <si>
    <t>Sioux Falls, SD</t>
  </si>
  <si>
    <t>FSD</t>
  </si>
  <si>
    <t>Sioux Falls Regional Airport</t>
  </si>
  <si>
    <t>Sioux Falls</t>
  </si>
  <si>
    <t>SD</t>
  </si>
  <si>
    <t>Ontario, CA</t>
  </si>
  <si>
    <t>ONT</t>
  </si>
  <si>
    <t>Ontario International Airport</t>
  </si>
  <si>
    <t>Ontario</t>
  </si>
  <si>
    <t>Erie, PA</t>
  </si>
  <si>
    <t>ERI</t>
  </si>
  <si>
    <t>Erie International Airport</t>
  </si>
  <si>
    <t>Erie</t>
  </si>
  <si>
    <t>Fort Lauderdale, FL</t>
  </si>
  <si>
    <t>FLL</t>
  </si>
  <si>
    <t>Fort Lauderdale-Hollywood International Airport</t>
  </si>
  <si>
    <t>Newport News, VA</t>
  </si>
  <si>
    <t>PHF</t>
  </si>
  <si>
    <t>Newport News/Williamsburg International Airport</t>
  </si>
  <si>
    <t>Newport News</t>
  </si>
  <si>
    <t>Medford, OR</t>
  </si>
  <si>
    <t>MFR</t>
  </si>
  <si>
    <t>Rogue Valley International Airport</t>
  </si>
  <si>
    <t>Medford</t>
  </si>
  <si>
    <t>Manchester, NH</t>
  </si>
  <si>
    <t>MHT</t>
  </si>
  <si>
    <t>Manchester-Boston Regional Airport</t>
  </si>
  <si>
    <t>Manchester</t>
  </si>
  <si>
    <t>NH</t>
  </si>
  <si>
    <t>Champaign, IL</t>
  </si>
  <si>
    <t>CMI</t>
  </si>
  <si>
    <t>University of Illinois - Willard Airport</t>
  </si>
  <si>
    <t>Champaign</t>
  </si>
  <si>
    <t>Springfield, IL</t>
  </si>
  <si>
    <t>SPI</t>
  </si>
  <si>
    <t>Abraham Lincoln Capital Airport</t>
  </si>
  <si>
    <t>Lake Charles, LA</t>
  </si>
  <si>
    <t>LCH</t>
  </si>
  <si>
    <t>Lake Charles Regional Airport</t>
  </si>
  <si>
    <t>Lake Charles</t>
  </si>
  <si>
    <t>Midland, TX</t>
  </si>
  <si>
    <t>MAF</t>
  </si>
  <si>
    <t>Midland International Airport</t>
  </si>
  <si>
    <t>Midland</t>
  </si>
  <si>
    <t>Port Arthur, TX</t>
  </si>
  <si>
    <t>BPT</t>
  </si>
  <si>
    <t>Jack Brooks Regional AirportÂ (Southeast Texas Regional)</t>
  </si>
  <si>
    <t>Port Arthur</t>
  </si>
  <si>
    <t>Muskegon, MI</t>
  </si>
  <si>
    <t>MKG</t>
  </si>
  <si>
    <t>Muskegon County Airport</t>
  </si>
  <si>
    <t>Muskegon</t>
  </si>
  <si>
    <t>Binghamton, NY</t>
  </si>
  <si>
    <t>BGM</t>
  </si>
  <si>
    <t>Greater Binghamton Airport</t>
  </si>
  <si>
    <t>Binghamton</t>
  </si>
  <si>
    <t>Pueblo, CO</t>
  </si>
  <si>
    <t>PUB</t>
  </si>
  <si>
    <t>Pueblo Memorial Airport</t>
  </si>
  <si>
    <t>Pueblo</t>
  </si>
  <si>
    <t>Tyler, TX</t>
  </si>
  <si>
    <t>TYR</t>
  </si>
  <si>
    <t>Tyler Pounds Regional Airport</t>
  </si>
  <si>
    <t>Tyler</t>
  </si>
  <si>
    <t>Yuma, AZ</t>
  </si>
  <si>
    <t>YUM</t>
  </si>
  <si>
    <t>Yuma International Airport</t>
  </si>
  <si>
    <t>Yuma</t>
  </si>
  <si>
    <t>Columbia, MO</t>
  </si>
  <si>
    <t>COU</t>
  </si>
  <si>
    <t>Columbia Regional Airport</t>
  </si>
  <si>
    <t>Santa Maria, CA</t>
  </si>
  <si>
    <t>SMX</t>
  </si>
  <si>
    <t>Santa Maria Public AirportÂ (Capt G. Allan Hancock Field)</t>
  </si>
  <si>
    <t>Santa Maria</t>
  </si>
  <si>
    <t>Grand Junction, CO</t>
  </si>
  <si>
    <t>GJT</t>
  </si>
  <si>
    <t>Grand Junction Regional AirportÂ (Walker Field)</t>
  </si>
  <si>
    <t>Grand Junction</t>
  </si>
  <si>
    <t>Charleston, WV</t>
  </si>
  <si>
    <t>CRW</t>
  </si>
  <si>
    <t>Yeager Airport</t>
  </si>
  <si>
    <t>WV</t>
  </si>
  <si>
    <t>Harlingen, TX</t>
  </si>
  <si>
    <t>HRL</t>
  </si>
  <si>
    <t>Valley International Airport</t>
  </si>
  <si>
    <t>Harlingen</t>
  </si>
  <si>
    <t>Bloomington, IL</t>
  </si>
  <si>
    <t>BMI</t>
  </si>
  <si>
    <t>Central Illinois Regional Airport at Bloomington-Normal</t>
  </si>
  <si>
    <t>Bloomington</t>
  </si>
  <si>
    <t>Bellingham, WA</t>
  </si>
  <si>
    <t>BLI</t>
  </si>
  <si>
    <t>Bellingham International Airport</t>
  </si>
  <si>
    <t>Bellingham</t>
  </si>
  <si>
    <t>Fort Smith, AR</t>
  </si>
  <si>
    <t>FSM</t>
  </si>
  <si>
    <t>Fort Smith Regional Airport</t>
  </si>
  <si>
    <t>Fort Smith</t>
  </si>
  <si>
    <t>Abilene, TX</t>
  </si>
  <si>
    <t>ABI</t>
  </si>
  <si>
    <t>Abilene Regional Airport</t>
  </si>
  <si>
    <t>Abilene</t>
  </si>
  <si>
    <t>Redding, CA</t>
  </si>
  <si>
    <t>RDD</t>
  </si>
  <si>
    <t>Redding Municipal Airport</t>
  </si>
  <si>
    <t>Redding</t>
  </si>
  <si>
    <t>Billings, MT</t>
  </si>
  <si>
    <t>BIL</t>
  </si>
  <si>
    <t>Billings Logan International Airport</t>
  </si>
  <si>
    <t>Billings</t>
  </si>
  <si>
    <t>MT</t>
  </si>
  <si>
    <t>Rochester, MN</t>
  </si>
  <si>
    <t>RST</t>
  </si>
  <si>
    <t>Rochester International Airport</t>
  </si>
  <si>
    <t>Duluth, MN</t>
  </si>
  <si>
    <t>DLH</t>
  </si>
  <si>
    <t>Duluth International Airport</t>
  </si>
  <si>
    <t>Duluth</t>
  </si>
  <si>
    <t>Saginaw, MI</t>
  </si>
  <si>
    <t>MBS</t>
  </si>
  <si>
    <t>MBS International Airport</t>
  </si>
  <si>
    <t>Saginaw</t>
  </si>
  <si>
    <t>Ponce, PR</t>
  </si>
  <si>
    <t>PSE</t>
  </si>
  <si>
    <t>Mercedita Airport</t>
  </si>
  <si>
    <t>Ponce</t>
  </si>
  <si>
    <t>Monroe, LA</t>
  </si>
  <si>
    <t>MLU</t>
  </si>
  <si>
    <t>Monroe Regional Airport</t>
  </si>
  <si>
    <t>Monroe</t>
  </si>
  <si>
    <t>West Palm Beach, FL</t>
  </si>
  <si>
    <t>PBI</t>
  </si>
  <si>
    <t>Palm Beach International Airport</t>
  </si>
  <si>
    <t>West Palm Beach</t>
  </si>
  <si>
    <t>Waterloo, IA</t>
  </si>
  <si>
    <t>ALO</t>
  </si>
  <si>
    <t>Waterloo Regional Airport</t>
  </si>
  <si>
    <t>Waterloo</t>
  </si>
  <si>
    <t>Santa Fe, NM</t>
  </si>
  <si>
    <t>SAF</t>
  </si>
  <si>
    <t>Santa Fe Municipal Airport</t>
  </si>
  <si>
    <t>Santa Fe</t>
  </si>
  <si>
    <t>Burlington, VT</t>
  </si>
  <si>
    <t>BTV</t>
  </si>
  <si>
    <t>Burlington International Airport</t>
  </si>
  <si>
    <t>Burlington</t>
  </si>
  <si>
    <t>VT</t>
  </si>
  <si>
    <t>Jacksonville, NC</t>
  </si>
  <si>
    <t>OAJ</t>
  </si>
  <si>
    <t>Albert J. Ellis Airport</t>
  </si>
  <si>
    <t>Eau Claire, WI</t>
  </si>
  <si>
    <t>EAU</t>
  </si>
  <si>
    <t>Chippewa Valley Regional Airport</t>
  </si>
  <si>
    <t>Eau Claire</t>
  </si>
  <si>
    <t>Sioux City, IA</t>
  </si>
  <si>
    <t>SUX</t>
  </si>
  <si>
    <t>Sioux Gateway Airport</t>
  </si>
  <si>
    <t>Sioux City</t>
  </si>
  <si>
    <t>Wichita Falls, TX</t>
  </si>
  <si>
    <t>SPS</t>
  </si>
  <si>
    <t>Wichita Falls Municipal Airport/Sheppard AFB</t>
  </si>
  <si>
    <t>Wichita Falls</t>
  </si>
  <si>
    <t>Burbank, CA</t>
  </si>
  <si>
    <t>BUR</t>
  </si>
  <si>
    <t>Bob Hope AirportÂ (Hollywood Burbank Airport)</t>
  </si>
  <si>
    <t>San Angelo, TX</t>
  </si>
  <si>
    <t>SJT</t>
  </si>
  <si>
    <t>San Angelo Regional AirportÂ (Mathis Field)</t>
  </si>
  <si>
    <t>San Angelo</t>
  </si>
  <si>
    <t>La Crosse, WI</t>
  </si>
  <si>
    <t>LSE</t>
  </si>
  <si>
    <t>La Crosse Regional Airport</t>
  </si>
  <si>
    <t>La Crosse</t>
  </si>
  <si>
    <t>Idaho Falls, ID</t>
  </si>
  <si>
    <t>IDA</t>
  </si>
  <si>
    <t>Idaho Falls Regional Airport</t>
  </si>
  <si>
    <t>Idaho Falls</t>
  </si>
  <si>
    <t>Charlottesville, VA</t>
  </si>
  <si>
    <t>CHO</t>
  </si>
  <si>
    <t>Charlottesville-Albemarle Airport</t>
  </si>
  <si>
    <t>Charlottesville</t>
  </si>
  <si>
    <t>Longview, TX</t>
  </si>
  <si>
    <t>GGG</t>
  </si>
  <si>
    <t>East Texas Regional Airport</t>
  </si>
  <si>
    <t>Longview</t>
  </si>
  <si>
    <t>Bismarck, ND</t>
  </si>
  <si>
    <t>BIS</t>
  </si>
  <si>
    <t>Bismarck Municipal Airport</t>
  </si>
  <si>
    <t>Bismarck</t>
  </si>
  <si>
    <t>Lawton, OK</t>
  </si>
  <si>
    <t>LAW</t>
  </si>
  <si>
    <t>Lawton-Fort Sill Regional Airport</t>
  </si>
  <si>
    <t>Lawton</t>
  </si>
  <si>
    <t>Missoula, MT</t>
  </si>
  <si>
    <t>MSO</t>
  </si>
  <si>
    <t>Missoula International Airport</t>
  </si>
  <si>
    <t>Missoula</t>
  </si>
  <si>
    <t>Rapid City, SD</t>
  </si>
  <si>
    <t>RAP</t>
  </si>
  <si>
    <t>Rapid City Regional Airport</t>
  </si>
  <si>
    <t>Rapid City</t>
  </si>
  <si>
    <t>Albany, GA</t>
  </si>
  <si>
    <t>ABY</t>
  </si>
  <si>
    <t>Southwest Georgia Regional Airport</t>
  </si>
  <si>
    <t>State College, PA</t>
  </si>
  <si>
    <t>SCE</t>
  </si>
  <si>
    <t>University Park Airport</t>
  </si>
  <si>
    <t>State College</t>
  </si>
  <si>
    <t>Fort Myers, FL</t>
  </si>
  <si>
    <t>RSW</t>
  </si>
  <si>
    <t>Southwest Florida International Airport</t>
  </si>
  <si>
    <t>Fort Myers</t>
  </si>
  <si>
    <t>Joplin, MO</t>
  </si>
  <si>
    <t>JLN</t>
  </si>
  <si>
    <t>Joplin Regional Airport</t>
  </si>
  <si>
    <t>Joplin</t>
  </si>
  <si>
    <t>Melbourne, FL</t>
  </si>
  <si>
    <t>MLB</t>
  </si>
  <si>
    <t>Melbourne International Airport</t>
  </si>
  <si>
    <t>Melbourne</t>
  </si>
  <si>
    <t>Flagstaff, AZ</t>
  </si>
  <si>
    <t>FLG</t>
  </si>
  <si>
    <t>Flagstaff Pulliam Airport</t>
  </si>
  <si>
    <t>Flagstaff</t>
  </si>
  <si>
    <t>Hattiesburg, MS</t>
  </si>
  <si>
    <t>PIB</t>
  </si>
  <si>
    <t>Hattiesburg-Laurel Regional Airport</t>
  </si>
  <si>
    <t>Hattiesburg</t>
  </si>
  <si>
    <t>Alexandria, LA</t>
  </si>
  <si>
    <t>AEX</t>
  </si>
  <si>
    <t>Alexandria International Airport</t>
  </si>
  <si>
    <t>Alexandria</t>
  </si>
  <si>
    <t>Valdosta, GA</t>
  </si>
  <si>
    <t>VLD</t>
  </si>
  <si>
    <t>Valdosta Regional Airport</t>
  </si>
  <si>
    <t>Valdosta</t>
  </si>
  <si>
    <t>Pasco, WA</t>
  </si>
  <si>
    <t>PSC</t>
  </si>
  <si>
    <t>Tri-Cities Airport</t>
  </si>
  <si>
    <t>Pasco</t>
  </si>
  <si>
    <t>Pocatello, ID</t>
  </si>
  <si>
    <t>PIH</t>
  </si>
  <si>
    <t>Pocatello Regional Airport</t>
  </si>
  <si>
    <t>Pocatello</t>
  </si>
  <si>
    <t>Dothan, AL</t>
  </si>
  <si>
    <t>DHN</t>
  </si>
  <si>
    <t>Dothan Regional Airport</t>
  </si>
  <si>
    <t>Dothan</t>
  </si>
  <si>
    <t>Bristol, TN</t>
  </si>
  <si>
    <t>TRI</t>
  </si>
  <si>
    <t>Tri-Cities Regional Airport</t>
  </si>
  <si>
    <t>Bristol</t>
  </si>
  <si>
    <t>Wilmington, DE</t>
  </si>
  <si>
    <t>ILG</t>
  </si>
  <si>
    <t>Wilmington Airport</t>
  </si>
  <si>
    <t>DE</t>
  </si>
  <si>
    <t>Daytona Beach, FL</t>
  </si>
  <si>
    <t>DAB</t>
  </si>
  <si>
    <t>Daytona Beach International Airport</t>
  </si>
  <si>
    <t>Daytona Beach</t>
  </si>
  <si>
    <t>Dubuque, IA</t>
  </si>
  <si>
    <t>DBQ</t>
  </si>
  <si>
    <t>Dubuque Regional Airport</t>
  </si>
  <si>
    <t>Dubuque</t>
  </si>
  <si>
    <t>Casper, WY</t>
  </si>
  <si>
    <t>CPR</t>
  </si>
  <si>
    <t>Natrona County International Airport</t>
  </si>
  <si>
    <t>Casper</t>
  </si>
  <si>
    <t>WY</t>
  </si>
  <si>
    <t>Great Falls, MT</t>
  </si>
  <si>
    <t>GTF</t>
  </si>
  <si>
    <t>Great Falls International Airport</t>
  </si>
  <si>
    <t>Great Falls</t>
  </si>
  <si>
    <t>Grand Forks, ND</t>
  </si>
  <si>
    <t>GFK</t>
  </si>
  <si>
    <t>Grand Forks International Airport</t>
  </si>
  <si>
    <t>Grand Forks</t>
  </si>
  <si>
    <t>Fairbanks, AK</t>
  </si>
  <si>
    <t>FAI</t>
  </si>
  <si>
    <t>Fairbanks International Airport</t>
  </si>
  <si>
    <t>Fairbanks</t>
  </si>
  <si>
    <t>Elmira, NY</t>
  </si>
  <si>
    <t>ELM</t>
  </si>
  <si>
    <t>Elmira/Corning Regional Airport</t>
  </si>
  <si>
    <t>Elmira</t>
  </si>
  <si>
    <t>San Luis Obispo, CA</t>
  </si>
  <si>
    <t>SBP</t>
  </si>
  <si>
    <t>San Luis Obispo County Regional AirportÂ (McChesney Field)</t>
  </si>
  <si>
    <t>San Luis Obispo</t>
  </si>
  <si>
    <t>Bangor, ME</t>
  </si>
  <si>
    <t>BGR</t>
  </si>
  <si>
    <t>Bangor International Airport</t>
  </si>
  <si>
    <t>Bangor</t>
  </si>
  <si>
    <t>White Plains, NY</t>
  </si>
  <si>
    <t>HPN</t>
  </si>
  <si>
    <t>Westchester County Airport</t>
  </si>
  <si>
    <t>White Plains</t>
  </si>
  <si>
    <t>Bozeman, MT</t>
  </si>
  <si>
    <t>BZN</t>
  </si>
  <si>
    <t>Bozeman Yellowstone International AirportÂ (Gallatin Field Airport)</t>
  </si>
  <si>
    <t>Bozeman</t>
  </si>
  <si>
    <t>Manhattan, KS</t>
  </si>
  <si>
    <t>MHK</t>
  </si>
  <si>
    <t>Manhattan Regional Airport</t>
  </si>
  <si>
    <t>Manhattan</t>
  </si>
  <si>
    <t>Twin Falls, ID</t>
  </si>
  <si>
    <t>TWF</t>
  </si>
  <si>
    <t>Magic Valley Regional AirportÂ (Joslin Field)</t>
  </si>
  <si>
    <t>Twin Falls</t>
  </si>
  <si>
    <t>Ithaca, NY</t>
  </si>
  <si>
    <t>ITH</t>
  </si>
  <si>
    <t>Ithaca Tompkins Regional Airport</t>
  </si>
  <si>
    <t>Ithaca</t>
  </si>
  <si>
    <t>Brunswick, GA</t>
  </si>
  <si>
    <t>BQK</t>
  </si>
  <si>
    <t>Brunswick Golden Isles Airport</t>
  </si>
  <si>
    <t>Brunswick</t>
  </si>
  <si>
    <t>Lewiston, ID</t>
  </si>
  <si>
    <t>LWS</t>
  </si>
  <si>
    <t>Lewiston-Nez Perce County Airport</t>
  </si>
  <si>
    <t>Lewiston</t>
  </si>
  <si>
    <t>Grand Island, NE</t>
  </si>
  <si>
    <t>GRI</t>
  </si>
  <si>
    <t>Central Nebraska Regional Airport</t>
  </si>
  <si>
    <t>Grand Island</t>
  </si>
  <si>
    <t>Helena, MT</t>
  </si>
  <si>
    <t>HLN</t>
  </si>
  <si>
    <t>Helena Regional Airport</t>
  </si>
  <si>
    <t>Helena</t>
  </si>
  <si>
    <t>New Bern, NC</t>
  </si>
  <si>
    <t>EWN</t>
  </si>
  <si>
    <t>Coastal Carolina Regional AirportÂ (Craven County Regional)</t>
  </si>
  <si>
    <t>New Bern</t>
  </si>
  <si>
    <t>Traverse City, MI</t>
  </si>
  <si>
    <t>TVC</t>
  </si>
  <si>
    <t>Cherry Capital Airport</t>
  </si>
  <si>
    <t>Traverse City</t>
  </si>
  <si>
    <t>Minot, ND</t>
  </si>
  <si>
    <t>MOT</t>
  </si>
  <si>
    <t>Minot International Airport</t>
  </si>
  <si>
    <t>Minot</t>
  </si>
  <si>
    <t>Roswell, NM</t>
  </si>
  <si>
    <t>ROW</t>
  </si>
  <si>
    <t>Roswell International Air Center</t>
  </si>
  <si>
    <t>Roswell</t>
  </si>
  <si>
    <t>Palm Springs, CA</t>
  </si>
  <si>
    <t>PSP</t>
  </si>
  <si>
    <t>Palm Springs International Airport</t>
  </si>
  <si>
    <t>Palm Springs</t>
  </si>
  <si>
    <t>Paducah, KY</t>
  </si>
  <si>
    <t>PAH</t>
  </si>
  <si>
    <t>Barkley Regional Airport</t>
  </si>
  <si>
    <t>Paducah</t>
  </si>
  <si>
    <t>Niagara Falls, NY</t>
  </si>
  <si>
    <t>IAG</t>
  </si>
  <si>
    <t>Niagara Falls International Airport</t>
  </si>
  <si>
    <t>Niagara Falls</t>
  </si>
  <si>
    <t>Hilo, HI</t>
  </si>
  <si>
    <t>ITO</t>
  </si>
  <si>
    <t>Hilo International Airport</t>
  </si>
  <si>
    <t>Hilo</t>
  </si>
  <si>
    <t>Hobbs, NM</t>
  </si>
  <si>
    <t>HOB</t>
  </si>
  <si>
    <t>Lea County Regional Airport</t>
  </si>
  <si>
    <t>Hobbs</t>
  </si>
  <si>
    <t>Moline, IL</t>
  </si>
  <si>
    <t>MLI</t>
  </si>
  <si>
    <t>Quad City International Airport</t>
  </si>
  <si>
    <t>Moline</t>
  </si>
  <si>
    <t>Covington, KY</t>
  </si>
  <si>
    <t>CVG</t>
  </si>
  <si>
    <t>Cincinnati/Northern Kentucky International Airport</t>
  </si>
  <si>
    <t>Covington</t>
  </si>
  <si>
    <t>Cedar City, UT</t>
  </si>
  <si>
    <t>CDC</t>
  </si>
  <si>
    <t>Cedar City Regional Airport</t>
  </si>
  <si>
    <t>Cedar City</t>
  </si>
  <si>
    <t>Kalispell, MT</t>
  </si>
  <si>
    <t>FCA</t>
  </si>
  <si>
    <t>Glacier Park International Airport</t>
  </si>
  <si>
    <t>Kalispell</t>
  </si>
  <si>
    <t>Kailua, HI</t>
  </si>
  <si>
    <t>KOA</t>
  </si>
  <si>
    <t>Kona International Airport at Keahole</t>
  </si>
  <si>
    <t>Kailua</t>
  </si>
  <si>
    <t>Meridian, MS</t>
  </si>
  <si>
    <t>MEI</t>
  </si>
  <si>
    <t>Meridian Regional Airport</t>
  </si>
  <si>
    <t>Meridian</t>
  </si>
  <si>
    <t>Gillette, WY</t>
  </si>
  <si>
    <t>GCC</t>
  </si>
  <si>
    <t>Gillette-Campbell County Airport</t>
  </si>
  <si>
    <t>Gillette</t>
  </si>
  <si>
    <t>Arcata, CA</t>
  </si>
  <si>
    <t>ACV</t>
  </si>
  <si>
    <t>Arcata Airport</t>
  </si>
  <si>
    <t>Arcata</t>
  </si>
  <si>
    <t>Redmond, OR</t>
  </si>
  <si>
    <t>RDM</t>
  </si>
  <si>
    <t>Redmond Municipal AirportÂ (Roberts Field)</t>
  </si>
  <si>
    <t>Redmond</t>
  </si>
  <si>
    <t>Butte, MT</t>
  </si>
  <si>
    <t>BTM</t>
  </si>
  <si>
    <t>Bert Mooney Airport</t>
  </si>
  <si>
    <t>Butte</t>
  </si>
  <si>
    <t>Laramie, WY</t>
  </si>
  <si>
    <t>LAR</t>
  </si>
  <si>
    <t>Laramie Regional Airport</t>
  </si>
  <si>
    <t>Laramie</t>
  </si>
  <si>
    <t>Greer, SC</t>
  </si>
  <si>
    <t>GSP</t>
  </si>
  <si>
    <t>Greenville-Spartanburg International Airport</t>
  </si>
  <si>
    <t>Greer</t>
  </si>
  <si>
    <t>Juneau, AK</t>
  </si>
  <si>
    <t>JNU</t>
  </si>
  <si>
    <t>Juneau International Airport</t>
  </si>
  <si>
    <t>Juneau</t>
  </si>
  <si>
    <t>Key West, FL</t>
  </si>
  <si>
    <t>EYW</t>
  </si>
  <si>
    <t>Key West International Airport</t>
  </si>
  <si>
    <t>Key West</t>
  </si>
  <si>
    <t>Kahului, HI</t>
  </si>
  <si>
    <t>OGG</t>
  </si>
  <si>
    <t>Kahului Airport</t>
  </si>
  <si>
    <t>Columbus, MS</t>
  </si>
  <si>
    <t>GTR</t>
  </si>
  <si>
    <t>Golden Triangle Regional Airport</t>
  </si>
  <si>
    <t>Williston, ND</t>
  </si>
  <si>
    <t>ISN</t>
  </si>
  <si>
    <t>Sloulin Field International Airport</t>
  </si>
  <si>
    <t>Williston</t>
  </si>
  <si>
    <t>Garden City, KS</t>
  </si>
  <si>
    <t>GCK</t>
  </si>
  <si>
    <t>Garden City Regional Airport</t>
  </si>
  <si>
    <t>Garden City</t>
  </si>
  <si>
    <t>Texarkana, AR</t>
  </si>
  <si>
    <t>TXK</t>
  </si>
  <si>
    <t>Texarkana Regional AirportÂ (Webb Field)</t>
  </si>
  <si>
    <t>Texarkana</t>
  </si>
  <si>
    <t>Aberdeen, SD</t>
  </si>
  <si>
    <t>ABR</t>
  </si>
  <si>
    <t>Aberdeen Regional Airport</t>
  </si>
  <si>
    <t>Aberdeen</t>
  </si>
  <si>
    <t>Monterey, CA</t>
  </si>
  <si>
    <t>MRY</t>
  </si>
  <si>
    <t>Monterey Regional AirportÂ (Monterey Peninsula Airport)</t>
  </si>
  <si>
    <t>Monterey</t>
  </si>
  <si>
    <t>Marquette, MI</t>
  </si>
  <si>
    <t>MQT</t>
  </si>
  <si>
    <t>Sawyer International Airport</t>
  </si>
  <si>
    <t>Marquette</t>
  </si>
  <si>
    <t>Rock Springs, WY</t>
  </si>
  <si>
    <t>RKS</t>
  </si>
  <si>
    <t>Rock Springs-Sweetwater County Airport</t>
  </si>
  <si>
    <t>Rock Springs</t>
  </si>
  <si>
    <t>Chantilly, VA</t>
  </si>
  <si>
    <t>IAD</t>
  </si>
  <si>
    <t>Washington Dulles International Airport</t>
  </si>
  <si>
    <t>Chantilly</t>
  </si>
  <si>
    <t>Montrose, CO</t>
  </si>
  <si>
    <t>MTJ</t>
  </si>
  <si>
    <t>Montrose Regional Airport</t>
  </si>
  <si>
    <t>Montrose</t>
  </si>
  <si>
    <t>Dickinson, ND</t>
  </si>
  <si>
    <t>DIK</t>
  </si>
  <si>
    <t>Dickinson Theodore Roosevelt Regional Airport</t>
  </si>
  <si>
    <t>Dickinson</t>
  </si>
  <si>
    <t>Hays, KS</t>
  </si>
  <si>
    <t>HYS</t>
  </si>
  <si>
    <t>Hays Regional Airport</t>
  </si>
  <si>
    <t>Hays</t>
  </si>
  <si>
    <t>Elko, NV</t>
  </si>
  <si>
    <t>EKO</t>
  </si>
  <si>
    <t>Elko Regional Airport</t>
  </si>
  <si>
    <t>Elko</t>
  </si>
  <si>
    <t>Durango, CO</t>
  </si>
  <si>
    <t>DRO</t>
  </si>
  <si>
    <t>Durango-La Plata County Airport</t>
  </si>
  <si>
    <t>Durango</t>
  </si>
  <si>
    <t>Escanaba, MI</t>
  </si>
  <si>
    <t>ESC</t>
  </si>
  <si>
    <t>Delta County Airport</t>
  </si>
  <si>
    <t>Escanaba</t>
  </si>
  <si>
    <t>Vernal, UT</t>
  </si>
  <si>
    <t>VEL</t>
  </si>
  <si>
    <t>Valdez Airport</t>
  </si>
  <si>
    <t>Vernal</t>
  </si>
  <si>
    <t>Brainerd, MN</t>
  </si>
  <si>
    <t>BRD</t>
  </si>
  <si>
    <t>Brainerd Lakes Regional Airport</t>
  </si>
  <si>
    <t>Brainerd</t>
  </si>
  <si>
    <t>Iron Mountain, MI</t>
  </si>
  <si>
    <t>IMT</t>
  </si>
  <si>
    <t>Ford Airport</t>
  </si>
  <si>
    <t>Iron Mountain</t>
  </si>
  <si>
    <t>Crescent City, CA</t>
  </si>
  <si>
    <t>CEC</t>
  </si>
  <si>
    <t>Del Norte County AirportÂ (Jack McNamara Field)</t>
  </si>
  <si>
    <t>Crescent City</t>
  </si>
  <si>
    <t>Bemidji, MN</t>
  </si>
  <si>
    <t>BJI</t>
  </si>
  <si>
    <t>Bemidji Regional Airport</t>
  </si>
  <si>
    <t>Bemidji</t>
  </si>
  <si>
    <t>Hibbing, MN</t>
  </si>
  <si>
    <t>HIB</t>
  </si>
  <si>
    <t>Range Regional AirportÂ (Chisholm-Hibbing Airport)</t>
  </si>
  <si>
    <t>Hibbing</t>
  </si>
  <si>
    <t>Jamestown, ND</t>
  </si>
  <si>
    <t>JMS</t>
  </si>
  <si>
    <t>Jamestown Regional Airport</t>
  </si>
  <si>
    <t>Jamestown</t>
  </si>
  <si>
    <t>Alpena, MI</t>
  </si>
  <si>
    <t>APN</t>
  </si>
  <si>
    <t>Alpena County Regional Airport</t>
  </si>
  <si>
    <t>Alpena</t>
  </si>
  <si>
    <t>Sault Ste. Marie, MI</t>
  </si>
  <si>
    <t>CIU</t>
  </si>
  <si>
    <t>Chippewa County International Airport</t>
  </si>
  <si>
    <t>Sault Ste. Marie</t>
  </si>
  <si>
    <t>Jackson, WY</t>
  </si>
  <si>
    <t>JAC</t>
  </si>
  <si>
    <t>Jackson Hole Airport</t>
  </si>
  <si>
    <t>Hailey, ID</t>
  </si>
  <si>
    <t>SUN</t>
  </si>
  <si>
    <t>Friedman Memorial Airport</t>
  </si>
  <si>
    <t>Hailey</t>
  </si>
  <si>
    <t>Aguadilla, PR</t>
  </si>
  <si>
    <t>BQN</t>
  </si>
  <si>
    <t>Rafael HernÃ¡ndez Airport</t>
  </si>
  <si>
    <t>Aguadilla</t>
  </si>
  <si>
    <t>Ketchikan, AK</t>
  </si>
  <si>
    <t>KTN</t>
  </si>
  <si>
    <t>Ketchikan International Airport</t>
  </si>
  <si>
    <t>Ketchikan</t>
  </si>
  <si>
    <t>Cody, WY</t>
  </si>
  <si>
    <t>COD</t>
  </si>
  <si>
    <t>Yellowstone Regional Airport</t>
  </si>
  <si>
    <t>Cody</t>
  </si>
  <si>
    <t>North Bend, OR</t>
  </si>
  <si>
    <t>OTH</t>
  </si>
  <si>
    <t>Southwest Oregon Regional AirportÂ (North Bend Municipal)</t>
  </si>
  <si>
    <t>North Bend</t>
  </si>
  <si>
    <t>Kodiak, AK</t>
  </si>
  <si>
    <t>ADQ</t>
  </si>
  <si>
    <t>Kodiak Airport</t>
  </si>
  <si>
    <t>Kodiak</t>
  </si>
  <si>
    <t>Rhinelander, WI</t>
  </si>
  <si>
    <t>RHI</t>
  </si>
  <si>
    <t>Rhinelander-Oneida County Airport</t>
  </si>
  <si>
    <t>Rhinelander</t>
  </si>
  <si>
    <t>Aspen, CO</t>
  </si>
  <si>
    <t>ASE</t>
  </si>
  <si>
    <t>Aspen-Pitkin County Airport</t>
  </si>
  <si>
    <t>Aspen</t>
  </si>
  <si>
    <t>Sitka, AK</t>
  </si>
  <si>
    <t>SIT</t>
  </si>
  <si>
    <t>Sitka Rocky Gutierrez Airport</t>
  </si>
  <si>
    <t>Sitka</t>
  </si>
  <si>
    <t>Mammoth Lakes, CA</t>
  </si>
  <si>
    <t>MMH</t>
  </si>
  <si>
    <t>Mammoth Yosemite Airport</t>
  </si>
  <si>
    <t>Mammoth Lakes</t>
  </si>
  <si>
    <t>Latrobe, PA</t>
  </si>
  <si>
    <t>LBE</t>
  </si>
  <si>
    <t>Arnold Palmer Regional Airport</t>
  </si>
  <si>
    <t>Latrobe</t>
  </si>
  <si>
    <t>Devils Lake, ND</t>
  </si>
  <si>
    <t>DVL</t>
  </si>
  <si>
    <t>Devils Lake Regional Airport</t>
  </si>
  <si>
    <t>Devils Lake</t>
  </si>
  <si>
    <t>Moab, UT</t>
  </si>
  <si>
    <t>CNY</t>
  </si>
  <si>
    <t>Canyonlands Field</t>
  </si>
  <si>
    <t>Moab</t>
  </si>
  <si>
    <t>Lihue, HI</t>
  </si>
  <si>
    <t>LIH</t>
  </si>
  <si>
    <t>Lihue Airport</t>
  </si>
  <si>
    <t>Lihue</t>
  </si>
  <si>
    <t>Gunnison, CO</t>
  </si>
  <si>
    <t>GUC</t>
  </si>
  <si>
    <t>Gunnison-Crested Butte Regional Airport</t>
  </si>
  <si>
    <t>Gunnison</t>
  </si>
  <si>
    <t>Eagle, CO</t>
  </si>
  <si>
    <t>EGE</t>
  </si>
  <si>
    <t>Eagle County Regional Airport</t>
  </si>
  <si>
    <t>Eagle</t>
  </si>
  <si>
    <t>Bethel, AK</t>
  </si>
  <si>
    <t>BET</t>
  </si>
  <si>
    <t>Bethel Airport</t>
  </si>
  <si>
    <t>Bethel</t>
  </si>
  <si>
    <t>International Falls, MN</t>
  </si>
  <si>
    <t>INL</t>
  </si>
  <si>
    <t>Falls International Airport</t>
  </si>
  <si>
    <t>International Falls</t>
  </si>
  <si>
    <t>Valparaiso, FL</t>
  </si>
  <si>
    <t>VPS</t>
  </si>
  <si>
    <t>Destin-Fort Walton Beach Airport/Eglin AFB</t>
  </si>
  <si>
    <t>Valparaiso</t>
  </si>
  <si>
    <t>Hancock, MI</t>
  </si>
  <si>
    <t>CMX</t>
  </si>
  <si>
    <t>Houghton County Memorial Airport</t>
  </si>
  <si>
    <t>Hancock</t>
  </si>
  <si>
    <t>Mosinee, WI</t>
  </si>
  <si>
    <t>CWA</t>
  </si>
  <si>
    <t>Central Wisconsin Airport</t>
  </si>
  <si>
    <t>Mosinee</t>
  </si>
  <si>
    <t>Nome, AK</t>
  </si>
  <si>
    <t>OME</t>
  </si>
  <si>
    <t>Nome Airport</t>
  </si>
  <si>
    <t>Nome</t>
  </si>
  <si>
    <t>Kotzebue, AK</t>
  </si>
  <si>
    <t>OTZ</t>
  </si>
  <si>
    <t>Ralph Wien Memorial Airport</t>
  </si>
  <si>
    <t>Kotzebue</t>
  </si>
  <si>
    <t>Petersburg, AK</t>
  </si>
  <si>
    <t>PSG</t>
  </si>
  <si>
    <t>Petersburg James A. Johnson Airport</t>
  </si>
  <si>
    <t>Petersburg</t>
  </si>
  <si>
    <t>Wrangell, AK</t>
  </si>
  <si>
    <t>WRG</t>
  </si>
  <si>
    <t>Wrangell Airport</t>
  </si>
  <si>
    <t>Wrangell</t>
  </si>
  <si>
    <t>Dillingham, AK</t>
  </si>
  <si>
    <t>DLG</t>
  </si>
  <si>
    <t>Dillingham Airport</t>
  </si>
  <si>
    <t>Dillingham</t>
  </si>
  <si>
    <t>Cordova, AK</t>
  </si>
  <si>
    <t>CDV</t>
  </si>
  <si>
    <t>Merle K. (Mudhole) Smith Airport</t>
  </si>
  <si>
    <t>Cordova</t>
  </si>
  <si>
    <t>Hayden, CO</t>
  </si>
  <si>
    <t>HDN</t>
  </si>
  <si>
    <t>Yampa Valley AirportÂ (Yampa Valley Regional)</t>
  </si>
  <si>
    <t>Hayden</t>
  </si>
  <si>
    <t>West Yellowstone, MT</t>
  </si>
  <si>
    <t>WYS</t>
  </si>
  <si>
    <t>Westerly State Airport</t>
  </si>
  <si>
    <t>West Yellowstone</t>
  </si>
  <si>
    <t>Pellston, MI</t>
  </si>
  <si>
    <t>PLN</t>
  </si>
  <si>
    <t>Pellston Regional Airport of Emmet County</t>
  </si>
  <si>
    <t>Pellston</t>
  </si>
  <si>
    <t>Yakutat, AK</t>
  </si>
  <si>
    <t>YAK</t>
  </si>
  <si>
    <t>Yakutat Airport</t>
  </si>
  <si>
    <t>Yakutat</t>
  </si>
  <si>
    <t>Gustavus, AK</t>
  </si>
  <si>
    <t>GST</t>
  </si>
  <si>
    <t>Gustavus Airport</t>
  </si>
  <si>
    <t>Gustavus</t>
  </si>
  <si>
    <t>King Salmon, AK</t>
  </si>
  <si>
    <t>AKN</t>
  </si>
  <si>
    <t>King Salmon Airport</t>
  </si>
  <si>
    <t>King Salmon</t>
  </si>
  <si>
    <t>Adak, AK</t>
  </si>
  <si>
    <t>ADK</t>
  </si>
  <si>
    <t>Adak Airport</t>
  </si>
  <si>
    <t>Adak</t>
  </si>
  <si>
    <t>POPULATION</t>
  </si>
  <si>
    <t>CITY_STATE</t>
  </si>
  <si>
    <t>DIST_START</t>
  </si>
  <si>
    <t>DIST_END</t>
  </si>
  <si>
    <t>POP_SQRT</t>
  </si>
  <si>
    <t>id</t>
  </si>
  <si>
    <t>user_id</t>
  </si>
  <si>
    <t>first_name</t>
  </si>
  <si>
    <t>last_name</t>
  </si>
  <si>
    <t>email</t>
  </si>
  <si>
    <t>gender</t>
  </si>
  <si>
    <t>dob</t>
  </si>
  <si>
    <t>Faith</t>
  </si>
  <si>
    <t>Markl</t>
  </si>
  <si>
    <t>fmarkl0@elegantthemes.com</t>
  </si>
  <si>
    <t>Bigender</t>
  </si>
  <si>
    <t>Hillier</t>
  </si>
  <si>
    <t>Jodlkowski</t>
  </si>
  <si>
    <t>hjodlkowski1@joomla.org</t>
  </si>
  <si>
    <t>Female</t>
  </si>
  <si>
    <t>Chantalle</t>
  </si>
  <si>
    <t>Oldfield</t>
  </si>
  <si>
    <t>coldfield2@infoseek.co.jp</t>
  </si>
  <si>
    <t>Male</t>
  </si>
  <si>
    <t>Madelle</t>
  </si>
  <si>
    <t>Iltchev</t>
  </si>
  <si>
    <t>miltchev3@oracle.com</t>
  </si>
  <si>
    <t>Berke</t>
  </si>
  <si>
    <t>Errichi</t>
  </si>
  <si>
    <t>berrichi4@dagondesign.com</t>
  </si>
  <si>
    <t>Raynell</t>
  </si>
  <si>
    <t>Santorini</t>
  </si>
  <si>
    <t>rsantorini5@spotify.com</t>
  </si>
  <si>
    <t>Genderfluid</t>
  </si>
  <si>
    <t>Barde</t>
  </si>
  <si>
    <t>Degnen</t>
  </si>
  <si>
    <t>bdegnen6@ed.gov</t>
  </si>
  <si>
    <t>Annamaria</t>
  </si>
  <si>
    <t>McGuffog</t>
  </si>
  <si>
    <t>amcguffog7@chronoengine.com</t>
  </si>
  <si>
    <t>Alissa</t>
  </si>
  <si>
    <t>Ponnsett</t>
  </si>
  <si>
    <t>aponnsett8@facebook.com</t>
  </si>
  <si>
    <t>Hermon</t>
  </si>
  <si>
    <t>Spencock</t>
  </si>
  <si>
    <t>hspencock9@flavors.me</t>
  </si>
  <si>
    <t>Ludovika</t>
  </si>
  <si>
    <t>Crocken</t>
  </si>
  <si>
    <t>lcrockena@disqus.com</t>
  </si>
  <si>
    <t>Ambrosio</t>
  </si>
  <si>
    <t>Mowatt</t>
  </si>
  <si>
    <t>amowattb@pagesperso-orange.fr</t>
  </si>
  <si>
    <t>Aime</t>
  </si>
  <si>
    <t>Bellefant</t>
  </si>
  <si>
    <t>abellefantc@dmoz.org</t>
  </si>
  <si>
    <t>Gwen</t>
  </si>
  <si>
    <t>Sherrell</t>
  </si>
  <si>
    <t>gsherrelld@smh.com.au</t>
  </si>
  <si>
    <t>Polygender</t>
  </si>
  <si>
    <t>Lynna</t>
  </si>
  <si>
    <t>Ellacombe</t>
  </si>
  <si>
    <t>lellacombee@51.la</t>
  </si>
  <si>
    <t>Kirsteni</t>
  </si>
  <si>
    <t>Ing</t>
  </si>
  <si>
    <t>kingf@delicious.com</t>
  </si>
  <si>
    <t>Tildie</t>
  </si>
  <si>
    <t>Rookesby</t>
  </si>
  <si>
    <t>trookesbyg@baidu.com</t>
  </si>
  <si>
    <t>Bennie</t>
  </si>
  <si>
    <t>Agneau</t>
  </si>
  <si>
    <t>bagneauh@toplist.cz</t>
  </si>
  <si>
    <t>Nyssa</t>
  </si>
  <si>
    <t>Whatson</t>
  </si>
  <si>
    <t>nwhatsoni@java.com</t>
  </si>
  <si>
    <t>Non-binary</t>
  </si>
  <si>
    <t>Sasha</t>
  </si>
  <si>
    <t>Mewes</t>
  </si>
  <si>
    <t>smewesj@house.gov</t>
  </si>
  <si>
    <t>Reade</t>
  </si>
  <si>
    <t>Flatt</t>
  </si>
  <si>
    <t>rflattk@angelfire.com</t>
  </si>
  <si>
    <t>Madel</t>
  </si>
  <si>
    <t>Jurzyk</t>
  </si>
  <si>
    <t>mjurzykl@yolasite.com</t>
  </si>
  <si>
    <t>Twaits</t>
  </si>
  <si>
    <t>atwaitsm@barnesandnoble.com</t>
  </si>
  <si>
    <t>Danita</t>
  </si>
  <si>
    <t>Luberto</t>
  </si>
  <si>
    <t>dluberton@51.la</t>
  </si>
  <si>
    <t>Chelsey</t>
  </si>
  <si>
    <t>Asken</t>
  </si>
  <si>
    <t>caskeno@ameblo.jp</t>
  </si>
  <si>
    <t>Gardiner</t>
  </si>
  <si>
    <t>Praundlin</t>
  </si>
  <si>
    <t>gpraundlinp@ucla.edu</t>
  </si>
  <si>
    <t>Taryn</t>
  </si>
  <si>
    <t>Filippo</t>
  </si>
  <si>
    <t>tfilippoq@loc.gov</t>
  </si>
  <si>
    <t>Geneva</t>
  </si>
  <si>
    <t>Scafe</t>
  </si>
  <si>
    <t>gscafer@wunderground.com</t>
  </si>
  <si>
    <t>Shirlee</t>
  </si>
  <si>
    <t>Tison</t>
  </si>
  <si>
    <t>stisons@ucla.edu</t>
  </si>
  <si>
    <t>Alison</t>
  </si>
  <si>
    <t>Beckinsale</t>
  </si>
  <si>
    <t>abeckinsalet@sogou.com</t>
  </si>
  <si>
    <t>Tynan</t>
  </si>
  <si>
    <t>Pitt</t>
  </si>
  <si>
    <t>tpittu@163.com</t>
  </si>
  <si>
    <t>Constantia</t>
  </si>
  <si>
    <t>Skahill</t>
  </si>
  <si>
    <t>cskahillv@amazon.com</t>
  </si>
  <si>
    <t>Franky</t>
  </si>
  <si>
    <t>Bradburn</t>
  </si>
  <si>
    <t>fbradburnw@samsung.com</t>
  </si>
  <si>
    <t>Cazzie</t>
  </si>
  <si>
    <t>Trussell</t>
  </si>
  <si>
    <t>ctrussellx@about.me</t>
  </si>
  <si>
    <t>Camel</t>
  </si>
  <si>
    <t>Brymner</t>
  </si>
  <si>
    <t>cbrymnery@angelfire.com</t>
  </si>
  <si>
    <t>Carmine</t>
  </si>
  <si>
    <t>Burland</t>
  </si>
  <si>
    <t>cburlandz@shop-pro.jp</t>
  </si>
  <si>
    <t>Belia</t>
  </si>
  <si>
    <t>Cady</t>
  </si>
  <si>
    <t>bcady10@reddit.com</t>
  </si>
  <si>
    <t>Ody</t>
  </si>
  <si>
    <t>Pears</t>
  </si>
  <si>
    <t>opears11@scientificamerican.com</t>
  </si>
  <si>
    <t>Osbert</t>
  </si>
  <si>
    <t>Ruddock</t>
  </si>
  <si>
    <t>oruddock12@google.com.br</t>
  </si>
  <si>
    <t>Lucienne</t>
  </si>
  <si>
    <t>Feldman</t>
  </si>
  <si>
    <t>lfeldman13@pinterest.com</t>
  </si>
  <si>
    <t>Agender</t>
  </si>
  <si>
    <t>Liesa</t>
  </si>
  <si>
    <t>Boanas</t>
  </si>
  <si>
    <t>lboanas14@squidoo.com</t>
  </si>
  <si>
    <t>Ilysa</t>
  </si>
  <si>
    <t>Hadingham</t>
  </si>
  <si>
    <t>ihadingham15@hostgator.com</t>
  </si>
  <si>
    <t>Cullan</t>
  </si>
  <si>
    <t>Manass</t>
  </si>
  <si>
    <t>cmanass16@ed.gov</t>
  </si>
  <si>
    <t>Desdemona</t>
  </si>
  <si>
    <t>Rivers</t>
  </si>
  <si>
    <t>drivers17@state.gov</t>
  </si>
  <si>
    <t>Lorrie</t>
  </si>
  <si>
    <t>Ende</t>
  </si>
  <si>
    <t>lende18@yolasite.com</t>
  </si>
  <si>
    <t>Sigvard</t>
  </si>
  <si>
    <t>Vaudre</t>
  </si>
  <si>
    <t>svaudre19@cbsnews.com</t>
  </si>
  <si>
    <t>Paulo</t>
  </si>
  <si>
    <t>Christal</t>
  </si>
  <si>
    <t>pchristal1a@usda.gov</t>
  </si>
  <si>
    <t>Constantine</t>
  </si>
  <si>
    <t>Carnock</t>
  </si>
  <si>
    <t>ccarnock1b@about.com</t>
  </si>
  <si>
    <t>Genderqueer</t>
  </si>
  <si>
    <t>Avril</t>
  </si>
  <si>
    <t>Giacobo</t>
  </si>
  <si>
    <t>agiacobo1c@nifty.com</t>
  </si>
  <si>
    <t>Leupold</t>
  </si>
  <si>
    <t>Panner</t>
  </si>
  <si>
    <t>lpanner1d@smh.com.au</t>
  </si>
  <si>
    <t>Noby</t>
  </si>
  <si>
    <t>Dealtry</t>
  </si>
  <si>
    <t>ndealtry1e@china.com.cn</t>
  </si>
  <si>
    <t>Jyoti</t>
  </si>
  <si>
    <t>Flinders</t>
  </si>
  <si>
    <t>jflinders1f@indiegogo.com</t>
  </si>
  <si>
    <t>Herschel</t>
  </si>
  <si>
    <t>Eggins</t>
  </si>
  <si>
    <t>heggins1g@usa.gov</t>
  </si>
  <si>
    <t>Bella</t>
  </si>
  <si>
    <t>Staines</t>
  </si>
  <si>
    <t>bstaines1h@1und1.de</t>
  </si>
  <si>
    <t>Oliver</t>
  </si>
  <si>
    <t>Schlagh</t>
  </si>
  <si>
    <t>oschlagh1i@scribd.com</t>
  </si>
  <si>
    <t>Gerri</t>
  </si>
  <si>
    <t>Coggill</t>
  </si>
  <si>
    <t>gcoggill1j@walmart.com</t>
  </si>
  <si>
    <t>Homere</t>
  </si>
  <si>
    <t>Gillion</t>
  </si>
  <si>
    <t>hgillion1k@angelfire.com</t>
  </si>
  <si>
    <t>Alfy</t>
  </si>
  <si>
    <t>Farquharson</t>
  </si>
  <si>
    <t>afarquharson1l@spiegel.de</t>
  </si>
  <si>
    <t>Bebe</t>
  </si>
  <si>
    <t>Clac</t>
  </si>
  <si>
    <t>bclac1m@cargocollective.com</t>
  </si>
  <si>
    <t>Scottie</t>
  </si>
  <si>
    <t>Rutt</t>
  </si>
  <si>
    <t>srutt1n@dot.gov</t>
  </si>
  <si>
    <t>Binky</t>
  </si>
  <si>
    <t>Bollum</t>
  </si>
  <si>
    <t>bbollum1o@oaic.gov.au</t>
  </si>
  <si>
    <t>Augustina</t>
  </si>
  <si>
    <t>Chittim</t>
  </si>
  <si>
    <t>achittim1p@imdb.com</t>
  </si>
  <si>
    <t>Sinclair</t>
  </si>
  <si>
    <t>Pobjoy</t>
  </si>
  <si>
    <t>spobjoy1q@vistaprint.com</t>
  </si>
  <si>
    <t>Darb</t>
  </si>
  <si>
    <t>Fessions</t>
  </si>
  <si>
    <t>dfessions1r@va.gov</t>
  </si>
  <si>
    <t>Bryna</t>
  </si>
  <si>
    <t>Deboy</t>
  </si>
  <si>
    <t>bdeboy1s@exblog.jp</t>
  </si>
  <si>
    <t>Jacintha</t>
  </si>
  <si>
    <t>Paddington</t>
  </si>
  <si>
    <t>jpaddington1t@zdnet.com</t>
  </si>
  <si>
    <t>Franz</t>
  </si>
  <si>
    <t>Enstone</t>
  </si>
  <si>
    <t>fenstone1u@java.com</t>
  </si>
  <si>
    <t>Brena</t>
  </si>
  <si>
    <t>Rusk</t>
  </si>
  <si>
    <t>brusk1v@utexas.edu</t>
  </si>
  <si>
    <t>Janot</t>
  </si>
  <si>
    <t>Geertsen</t>
  </si>
  <si>
    <t>jgeertsen1w@phoca.cz</t>
  </si>
  <si>
    <t>Pia</t>
  </si>
  <si>
    <t>Fullalove</t>
  </si>
  <si>
    <t>pfullalove1x@craigslist.org</t>
  </si>
  <si>
    <t>Aurilia</t>
  </si>
  <si>
    <t>Peschmann</t>
  </si>
  <si>
    <t>apeschmann1y@webnode.com</t>
  </si>
  <si>
    <t>Lanie</t>
  </si>
  <si>
    <t>Dole</t>
  </si>
  <si>
    <t>ldole1z@shareasale.com</t>
  </si>
  <si>
    <t>Nancie</t>
  </si>
  <si>
    <t>Fyfe</t>
  </si>
  <si>
    <t>nfyfe20@mac.com</t>
  </si>
  <si>
    <t>Janice</t>
  </si>
  <si>
    <t>Starzaker</t>
  </si>
  <si>
    <t>jstarzaker21@cornell.edu</t>
  </si>
  <si>
    <t>Robinett</t>
  </si>
  <si>
    <t>Maryman</t>
  </si>
  <si>
    <t>rmaryman22@cisco.com</t>
  </si>
  <si>
    <t>Zuzana</t>
  </si>
  <si>
    <t>Duddy</t>
  </si>
  <si>
    <t>zduddy23@dot.gov</t>
  </si>
  <si>
    <t>Kearney</t>
  </si>
  <si>
    <t>Marsh</t>
  </si>
  <si>
    <t>kmarsh24@mediafire.com</t>
  </si>
  <si>
    <t>Gwyn</t>
  </si>
  <si>
    <t>Jouhandeau</t>
  </si>
  <si>
    <t>gjouhandeau25@irs.gov</t>
  </si>
  <si>
    <t>Dee dee</t>
  </si>
  <si>
    <t>Crimes</t>
  </si>
  <si>
    <t>dcrimes26@flickr.com</t>
  </si>
  <si>
    <t>Sloane</t>
  </si>
  <si>
    <t>Paladino</t>
  </si>
  <si>
    <t>spaladino27@addthis.com</t>
  </si>
  <si>
    <t>Almeta</t>
  </si>
  <si>
    <t>Tremain</t>
  </si>
  <si>
    <t>atremain28@samsung.com</t>
  </si>
  <si>
    <t>Edgar</t>
  </si>
  <si>
    <t>Oles</t>
  </si>
  <si>
    <t>eoles29@army.mil</t>
  </si>
  <si>
    <t>Francklyn</t>
  </si>
  <si>
    <t>Traske</t>
  </si>
  <si>
    <t>ftraske2a@technorati.com</t>
  </si>
  <si>
    <t>Kirstyn</t>
  </si>
  <si>
    <t>Poulston</t>
  </si>
  <si>
    <t>kpoulston2b@techcrunch.com</t>
  </si>
  <si>
    <t>Davidson</t>
  </si>
  <si>
    <t>Aveling</t>
  </si>
  <si>
    <t>daveling2c@delicious.com</t>
  </si>
  <si>
    <t>Margie</t>
  </si>
  <si>
    <t>Brundill</t>
  </si>
  <si>
    <t>mbrundill2d@ibm.com</t>
  </si>
  <si>
    <t>Hettie</t>
  </si>
  <si>
    <t>Bellay</t>
  </si>
  <si>
    <t>hbellay2e@a8.net</t>
  </si>
  <si>
    <t>Caresa</t>
  </si>
  <si>
    <t>Tesyro</t>
  </si>
  <si>
    <t>ctesyro2f@sitemeter.com</t>
  </si>
  <si>
    <t>Martelle</t>
  </si>
  <si>
    <t>Wroath</t>
  </si>
  <si>
    <t>mwroath2g@kickstarter.com</t>
  </si>
  <si>
    <t>Sydney</t>
  </si>
  <si>
    <t>Kalker</t>
  </si>
  <si>
    <t>skalker2h@goo.ne.jp</t>
  </si>
  <si>
    <t>Margarete</t>
  </si>
  <si>
    <t>Lawrie</t>
  </si>
  <si>
    <t>mlawrie2i@boston.com</t>
  </si>
  <si>
    <t>Hortense</t>
  </si>
  <si>
    <t>Soane</t>
  </si>
  <si>
    <t>hsoane2j@i2i.jp</t>
  </si>
  <si>
    <t>Josephina</t>
  </si>
  <si>
    <t>McCarty</t>
  </si>
  <si>
    <t>jmccarty2k@epa.gov</t>
  </si>
  <si>
    <t>Teddy</t>
  </si>
  <si>
    <t>Colborn</t>
  </si>
  <si>
    <t>tcolborn2l@apple.com</t>
  </si>
  <si>
    <t>Rorie</t>
  </si>
  <si>
    <t>Ardern</t>
  </si>
  <si>
    <t>rardern2m@cbc.ca</t>
  </si>
  <si>
    <t>Jaimie</t>
  </si>
  <si>
    <t>Fasey</t>
  </si>
  <si>
    <t>jfasey2n@cnbc.com</t>
  </si>
  <si>
    <t>Grata</t>
  </si>
  <si>
    <t>Beverley</t>
  </si>
  <si>
    <t>gbeverley2o@domainmarket.com</t>
  </si>
  <si>
    <t>Blanch</t>
  </si>
  <si>
    <t>Hullett</t>
  </si>
  <si>
    <t>bhullett2p@nyu.edu</t>
  </si>
  <si>
    <t>Ingemar</t>
  </si>
  <si>
    <t>Duchenne</t>
  </si>
  <si>
    <t>iduchenne2q@blogs.com</t>
  </si>
  <si>
    <t>Terrill</t>
  </si>
  <si>
    <t>Winspurr</t>
  </si>
  <si>
    <t>twinspurr2r@mapquest.com</t>
  </si>
  <si>
    <t>Lindy</t>
  </si>
  <si>
    <t>Ganiclef</t>
  </si>
  <si>
    <t>lganiclef2s@imageshack.us</t>
  </si>
  <si>
    <t>Angel</t>
  </si>
  <si>
    <t>Wagenen</t>
  </si>
  <si>
    <t>awagenen2t@wiley.com</t>
  </si>
  <si>
    <t>Wolfie</t>
  </si>
  <si>
    <t>Osanne</t>
  </si>
  <si>
    <t>wosanne2u@rediff.com</t>
  </si>
  <si>
    <t>Dode</t>
  </si>
  <si>
    <t>Dudny</t>
  </si>
  <si>
    <t>ddudny2v@aol.com</t>
  </si>
  <si>
    <t>Sabine</t>
  </si>
  <si>
    <t>Peartree</t>
  </si>
  <si>
    <t>speartree2w@boston.com</t>
  </si>
  <si>
    <t>Abby</t>
  </si>
  <si>
    <t>Scuse</t>
  </si>
  <si>
    <t>ascuse2x@intel.com</t>
  </si>
  <si>
    <t>Huntington</t>
  </si>
  <si>
    <t>Arlina</t>
  </si>
  <si>
    <t>Stendell</t>
  </si>
  <si>
    <t>astendell2y@rakuten.co.jp</t>
  </si>
  <si>
    <t>Raina</t>
  </si>
  <si>
    <t>Allridge</t>
  </si>
  <si>
    <t>rallridge2z@mit.edu</t>
  </si>
  <si>
    <t>Sonja</t>
  </si>
  <si>
    <t>Ginnaly</t>
  </si>
  <si>
    <t>sginnaly30@japanpost.jp</t>
  </si>
  <si>
    <t>Tonnie</t>
  </si>
  <si>
    <t>Charville</t>
  </si>
  <si>
    <t>tcharville31@google.com</t>
  </si>
  <si>
    <t>Allie</t>
  </si>
  <si>
    <t>Pigeram</t>
  </si>
  <si>
    <t>apigeram32@simplemachines.org</t>
  </si>
  <si>
    <t>Lauree</t>
  </si>
  <si>
    <t>Huccaby</t>
  </si>
  <si>
    <t>lhuccaby33@economist.com</t>
  </si>
  <si>
    <t>Alis</t>
  </si>
  <si>
    <t>Ricciardiello</t>
  </si>
  <si>
    <t>aricciardiello34@ebay.co.uk</t>
  </si>
  <si>
    <t>Damian</t>
  </si>
  <si>
    <t>Eddington</t>
  </si>
  <si>
    <t>deddington35@meetup.com</t>
  </si>
  <si>
    <t>Nonnah</t>
  </si>
  <si>
    <t>nedgar36@altervista.org</t>
  </si>
  <si>
    <t>Darby</t>
  </si>
  <si>
    <t>Antwis</t>
  </si>
  <si>
    <t>dantwis37@storify.com</t>
  </si>
  <si>
    <t>Renate</t>
  </si>
  <si>
    <t>Vinck</t>
  </si>
  <si>
    <t>rvinck38@hexun.com</t>
  </si>
  <si>
    <t>Tanya</t>
  </si>
  <si>
    <t>Jaggs</t>
  </si>
  <si>
    <t>tjaggs39@java.com</t>
  </si>
  <si>
    <t>Tommy</t>
  </si>
  <si>
    <t>Libbis</t>
  </si>
  <si>
    <t>tlibbis3a@marriott.com</t>
  </si>
  <si>
    <t>Cinderella</t>
  </si>
  <si>
    <t>Barhem</t>
  </si>
  <si>
    <t>cbarhem3b@webeden.co.uk</t>
  </si>
  <si>
    <t>Windham</t>
  </si>
  <si>
    <t>O'Heneghan</t>
  </si>
  <si>
    <t>woheneghan3c@buzzfeed.com</t>
  </si>
  <si>
    <t>Nertie</t>
  </si>
  <si>
    <t>Nijs</t>
  </si>
  <si>
    <t>nnijs3d@statcounter.com</t>
  </si>
  <si>
    <t>Lem</t>
  </si>
  <si>
    <t>Cyseley</t>
  </si>
  <si>
    <t>lcyseley3e@edublogs.org</t>
  </si>
  <si>
    <t>Aldridge</t>
  </si>
  <si>
    <t>Yeats</t>
  </si>
  <si>
    <t>ayeats3f@china.com.cn</t>
  </si>
  <si>
    <t>Dyane</t>
  </si>
  <si>
    <t>Petkov</t>
  </si>
  <si>
    <t>dpetkov3g@abc.net.au</t>
  </si>
  <si>
    <t>Janessa</t>
  </si>
  <si>
    <t>Agutter</t>
  </si>
  <si>
    <t>jagutter3h@businesswire.com</t>
  </si>
  <si>
    <t>Nelle</t>
  </si>
  <si>
    <t>Reubel</t>
  </si>
  <si>
    <t>nreubel3i@icq.com</t>
  </si>
  <si>
    <t>Wilie</t>
  </si>
  <si>
    <t>Sanham</t>
  </si>
  <si>
    <t>wsanham3j@stumbleupon.com</t>
  </si>
  <si>
    <t>Shayla</t>
  </si>
  <si>
    <t>Streater</t>
  </si>
  <si>
    <t>sstreater3k@mozilla.com</t>
  </si>
  <si>
    <t>Emelda</t>
  </si>
  <si>
    <t>Chandlar</t>
  </si>
  <si>
    <t>echandlar3l@un.org</t>
  </si>
  <si>
    <t>Perry</t>
  </si>
  <si>
    <t>Rhule</t>
  </si>
  <si>
    <t>prhule3m@marketwatch.com</t>
  </si>
  <si>
    <t>Binnie</t>
  </si>
  <si>
    <t>Cornall</t>
  </si>
  <si>
    <t>bcornall3n@hp.com</t>
  </si>
  <si>
    <t>Bridie</t>
  </si>
  <si>
    <t>Standrin</t>
  </si>
  <si>
    <t>bstandrin3o@amazon.co.jp</t>
  </si>
  <si>
    <t>Valentina</t>
  </si>
  <si>
    <t>Olner</t>
  </si>
  <si>
    <t>volner3p@shutterfly.com</t>
  </si>
  <si>
    <t>Dianna</t>
  </si>
  <si>
    <t>Anderer</t>
  </si>
  <si>
    <t>danderer3q@jigsy.com</t>
  </si>
  <si>
    <t>Hailee</t>
  </si>
  <si>
    <t>Davoren</t>
  </si>
  <si>
    <t>hdavoren3r@cdc.gov</t>
  </si>
  <si>
    <t>Mireielle</t>
  </si>
  <si>
    <t>Kepling</t>
  </si>
  <si>
    <t>mkepling3s@sitemeter.com</t>
  </si>
  <si>
    <t>Phyllys</t>
  </si>
  <si>
    <t>Stockdale</t>
  </si>
  <si>
    <t>pstockdale3t@theguardian.com</t>
  </si>
  <si>
    <t>Wendall</t>
  </si>
  <si>
    <t>Stollwerk</t>
  </si>
  <si>
    <t>wstollwerk3u@amazon.co.jp</t>
  </si>
  <si>
    <t>Meris</t>
  </si>
  <si>
    <t>Officer</t>
  </si>
  <si>
    <t>mofficer3v@indiatimes.com</t>
  </si>
  <si>
    <t>Maiga</t>
  </si>
  <si>
    <t>Qualtro</t>
  </si>
  <si>
    <t>mqualtro3w@twitpic.com</t>
  </si>
  <si>
    <t>Sybille</t>
  </si>
  <si>
    <t>Cinnamond</t>
  </si>
  <si>
    <t>scinnamond3x@wunderground.com</t>
  </si>
  <si>
    <t>Cornelius</t>
  </si>
  <si>
    <t>Kitlee</t>
  </si>
  <si>
    <t>ckitlee3y@alibaba.com</t>
  </si>
  <si>
    <t>Myrah</t>
  </si>
  <si>
    <t>Mathys</t>
  </si>
  <si>
    <t>mmathys3z@salon.com</t>
  </si>
  <si>
    <t>Pincus</t>
  </si>
  <si>
    <t>Suart</t>
  </si>
  <si>
    <t>psuart40@mayoclinic.com</t>
  </si>
  <si>
    <t>Denys</t>
  </si>
  <si>
    <t>Maybery</t>
  </si>
  <si>
    <t>dmaybery41@amazon.com</t>
  </si>
  <si>
    <t>Margot</t>
  </si>
  <si>
    <t>Glover</t>
  </si>
  <si>
    <t>mglover42@ezinearticles.com</t>
  </si>
  <si>
    <t>Zerk</t>
  </si>
  <si>
    <t>Ziems</t>
  </si>
  <si>
    <t>zziems43@ted.com</t>
  </si>
  <si>
    <t>Vernen</t>
  </si>
  <si>
    <t>McClinton</t>
  </si>
  <si>
    <t>vmcclinton44@cdbaby.com</t>
  </si>
  <si>
    <t>Nicolai</t>
  </si>
  <si>
    <t>Albarez</t>
  </si>
  <si>
    <t>nalbarez45@exblog.jp</t>
  </si>
  <si>
    <t>Rozalie</t>
  </si>
  <si>
    <t>Dolle</t>
  </si>
  <si>
    <t>rdolle46@kickstarter.com</t>
  </si>
  <si>
    <t>Ariana</t>
  </si>
  <si>
    <t>Falkinder</t>
  </si>
  <si>
    <t>afalkinder47@squidoo.com</t>
  </si>
  <si>
    <t>Garrard</t>
  </si>
  <si>
    <t>Satterfitt</t>
  </si>
  <si>
    <t>gsatterfitt48@theguardian.com</t>
  </si>
  <si>
    <t>Ellynn</t>
  </si>
  <si>
    <t>Bidmead</t>
  </si>
  <si>
    <t>ebidmead49@cafepress.com</t>
  </si>
  <si>
    <t>Farlie</t>
  </si>
  <si>
    <t>Lavallie</t>
  </si>
  <si>
    <t>flavallie4a@gizmodo.com</t>
  </si>
  <si>
    <t>Launce</t>
  </si>
  <si>
    <t>Djurevic</t>
  </si>
  <si>
    <t>ldjurevic4b@usgs.gov</t>
  </si>
  <si>
    <t>Jack</t>
  </si>
  <si>
    <t>Papierz</t>
  </si>
  <si>
    <t>jpapierz4c@people.com.cn</t>
  </si>
  <si>
    <t>Katy</t>
  </si>
  <si>
    <t>Ivasechko</t>
  </si>
  <si>
    <t>kivasechko4d@china.com.cn</t>
  </si>
  <si>
    <t>Heinrick</t>
  </si>
  <si>
    <t>Ambroix</t>
  </si>
  <si>
    <t>hambroix4e@nasa.gov</t>
  </si>
  <si>
    <t>Fidelity</t>
  </si>
  <si>
    <t>Roads</t>
  </si>
  <si>
    <t>froads4f@ning.com</t>
  </si>
  <si>
    <t>Marilin</t>
  </si>
  <si>
    <t>Woakes</t>
  </si>
  <si>
    <t>mwoakes4g@arstechnica.com</t>
  </si>
  <si>
    <t>Artus</t>
  </si>
  <si>
    <t>Ambrogetti</t>
  </si>
  <si>
    <t>aambrogetti4h@bandcamp.com</t>
  </si>
  <si>
    <t>Kerianne</t>
  </si>
  <si>
    <t>Biggs</t>
  </si>
  <si>
    <t>kbiggs4i@multiply.com</t>
  </si>
  <si>
    <t>Salomon</t>
  </si>
  <si>
    <t>O'Fallon</t>
  </si>
  <si>
    <t>sofallon4j@goo.ne.jp</t>
  </si>
  <si>
    <t>Marleen</t>
  </si>
  <si>
    <t>Nouch</t>
  </si>
  <si>
    <t>mnouch4k@virginia.edu</t>
  </si>
  <si>
    <t>Drucie</t>
  </si>
  <si>
    <t>Hamil</t>
  </si>
  <si>
    <t>dhamil4l@who.int</t>
  </si>
  <si>
    <t>Paxon</t>
  </si>
  <si>
    <t>Breem</t>
  </si>
  <si>
    <t>pbreem4m@hatena.ne.jp</t>
  </si>
  <si>
    <t>Adriaens</t>
  </si>
  <si>
    <t>Lovering</t>
  </si>
  <si>
    <t>alovering4n@com.com</t>
  </si>
  <si>
    <t>Kenn</t>
  </si>
  <si>
    <t>Chapple</t>
  </si>
  <si>
    <t>kchapple4o@omniture.com</t>
  </si>
  <si>
    <t>Jenny</t>
  </si>
  <si>
    <t>Mobberley</t>
  </si>
  <si>
    <t>jmobberley4p@hao123.com</t>
  </si>
  <si>
    <t>Aloisia</t>
  </si>
  <si>
    <t>Hriinchenko</t>
  </si>
  <si>
    <t>ahriinchenko4q@indiatimes.com</t>
  </si>
  <si>
    <t>Joya</t>
  </si>
  <si>
    <t>Renton</t>
  </si>
  <si>
    <t>jrenton4r@admin.ch</t>
  </si>
  <si>
    <t>Sibylla</t>
  </si>
  <si>
    <t>Fairbrace</t>
  </si>
  <si>
    <t>sfairbrace4s@cargocollective.com</t>
  </si>
  <si>
    <t>Magdalene</t>
  </si>
  <si>
    <t>Whitlaw</t>
  </si>
  <si>
    <t>mwhitlaw4t@meetup.com</t>
  </si>
  <si>
    <t>Theo</t>
  </si>
  <si>
    <t>Slowgrove</t>
  </si>
  <si>
    <t>tslowgrove4u@bing.com</t>
  </si>
  <si>
    <t>Gerianna</t>
  </si>
  <si>
    <t>Pioli</t>
  </si>
  <si>
    <t>gpioli4v@xrea.com</t>
  </si>
  <si>
    <t>Tuckie</t>
  </si>
  <si>
    <t>Duinkerk</t>
  </si>
  <si>
    <t>tduinkerk4w@blogtalkradio.com</t>
  </si>
  <si>
    <t>Gwenneth</t>
  </si>
  <si>
    <t>Ottosen</t>
  </si>
  <si>
    <t>gottosen4x@adobe.com</t>
  </si>
  <si>
    <t>Angelia</t>
  </si>
  <si>
    <t>Syncke</t>
  </si>
  <si>
    <t>asyncke4y@kickstarter.com</t>
  </si>
  <si>
    <t>Sashenka</t>
  </si>
  <si>
    <t>Blazeby</t>
  </si>
  <si>
    <t>sblazeby4z@nhs.uk</t>
  </si>
  <si>
    <t>Margi</t>
  </si>
  <si>
    <t>Fasler</t>
  </si>
  <si>
    <t>mfasler50@si.edu</t>
  </si>
  <si>
    <t>Laird</t>
  </si>
  <si>
    <t>Huggins</t>
  </si>
  <si>
    <t>lhuggins51@hibu.com</t>
  </si>
  <si>
    <t>Fidela</t>
  </si>
  <si>
    <t>Duffill</t>
  </si>
  <si>
    <t>fduffill52@bbb.org</t>
  </si>
  <si>
    <t>Ronni</t>
  </si>
  <si>
    <t>Turfs</t>
  </si>
  <si>
    <t>rturfs53@cbslocal.com</t>
  </si>
  <si>
    <t>Clark</t>
  </si>
  <si>
    <t>Handley</t>
  </si>
  <si>
    <t>chandley54@meetup.com</t>
  </si>
  <si>
    <t>Marysa</t>
  </si>
  <si>
    <t>Spurman</t>
  </si>
  <si>
    <t>mspurman55@google.com.br</t>
  </si>
  <si>
    <t>Guenna</t>
  </si>
  <si>
    <t>Cregan</t>
  </si>
  <si>
    <t>gcregan56@privacy.gov.au</t>
  </si>
  <si>
    <t>Godart</t>
  </si>
  <si>
    <t>Holwell</t>
  </si>
  <si>
    <t>gholwell57@jiathis.com</t>
  </si>
  <si>
    <t>Sioux</t>
  </si>
  <si>
    <t>Osgordby</t>
  </si>
  <si>
    <t>sosgordby58@miitbeian.gov.cn</t>
  </si>
  <si>
    <t>Randi</t>
  </si>
  <si>
    <t>Proud</t>
  </si>
  <si>
    <t>rproud59@tiny.cc</t>
  </si>
  <si>
    <t>Packston</t>
  </si>
  <si>
    <t>Pocknell</t>
  </si>
  <si>
    <t>ppocknell5a@nyu.edu</t>
  </si>
  <si>
    <t>Bo</t>
  </si>
  <si>
    <t>Lavalde</t>
  </si>
  <si>
    <t>blavalde5b@ucla.edu</t>
  </si>
  <si>
    <t>Isacco</t>
  </si>
  <si>
    <t>Bredes</t>
  </si>
  <si>
    <t>ibredes5c@dailymail.co.uk</t>
  </si>
  <si>
    <t>Mata</t>
  </si>
  <si>
    <t>mmarkl5d@nymag.com</t>
  </si>
  <si>
    <t>Ingaborg</t>
  </si>
  <si>
    <t>Saggers</t>
  </si>
  <si>
    <t>isaggers5e@symantec.com</t>
  </si>
  <si>
    <t>Tiffy</t>
  </si>
  <si>
    <t>Haisell</t>
  </si>
  <si>
    <t>thaisell5f@state.tx.us</t>
  </si>
  <si>
    <t>Eugenie</t>
  </si>
  <si>
    <t>Durno</t>
  </si>
  <si>
    <t>edurno5g@disqus.com</t>
  </si>
  <si>
    <t>Olivier</t>
  </si>
  <si>
    <t>Hanretty</t>
  </si>
  <si>
    <t>ohanretty5h@upenn.edu</t>
  </si>
  <si>
    <t>Marya</t>
  </si>
  <si>
    <t>Rennebeck</t>
  </si>
  <si>
    <t>mrennebeck5i@businessinsider.com</t>
  </si>
  <si>
    <t>Zak</t>
  </si>
  <si>
    <t>Yarn</t>
  </si>
  <si>
    <t>zyarn5j@va.gov</t>
  </si>
  <si>
    <t>Laural</t>
  </si>
  <si>
    <t>Dukelow</t>
  </si>
  <si>
    <t>ldukelow5k@51.la</t>
  </si>
  <si>
    <t>Anastasie</t>
  </si>
  <si>
    <t>Binning</t>
  </si>
  <si>
    <t>abinning5l@usatoday.com</t>
  </si>
  <si>
    <t>Jeannette</t>
  </si>
  <si>
    <t>Weatherell</t>
  </si>
  <si>
    <t>jweatherell5m@printfriendly.com</t>
  </si>
  <si>
    <t>Pattie</t>
  </si>
  <si>
    <t>Jansson</t>
  </si>
  <si>
    <t>pjansson5n@imdb.com</t>
  </si>
  <si>
    <t>Royal</t>
  </si>
  <si>
    <t>Etter</t>
  </si>
  <si>
    <t>retter5o@weather.com</t>
  </si>
  <si>
    <t>Joleen</t>
  </si>
  <si>
    <t>Harfoot</t>
  </si>
  <si>
    <t>jharfoot5p@marriott.com</t>
  </si>
  <si>
    <t>Alexandra</t>
  </si>
  <si>
    <t>McNay</t>
  </si>
  <si>
    <t>amcnay5q@moonfruit.com</t>
  </si>
  <si>
    <t>Quinlan</t>
  </si>
  <si>
    <t>Glassup</t>
  </si>
  <si>
    <t>qglassup5r@fotki.com</t>
  </si>
  <si>
    <t>Bryanty</t>
  </si>
  <si>
    <t>Hawkett</t>
  </si>
  <si>
    <t>bhawkett5s@exblog.jp</t>
  </si>
  <si>
    <t>Tiebold</t>
  </si>
  <si>
    <t>McQuie</t>
  </si>
  <si>
    <t>tmcquie5t@columbia.edu</t>
  </si>
  <si>
    <t>Rolf</t>
  </si>
  <si>
    <t>Mabbe</t>
  </si>
  <si>
    <t>rmabbe5u@soundcloud.com</t>
  </si>
  <si>
    <t>Rich</t>
  </si>
  <si>
    <t>Capron</t>
  </si>
  <si>
    <t>rcapron5v@independent.co.uk</t>
  </si>
  <si>
    <t>Dominick</t>
  </si>
  <si>
    <t>Derry</t>
  </si>
  <si>
    <t>dderry5w@issuu.com</t>
  </si>
  <si>
    <t>Hedy</t>
  </si>
  <si>
    <t>Ratcliff</t>
  </si>
  <si>
    <t>hratcliff5x@oaic.gov.au</t>
  </si>
  <si>
    <t>Smitty</t>
  </si>
  <si>
    <t>Roels</t>
  </si>
  <si>
    <t>sroels5y@geocities.jp</t>
  </si>
  <si>
    <t>Maurits</t>
  </si>
  <si>
    <t>Ericssen</t>
  </si>
  <si>
    <t>mericssen5z@mediafire.com</t>
  </si>
  <si>
    <t>Enrique</t>
  </si>
  <si>
    <t>Lawrinson</t>
  </si>
  <si>
    <t>elawrinson60@foxnews.com</t>
  </si>
  <si>
    <t>Bondie</t>
  </si>
  <si>
    <t>Pickthorne</t>
  </si>
  <si>
    <t>bpickthorne61@pinterest.com</t>
  </si>
  <si>
    <t>Ralina</t>
  </si>
  <si>
    <t>Hazeldene</t>
  </si>
  <si>
    <t>rhazeldene62@nih.gov</t>
  </si>
  <si>
    <t>Burk</t>
  </si>
  <si>
    <t>Fruchon</t>
  </si>
  <si>
    <t>bfruchon63@cnbc.com</t>
  </si>
  <si>
    <t>Valry</t>
  </si>
  <si>
    <t>Iacovino</t>
  </si>
  <si>
    <t>viacovino64@jugem.jp</t>
  </si>
  <si>
    <t>Lamond</t>
  </si>
  <si>
    <t>Gottelier</t>
  </si>
  <si>
    <t>lgottelier65@hugedomains.com</t>
  </si>
  <si>
    <t>Tye</t>
  </si>
  <si>
    <t>Coppen</t>
  </si>
  <si>
    <t>tcoppen66@gnu.org</t>
  </si>
  <si>
    <t>Hilary</t>
  </si>
  <si>
    <t>Pendergrast</t>
  </si>
  <si>
    <t>hpendergrast67@hostgator.com</t>
  </si>
  <si>
    <t>Philis</t>
  </si>
  <si>
    <t>Kingswold</t>
  </si>
  <si>
    <t>pkingswold68@simplemachines.org</t>
  </si>
  <si>
    <t>Clair</t>
  </si>
  <si>
    <t>Brinkley</t>
  </si>
  <si>
    <t>cbrinkley69@hatena.ne.jp</t>
  </si>
  <si>
    <t>Zelma</t>
  </si>
  <si>
    <t>Inston</t>
  </si>
  <si>
    <t>zinston6a@instagram.com</t>
  </si>
  <si>
    <t>Emilio</t>
  </si>
  <si>
    <t>Heugle</t>
  </si>
  <si>
    <t>eheugle6b@ucoz.ru</t>
  </si>
  <si>
    <t>Shandeigh</t>
  </si>
  <si>
    <t>Geffen</t>
  </si>
  <si>
    <t>sgeffen6c@mtv.com</t>
  </si>
  <si>
    <t>Maris</t>
  </si>
  <si>
    <t>Annand</t>
  </si>
  <si>
    <t>mannand6d@mapy.cz</t>
  </si>
  <si>
    <t>Elsy</t>
  </si>
  <si>
    <t>Turfrey</t>
  </si>
  <si>
    <t>eturfrey6e@cdc.gov</t>
  </si>
  <si>
    <t>Trent</t>
  </si>
  <si>
    <t>Keir</t>
  </si>
  <si>
    <t>tkeir6f@naver.com</t>
  </si>
  <si>
    <t>Huberto</t>
  </si>
  <si>
    <t>Kubiak</t>
  </si>
  <si>
    <t>hkubiak6g@cdbaby.com</t>
  </si>
  <si>
    <t>Kellia</t>
  </si>
  <si>
    <t>Sandham</t>
  </si>
  <si>
    <t>ksandham6h@slate.com</t>
  </si>
  <si>
    <t>Ingelbert</t>
  </si>
  <si>
    <t>Rowantree</t>
  </si>
  <si>
    <t>irowantree6i@senate.gov</t>
  </si>
  <si>
    <t>Marybelle</t>
  </si>
  <si>
    <t>Redit</t>
  </si>
  <si>
    <t>mredit6j@geocities.jp</t>
  </si>
  <si>
    <t>Kinnie</t>
  </si>
  <si>
    <t>Lowdham</t>
  </si>
  <si>
    <t>klowdham6k@techcrunch.com</t>
  </si>
  <si>
    <t>Johnnie</t>
  </si>
  <si>
    <t>Jobb</t>
  </si>
  <si>
    <t>jjobb6l@omniture.com</t>
  </si>
  <si>
    <t>Hall</t>
  </si>
  <si>
    <t>De Angelo</t>
  </si>
  <si>
    <t>hdeangelo6m@nba.com</t>
  </si>
  <si>
    <t>Francois</t>
  </si>
  <si>
    <t>Houseago</t>
  </si>
  <si>
    <t>fhouseago6n@sciencedaily.com</t>
  </si>
  <si>
    <t>Torrence</t>
  </si>
  <si>
    <t>Bayne</t>
  </si>
  <si>
    <t>tbayne6o@fda.gov</t>
  </si>
  <si>
    <t>Max</t>
  </si>
  <si>
    <t>McGrale</t>
  </si>
  <si>
    <t>mmcgrale6p@free.fr</t>
  </si>
  <si>
    <t>Josy</t>
  </si>
  <si>
    <t>Simounet</t>
  </si>
  <si>
    <t>jsimounet6q@pcworld.com</t>
  </si>
  <si>
    <t>Fredrick</t>
  </si>
  <si>
    <t>Harrowsmith</t>
  </si>
  <si>
    <t>fharrowsmith6r@simplemachines.org</t>
  </si>
  <si>
    <t>Janela</t>
  </si>
  <si>
    <t>Maynell</t>
  </si>
  <si>
    <t>jmaynell6s@sina.com.cn</t>
  </si>
  <si>
    <t>Clari</t>
  </si>
  <si>
    <t>Rosendorf</t>
  </si>
  <si>
    <t>crosendorf6t@boston.com</t>
  </si>
  <si>
    <t>Fritz</t>
  </si>
  <si>
    <t>Hiley</t>
  </si>
  <si>
    <t>fhiley6u@nyu.edu</t>
  </si>
  <si>
    <t>Evita</t>
  </si>
  <si>
    <t>McVee</t>
  </si>
  <si>
    <t>emcvee6v@hugedomains.com</t>
  </si>
  <si>
    <t>Jasmine</t>
  </si>
  <si>
    <t>Gilhool</t>
  </si>
  <si>
    <t>jgilhool6w@sourceforge.net</t>
  </si>
  <si>
    <t>Christoper</t>
  </si>
  <si>
    <t>Grabb</t>
  </si>
  <si>
    <t>cgrabb6x@people.com.cn</t>
  </si>
  <si>
    <t>Kakalina</t>
  </si>
  <si>
    <t>Renol</t>
  </si>
  <si>
    <t>krenol6y@parallels.com</t>
  </si>
  <si>
    <t>Lucais</t>
  </si>
  <si>
    <t>Harlick</t>
  </si>
  <si>
    <t>lharlick6z@examiner.com</t>
  </si>
  <si>
    <t>Farah</t>
  </si>
  <si>
    <t>Standish-Brooks</t>
  </si>
  <si>
    <t>fstandishbrooks70@ifeng.com</t>
  </si>
  <si>
    <t>Haddon</t>
  </si>
  <si>
    <t>mhaddon71@globo.com</t>
  </si>
  <si>
    <t>Sherline</t>
  </si>
  <si>
    <t>Bullar</t>
  </si>
  <si>
    <t>sbullar72@cnn.com</t>
  </si>
  <si>
    <t>Elysee</t>
  </si>
  <si>
    <t>Scoone</t>
  </si>
  <si>
    <t>escoone73@google.com.br</t>
  </si>
  <si>
    <t>Reginauld</t>
  </si>
  <si>
    <t>Rattery</t>
  </si>
  <si>
    <t>rrattery74@cnn.com</t>
  </si>
  <si>
    <t>Billi</t>
  </si>
  <si>
    <t>Boncore</t>
  </si>
  <si>
    <t>bboncore75@ft.com</t>
  </si>
  <si>
    <t>Terencio</t>
  </si>
  <si>
    <t>Dakhno</t>
  </si>
  <si>
    <t>tdakhno76@amazon.co.jp</t>
  </si>
  <si>
    <t>Madlin</t>
  </si>
  <si>
    <t>Cheyne</t>
  </si>
  <si>
    <t>mcheyne77@wired.com</t>
  </si>
  <si>
    <t>Pedro</t>
  </si>
  <si>
    <t>Dufore</t>
  </si>
  <si>
    <t>pdufore78@dagondesign.com</t>
  </si>
  <si>
    <t>Cathee</t>
  </si>
  <si>
    <t>Pacquet</t>
  </si>
  <si>
    <t>cpacquet79@jigsy.com</t>
  </si>
  <si>
    <t>Floria</t>
  </si>
  <si>
    <t>Dudden</t>
  </si>
  <si>
    <t>fdudden7a@a8.net</t>
  </si>
  <si>
    <t>Alina</t>
  </si>
  <si>
    <t>Arnoult</t>
  </si>
  <si>
    <t>aarnoult7b@slashdot.org</t>
  </si>
  <si>
    <t>Gustavo</t>
  </si>
  <si>
    <t>Joincey</t>
  </si>
  <si>
    <t>gjoincey7c@cnn.com</t>
  </si>
  <si>
    <t>Krystalle</t>
  </si>
  <si>
    <t>Engel</t>
  </si>
  <si>
    <t>kengel7d@china.com.cn</t>
  </si>
  <si>
    <t>Anne-corinne</t>
  </si>
  <si>
    <t>Simonson</t>
  </si>
  <si>
    <t>asimonson7e@ameblo.jp</t>
  </si>
  <si>
    <t>Ivy</t>
  </si>
  <si>
    <t>Duffil</t>
  </si>
  <si>
    <t>iduffil7f@msu.edu</t>
  </si>
  <si>
    <t>Carling</t>
  </si>
  <si>
    <t>Birtley</t>
  </si>
  <si>
    <t>cbirtley7g@dedecms.com</t>
  </si>
  <si>
    <t>Latisha</t>
  </si>
  <si>
    <t>Jennison</t>
  </si>
  <si>
    <t>ljennison7h@economist.com</t>
  </si>
  <si>
    <t>Roselin</t>
  </si>
  <si>
    <t>Kettlesing</t>
  </si>
  <si>
    <t>rkettlesing7i@msn.com</t>
  </si>
  <si>
    <t>Matuszynski</t>
  </si>
  <si>
    <t>cmatuszynski7j@sciencedaily.com</t>
  </si>
  <si>
    <t>Fiorenze</t>
  </si>
  <si>
    <t>Peele</t>
  </si>
  <si>
    <t>fpeele7k@blogspot.com</t>
  </si>
  <si>
    <t>Audrie</t>
  </si>
  <si>
    <t>Northey</t>
  </si>
  <si>
    <t>anorthey7l@163.com</t>
  </si>
  <si>
    <t>Prisca</t>
  </si>
  <si>
    <t>Mendus</t>
  </si>
  <si>
    <t>pmendus7m@goo.gl</t>
  </si>
  <si>
    <t>Matilde</t>
  </si>
  <si>
    <t>Vasilchenko</t>
  </si>
  <si>
    <t>mvasilchenko7n@ycombinator.com</t>
  </si>
  <si>
    <t>Corene</t>
  </si>
  <si>
    <t>Bridgeman</t>
  </si>
  <si>
    <t>cbridgeman7o@psu.edu</t>
  </si>
  <si>
    <t>Bambie</t>
  </si>
  <si>
    <t>MacNelly</t>
  </si>
  <si>
    <t>bmacnelly7p@theatlantic.com</t>
  </si>
  <si>
    <t>Ahmad</t>
  </si>
  <si>
    <t>Ballham</t>
  </si>
  <si>
    <t>aballham7q@home.pl</t>
  </si>
  <si>
    <t>Wynn</t>
  </si>
  <si>
    <t>Burn</t>
  </si>
  <si>
    <t>wburn7r@discuz.net</t>
  </si>
  <si>
    <t>Nathanael</t>
  </si>
  <si>
    <t>Thomson</t>
  </si>
  <si>
    <t>nthomson7s@ameblo.jp</t>
  </si>
  <si>
    <t>Aaren</t>
  </si>
  <si>
    <t>Nielson</t>
  </si>
  <si>
    <t>anielson7t@patch.com</t>
  </si>
  <si>
    <t>Rafaelita</t>
  </si>
  <si>
    <t>Kirrage</t>
  </si>
  <si>
    <t>rkirrage7u@bandcamp.com</t>
  </si>
  <si>
    <t>Alexandre</t>
  </si>
  <si>
    <t>Tomasino</t>
  </si>
  <si>
    <t>atomasino7v@webmd.com</t>
  </si>
  <si>
    <t>Corinna</t>
  </si>
  <si>
    <t>Satcher</t>
  </si>
  <si>
    <t>csatcher7w@mysql.com</t>
  </si>
  <si>
    <t>Dyna</t>
  </si>
  <si>
    <t>Dew</t>
  </si>
  <si>
    <t>ddew7x@mac.com</t>
  </si>
  <si>
    <t>Lane</t>
  </si>
  <si>
    <t>Spratt</t>
  </si>
  <si>
    <t>lspratt7y@sphinn.com</t>
  </si>
  <si>
    <t>Alecia</t>
  </si>
  <si>
    <t>Clemas</t>
  </si>
  <si>
    <t>aclemas7z@aboutads.info</t>
  </si>
  <si>
    <t>Alia</t>
  </si>
  <si>
    <t>Cecchetelli</t>
  </si>
  <si>
    <t>acecchetelli80@dmoz.org</t>
  </si>
  <si>
    <t>Freemantle</t>
  </si>
  <si>
    <t>cfreemantle81@hibu.com</t>
  </si>
  <si>
    <t>Mirabelle</t>
  </si>
  <si>
    <t>Schnitter</t>
  </si>
  <si>
    <t>mschnitter82@mapquest.com</t>
  </si>
  <si>
    <t>Filmore</t>
  </si>
  <si>
    <t>Hawe</t>
  </si>
  <si>
    <t>fhawe83@nyu.edu</t>
  </si>
  <si>
    <t>Gussie</t>
  </si>
  <si>
    <t>Kovnot</t>
  </si>
  <si>
    <t>gkovnot84@nhs.uk</t>
  </si>
  <si>
    <t>Dolores</t>
  </si>
  <si>
    <t>De Andreis</t>
  </si>
  <si>
    <t>ddeandreis85@cam.ac.uk</t>
  </si>
  <si>
    <t>Bea</t>
  </si>
  <si>
    <t>Woolacott</t>
  </si>
  <si>
    <t>bwoolacott86@baidu.com</t>
  </si>
  <si>
    <t>Nicky</t>
  </si>
  <si>
    <t>Burdett</t>
  </si>
  <si>
    <t>nburdett87@addthis.com</t>
  </si>
  <si>
    <t>Angele</t>
  </si>
  <si>
    <t>Natwick</t>
  </si>
  <si>
    <t>anatwick88@merriam-webster.com</t>
  </si>
  <si>
    <t>Aurthur</t>
  </si>
  <si>
    <t>Plumridege</t>
  </si>
  <si>
    <t>aplumridege89@weibo.com</t>
  </si>
  <si>
    <t>Eveleen</t>
  </si>
  <si>
    <t>Wank</t>
  </si>
  <si>
    <t>ewank8a@gravatar.com</t>
  </si>
  <si>
    <t>Yancey</t>
  </si>
  <si>
    <t>Djokic</t>
  </si>
  <si>
    <t>ydjokic8b@tuttocitta.it</t>
  </si>
  <si>
    <t>Darryl</t>
  </si>
  <si>
    <t>Ashcroft</t>
  </si>
  <si>
    <t>dashcroft8c@huffingtonpost.com</t>
  </si>
  <si>
    <t>Carlynn</t>
  </si>
  <si>
    <t>Oylett</t>
  </si>
  <si>
    <t>coylett8d@1und1.de</t>
  </si>
  <si>
    <t>Carmela</t>
  </si>
  <si>
    <t>Josskovitz</t>
  </si>
  <si>
    <t>cjosskovitz8e@nifty.com</t>
  </si>
  <si>
    <t>Sallyann</t>
  </si>
  <si>
    <t>Baker</t>
  </si>
  <si>
    <t>sbaker8f@google.it</t>
  </si>
  <si>
    <t>Codie</t>
  </si>
  <si>
    <t>Chedzoy</t>
  </si>
  <si>
    <t>cchedzoy8g@squarespace.com</t>
  </si>
  <si>
    <t>Welch</t>
  </si>
  <si>
    <t>Kettley</t>
  </si>
  <si>
    <t>wkettley8h@fastcompany.com</t>
  </si>
  <si>
    <t>Hinze</t>
  </si>
  <si>
    <t>Diable</t>
  </si>
  <si>
    <t>hdiable8i@japanpost.jp</t>
  </si>
  <si>
    <t>Sayre</t>
  </si>
  <si>
    <t>Quinney</t>
  </si>
  <si>
    <t>squinney8j@51.la</t>
  </si>
  <si>
    <t>Benedicta</t>
  </si>
  <si>
    <t>Crewes</t>
  </si>
  <si>
    <t>bcrewes8k@redcross.org</t>
  </si>
  <si>
    <t>Alla</t>
  </si>
  <si>
    <t>Eliyahu</t>
  </si>
  <si>
    <t>aeliyahu8l@eepurl.com</t>
  </si>
  <si>
    <t>Brunhilde</t>
  </si>
  <si>
    <t>Merman</t>
  </si>
  <si>
    <t>bmerman8m@desdev.cn</t>
  </si>
  <si>
    <t>Alfi</t>
  </si>
  <si>
    <t>Pund</t>
  </si>
  <si>
    <t>apund8n@icio.us</t>
  </si>
  <si>
    <t>Voden</t>
  </si>
  <si>
    <t>tvoden8o@dmoz.org</t>
  </si>
  <si>
    <t>Ambrosi</t>
  </si>
  <si>
    <t>Walkingshaw</t>
  </si>
  <si>
    <t>awalkingshaw8p@deviantart.com</t>
  </si>
  <si>
    <t>Effie</t>
  </si>
  <si>
    <t>Phillcock</t>
  </si>
  <si>
    <t>ephillcock8q@google.ru</t>
  </si>
  <si>
    <t>Beltran</t>
  </si>
  <si>
    <t>Carthy</t>
  </si>
  <si>
    <t>bcarthy8r@youtube.com</t>
  </si>
  <si>
    <t>Zea</t>
  </si>
  <si>
    <t>Brome</t>
  </si>
  <si>
    <t>zbrome8s@51.la</t>
  </si>
  <si>
    <t>Yevette</t>
  </si>
  <si>
    <t>Paynton</t>
  </si>
  <si>
    <t>ypaynton8t@bing.com</t>
  </si>
  <si>
    <t>Jeramey</t>
  </si>
  <si>
    <t>Blinco</t>
  </si>
  <si>
    <t>jblinco8u@chicagotribune.com</t>
  </si>
  <si>
    <t>Wendi</t>
  </si>
  <si>
    <t>MacGown</t>
  </si>
  <si>
    <t>wmacgown8v@timesonline.co.uk</t>
  </si>
  <si>
    <t>Orren</t>
  </si>
  <si>
    <t>Liepins</t>
  </si>
  <si>
    <t>oliepins8w@tmall.com</t>
  </si>
  <si>
    <t>Madelin</t>
  </si>
  <si>
    <t>Langwade</t>
  </si>
  <si>
    <t>mlangwade8x@aol.com</t>
  </si>
  <si>
    <t>Cammie</t>
  </si>
  <si>
    <t>MacLice</t>
  </si>
  <si>
    <t>cmaclice8y@tmall.com</t>
  </si>
  <si>
    <t>Woolam</t>
  </si>
  <si>
    <t>mwoolam8z@amazonaws.com</t>
  </si>
  <si>
    <t>Kiele</t>
  </si>
  <si>
    <t>Stobie</t>
  </si>
  <si>
    <t>kstobie90@scientificamerican.com</t>
  </si>
  <si>
    <t>Gipsy</t>
  </si>
  <si>
    <t>Mordey</t>
  </si>
  <si>
    <t>gmordey91@woothemes.com</t>
  </si>
  <si>
    <t>Cassi</t>
  </si>
  <si>
    <t>Meijer</t>
  </si>
  <si>
    <t>cmeijer92@theglobeandmail.com</t>
  </si>
  <si>
    <t>Alvera</t>
  </si>
  <si>
    <t>Stocker</t>
  </si>
  <si>
    <t>astocker93@slashdot.org</t>
  </si>
  <si>
    <t>Vivianne</t>
  </si>
  <si>
    <t>Hachette</t>
  </si>
  <si>
    <t>vhachette94@google.co.uk</t>
  </si>
  <si>
    <t>Aimil</t>
  </si>
  <si>
    <t>Maulin</t>
  </si>
  <si>
    <t>amaulin95@princeton.edu</t>
  </si>
  <si>
    <t>Rodger</t>
  </si>
  <si>
    <t>Spurdens</t>
  </si>
  <si>
    <t>rspurdens96@nps.gov</t>
  </si>
  <si>
    <t>Johnny</t>
  </si>
  <si>
    <t>Halesworth</t>
  </si>
  <si>
    <t>jhalesworth97@hhs.gov</t>
  </si>
  <si>
    <t>Obadiah</t>
  </si>
  <si>
    <t>Pheasey</t>
  </si>
  <si>
    <t>opheasey98@msu.edu</t>
  </si>
  <si>
    <t>Cynthea</t>
  </si>
  <si>
    <t>Hedden</t>
  </si>
  <si>
    <t>chedden99@mysql.com</t>
  </si>
  <si>
    <t>Evin</t>
  </si>
  <si>
    <t>Folke</t>
  </si>
  <si>
    <t>efolke9a@yandex.ru</t>
  </si>
  <si>
    <t>Brittany</t>
  </si>
  <si>
    <t>Jearum</t>
  </si>
  <si>
    <t>bjearum9b@wufoo.com</t>
  </si>
  <si>
    <t>Erskine</t>
  </si>
  <si>
    <t>Werrilow</t>
  </si>
  <si>
    <t>ewerrilow9c@msn.com</t>
  </si>
  <si>
    <t>Blithe</t>
  </si>
  <si>
    <t>Pepperell</t>
  </si>
  <si>
    <t>bpepperell9d@fotki.com</t>
  </si>
  <si>
    <t>Sadella</t>
  </si>
  <si>
    <t>Paprotny</t>
  </si>
  <si>
    <t>spaprotny9e@desdev.cn</t>
  </si>
  <si>
    <t>Penelopa</t>
  </si>
  <si>
    <t>Hove</t>
  </si>
  <si>
    <t>phove9f@t.co</t>
  </si>
  <si>
    <t>Aileen</t>
  </si>
  <si>
    <t>Melby</t>
  </si>
  <si>
    <t>amelby9g@ameblo.jp</t>
  </si>
  <si>
    <t>Lonnie</t>
  </si>
  <si>
    <t>Storror</t>
  </si>
  <si>
    <t>lstorror9h@psu.edu</t>
  </si>
  <si>
    <t>Betsey</t>
  </si>
  <si>
    <t>Bolding</t>
  </si>
  <si>
    <t>bbolding9i@amazonaws.com</t>
  </si>
  <si>
    <t>Jarrad</t>
  </si>
  <si>
    <t>Nevet</t>
  </si>
  <si>
    <t>jnevet9j@abc.net.au</t>
  </si>
  <si>
    <t>Nessa</t>
  </si>
  <si>
    <t>Grace</t>
  </si>
  <si>
    <t>ngrace9k@edublogs.org</t>
  </si>
  <si>
    <t>Hermina</t>
  </si>
  <si>
    <t>Chapelhow</t>
  </si>
  <si>
    <t>hchapelhow9l@yellowbook.com</t>
  </si>
  <si>
    <t>Aida</t>
  </si>
  <si>
    <t>Sjollema</t>
  </si>
  <si>
    <t>asjollema9m@last.fm</t>
  </si>
  <si>
    <t>Madeline</t>
  </si>
  <si>
    <t>Sherborne</t>
  </si>
  <si>
    <t>msherborne9n@census.gov</t>
  </si>
  <si>
    <t>Renato</t>
  </si>
  <si>
    <t>McPhaden</t>
  </si>
  <si>
    <t>rmcphaden9o@wikipedia.org</t>
  </si>
  <si>
    <t>Erasmus</t>
  </si>
  <si>
    <t>Bannard</t>
  </si>
  <si>
    <t>ebannard9p@wix.com</t>
  </si>
  <si>
    <t>Cairistiona</t>
  </si>
  <si>
    <t>Senyard</t>
  </si>
  <si>
    <t>csenyard9q@hubpages.com</t>
  </si>
  <si>
    <t>Cordey</t>
  </si>
  <si>
    <t>Vannar</t>
  </si>
  <si>
    <t>cvannar9r@economist.com</t>
  </si>
  <si>
    <t>Nicol</t>
  </si>
  <si>
    <t>Baddam</t>
  </si>
  <si>
    <t>nbaddam9s@google.ca</t>
  </si>
  <si>
    <t>Skippy</t>
  </si>
  <si>
    <t>Piche</t>
  </si>
  <si>
    <t>spiche9t@nymag.com</t>
  </si>
  <si>
    <t>Chickie</t>
  </si>
  <si>
    <t>Darley</t>
  </si>
  <si>
    <t>cdarley9u@newyorker.com</t>
  </si>
  <si>
    <t>Patti</t>
  </si>
  <si>
    <t>MacKey</t>
  </si>
  <si>
    <t>pmackey9v@wunderground.com</t>
  </si>
  <si>
    <t>Gustav</t>
  </si>
  <si>
    <t>Giannassi</t>
  </si>
  <si>
    <t>ggiannassi9w@hexun.com</t>
  </si>
  <si>
    <t>Bobby</t>
  </si>
  <si>
    <t>Carnie</t>
  </si>
  <si>
    <t>bcarnie9x@msu.edu</t>
  </si>
  <si>
    <t>Elana</t>
  </si>
  <si>
    <t>Rogliero</t>
  </si>
  <si>
    <t>erogliero9y@ehow.com</t>
  </si>
  <si>
    <t>Mohandis</t>
  </si>
  <si>
    <t>Pryell</t>
  </si>
  <si>
    <t>mpryell9z@webnode.com</t>
  </si>
  <si>
    <t>Aldo</t>
  </si>
  <si>
    <t>Wickens</t>
  </si>
  <si>
    <t>awickensa0@skype.com</t>
  </si>
  <si>
    <t>Delcina</t>
  </si>
  <si>
    <t>Clover</t>
  </si>
  <si>
    <t>dclovera1@seattletimes.com</t>
  </si>
  <si>
    <t>Leslie</t>
  </si>
  <si>
    <t>Bedford</t>
  </si>
  <si>
    <t>lbedforda2@loc.gov</t>
  </si>
  <si>
    <t>Kincaid</t>
  </si>
  <si>
    <t>Boyen</t>
  </si>
  <si>
    <t>kboyena3@guardian.co.uk</t>
  </si>
  <si>
    <t>Martie</t>
  </si>
  <si>
    <t>Keough</t>
  </si>
  <si>
    <t>mkeougha4@gov.uk</t>
  </si>
  <si>
    <t>Zollie</t>
  </si>
  <si>
    <t>Gold</t>
  </si>
  <si>
    <t>zgolda5@ca.gov</t>
  </si>
  <si>
    <t>Philbert</t>
  </si>
  <si>
    <t>Dalgety</t>
  </si>
  <si>
    <t>pdalgetya6@live.com</t>
  </si>
  <si>
    <t>Kary</t>
  </si>
  <si>
    <t>Cancott</t>
  </si>
  <si>
    <t>kcancotta7@eepurl.com</t>
  </si>
  <si>
    <t>Eleonore</t>
  </si>
  <si>
    <t>Maliphant</t>
  </si>
  <si>
    <t>emaliphanta8@mlb.com</t>
  </si>
  <si>
    <t>Almire</t>
  </si>
  <si>
    <t>Watkin</t>
  </si>
  <si>
    <t>awatkina9@intel.com</t>
  </si>
  <si>
    <t>Forbes</t>
  </si>
  <si>
    <t>Ledgister</t>
  </si>
  <si>
    <t>fledgisteraa@cocolog-nifty.com</t>
  </si>
  <si>
    <t>Cedric</t>
  </si>
  <si>
    <t>Coulman</t>
  </si>
  <si>
    <t>ccoulmanab@google.com.br</t>
  </si>
  <si>
    <t>Clerkclaude</t>
  </si>
  <si>
    <t>Eddison</t>
  </si>
  <si>
    <t>ceddisonac@mayoclinic.com</t>
  </si>
  <si>
    <t>Francis</t>
  </si>
  <si>
    <t>Ruberry</t>
  </si>
  <si>
    <t>fruberryad@hao123.com</t>
  </si>
  <si>
    <t>Linet</t>
  </si>
  <si>
    <t>Yantsurev</t>
  </si>
  <si>
    <t>lyantsurevae@comsenz.com</t>
  </si>
  <si>
    <t>Sheela</t>
  </si>
  <si>
    <t>Strawbridge</t>
  </si>
  <si>
    <t>sstrawbridgeaf@printfriendly.com</t>
  </si>
  <si>
    <t>Lorilyn</t>
  </si>
  <si>
    <t>Giottoi</t>
  </si>
  <si>
    <t>lgiottoiag@linkedin.com</t>
  </si>
  <si>
    <t>Alanna</t>
  </si>
  <si>
    <t>Blucher</t>
  </si>
  <si>
    <t>ablucherah@yandex.ru</t>
  </si>
  <si>
    <t>Antonino</t>
  </si>
  <si>
    <t>Duxbury</t>
  </si>
  <si>
    <t>aduxburyai@pbs.org</t>
  </si>
  <si>
    <t>Joscelyn</t>
  </si>
  <si>
    <t>ejoscelynaj@independent.co.uk</t>
  </si>
  <si>
    <t>Demetrius</t>
  </si>
  <si>
    <t>Guido</t>
  </si>
  <si>
    <t>dguidoak@dion.ne.jp</t>
  </si>
  <si>
    <t>Adam</t>
  </si>
  <si>
    <t>Caskey</t>
  </si>
  <si>
    <t>acaskeyal@senate.gov</t>
  </si>
  <si>
    <t>Jere</t>
  </si>
  <si>
    <t>Jakubovits</t>
  </si>
  <si>
    <t>jjakubovitsam@newyorker.com</t>
  </si>
  <si>
    <t>Fernando</t>
  </si>
  <si>
    <t>Geddes</t>
  </si>
  <si>
    <t>fgeddesan@miibeian.gov.cn</t>
  </si>
  <si>
    <t>Tobias</t>
  </si>
  <si>
    <t>Hevner</t>
  </si>
  <si>
    <t>thevnerao@theatlantic.com</t>
  </si>
  <si>
    <t>Deni</t>
  </si>
  <si>
    <t>Grigorey</t>
  </si>
  <si>
    <t>dgrigoreyap@free.fr</t>
  </si>
  <si>
    <t>Garv</t>
  </si>
  <si>
    <t>Beverstock</t>
  </si>
  <si>
    <t>gbeverstockaq@rambler.ru</t>
  </si>
  <si>
    <t>Clarance</t>
  </si>
  <si>
    <t>Skures</t>
  </si>
  <si>
    <t>cskuresar@telegraph.co.uk</t>
  </si>
  <si>
    <t>Crissie</t>
  </si>
  <si>
    <t>Wilkerson</t>
  </si>
  <si>
    <t>cwilkersonas@cafepress.com</t>
  </si>
  <si>
    <t>Nikolia</t>
  </si>
  <si>
    <t>Whiten</t>
  </si>
  <si>
    <t>nwhitenat@about.com</t>
  </si>
  <si>
    <t>Elora</t>
  </si>
  <si>
    <t>Innis</t>
  </si>
  <si>
    <t>einnisau@foxnews.com</t>
  </si>
  <si>
    <t>Ginelle</t>
  </si>
  <si>
    <t>Whitman</t>
  </si>
  <si>
    <t>gwhitmanav@sciencedaily.com</t>
  </si>
  <si>
    <t>Sophia</t>
  </si>
  <si>
    <t>Delucia</t>
  </si>
  <si>
    <t>sdeluciaaw@nature.com</t>
  </si>
  <si>
    <t>Jamie</t>
  </si>
  <si>
    <t>Rogier</t>
  </si>
  <si>
    <t>jrogierax@cocolog-nifty.com</t>
  </si>
  <si>
    <t>Ansley</t>
  </si>
  <si>
    <t>Serchwell</t>
  </si>
  <si>
    <t>aserchwellay@t.co</t>
  </si>
  <si>
    <t>Ricard</t>
  </si>
  <si>
    <t>Skelbeck</t>
  </si>
  <si>
    <t>rskelbeckaz@mapy.cz</t>
  </si>
  <si>
    <t>Dru</t>
  </si>
  <si>
    <t>Witherington</t>
  </si>
  <si>
    <t>dwitheringtonb0@dion.ne.jp</t>
  </si>
  <si>
    <t>Aurlie</t>
  </si>
  <si>
    <t>Lawdham</t>
  </si>
  <si>
    <t>alawdhamb1@spiegel.de</t>
  </si>
  <si>
    <t>Antonina</t>
  </si>
  <si>
    <t>Clewes</t>
  </si>
  <si>
    <t>aclewesb2@etsy.com</t>
  </si>
  <si>
    <t>Galen</t>
  </si>
  <si>
    <t>De Hailes</t>
  </si>
  <si>
    <t>gdehailesb3@slashdot.org</t>
  </si>
  <si>
    <t>Quinn</t>
  </si>
  <si>
    <t>Larkkem</t>
  </si>
  <si>
    <t>qlarkkemb4@dagondesign.com</t>
  </si>
  <si>
    <t>Weider</t>
  </si>
  <si>
    <t>Catterell</t>
  </si>
  <si>
    <t>wcatterellb5@booking.com</t>
  </si>
  <si>
    <t>Brockie</t>
  </si>
  <si>
    <t>Cleal</t>
  </si>
  <si>
    <t>bclealb6@last.fm</t>
  </si>
  <si>
    <t>Heidi</t>
  </si>
  <si>
    <t>Mowle</t>
  </si>
  <si>
    <t>hmowleb7@github.com</t>
  </si>
  <si>
    <t>Drugi</t>
  </si>
  <si>
    <t>Voff</t>
  </si>
  <si>
    <t>dvoffb8@jugem.jp</t>
  </si>
  <si>
    <t>Christina</t>
  </si>
  <si>
    <t>Moth</t>
  </si>
  <si>
    <t>cmothb9@illinois.edu</t>
  </si>
  <si>
    <t>Valentine</t>
  </si>
  <si>
    <t>O'Devey</t>
  </si>
  <si>
    <t>vodeveyba@ucsd.edu</t>
  </si>
  <si>
    <t>Angus</t>
  </si>
  <si>
    <t>Conti</t>
  </si>
  <si>
    <t>acontibb@livejournal.com</t>
  </si>
  <si>
    <t>Jemimah</t>
  </si>
  <si>
    <t>Reiners</t>
  </si>
  <si>
    <t>jreinersbc@cnn.com</t>
  </si>
  <si>
    <t>Coleman</t>
  </si>
  <si>
    <t>Sulman</t>
  </si>
  <si>
    <t>csulmanbd@1688.com</t>
  </si>
  <si>
    <t>Derick</t>
  </si>
  <si>
    <t>Ivashchenko</t>
  </si>
  <si>
    <t>divashchenkobe@ibm.com</t>
  </si>
  <si>
    <t>Kendrick</t>
  </si>
  <si>
    <t>Rhydderch</t>
  </si>
  <si>
    <t>krhydderchbf@aol.com</t>
  </si>
  <si>
    <t>Joscelin</t>
  </si>
  <si>
    <t>Kyd</t>
  </si>
  <si>
    <t>jkydbg@arstechnica.com</t>
  </si>
  <si>
    <t>Margit</t>
  </si>
  <si>
    <t>Iban</t>
  </si>
  <si>
    <t>mibanbh@adobe.com</t>
  </si>
  <si>
    <t>Canfield</t>
  </si>
  <si>
    <t>jcanfieldbi@e-recht24.de</t>
  </si>
  <si>
    <t>Maxie</t>
  </si>
  <si>
    <t>Schall</t>
  </si>
  <si>
    <t>mschallbj@walmart.com</t>
  </si>
  <si>
    <t>Babara</t>
  </si>
  <si>
    <t>Angier</t>
  </si>
  <si>
    <t>bangierbk@ibm.com</t>
  </si>
  <si>
    <t>Rosie</t>
  </si>
  <si>
    <t>Cliss</t>
  </si>
  <si>
    <t>rclissbl@ameblo.jp</t>
  </si>
  <si>
    <t>Helga</t>
  </si>
  <si>
    <t>James</t>
  </si>
  <si>
    <t>hjamesbm@fastcompany.com</t>
  </si>
  <si>
    <t>Xaviera</t>
  </si>
  <si>
    <t>Twelvetree</t>
  </si>
  <si>
    <t>xtwelvetreebn@goodreads.com</t>
  </si>
  <si>
    <t>Natale</t>
  </si>
  <si>
    <t>Dumphry</t>
  </si>
  <si>
    <t>ndumphrybo@plala.or.jp</t>
  </si>
  <si>
    <t>Jayme</t>
  </si>
  <si>
    <t>Bellam</t>
  </si>
  <si>
    <t>jbellambp@amazon.co.uk</t>
  </si>
  <si>
    <t>Flora</t>
  </si>
  <si>
    <t>Nyssens</t>
  </si>
  <si>
    <t>fnyssensbq@mayoclinic.com</t>
  </si>
  <si>
    <t>Heath</t>
  </si>
  <si>
    <t>Youngman</t>
  </si>
  <si>
    <t>hyoungmanbr@prlog.org</t>
  </si>
  <si>
    <t>Garth</t>
  </si>
  <si>
    <t>Lugard</t>
  </si>
  <si>
    <t>glugardbs@blogs.com</t>
  </si>
  <si>
    <t>Candace</t>
  </si>
  <si>
    <t>McInnerny</t>
  </si>
  <si>
    <t>cmcinnernybt@bizjournals.com</t>
  </si>
  <si>
    <t>Kerrin</t>
  </si>
  <si>
    <t>Janaszkiewicz</t>
  </si>
  <si>
    <t>kjanaszkiewiczbu@whitehouse.gov</t>
  </si>
  <si>
    <t>Kierans</t>
  </si>
  <si>
    <t>kkieransbv@noaa.gov</t>
  </si>
  <si>
    <t>Abram</t>
  </si>
  <si>
    <t>Ackeroyd</t>
  </si>
  <si>
    <t>aackeroydbw@noaa.gov</t>
  </si>
  <si>
    <t>Rick</t>
  </si>
  <si>
    <t>Maus</t>
  </si>
  <si>
    <t>rmausbx@china.com.cn</t>
  </si>
  <si>
    <t>Giordano</t>
  </si>
  <si>
    <t>Lorand</t>
  </si>
  <si>
    <t>glorandby@tinyurl.com</t>
  </si>
  <si>
    <t>Iolanthe</t>
  </si>
  <si>
    <t>Keddie</t>
  </si>
  <si>
    <t>ikeddiebz@gov.uk</t>
  </si>
  <si>
    <t>Carolynn</t>
  </si>
  <si>
    <t>January 1st</t>
  </si>
  <si>
    <t>cjanuarystc0@oakley.com</t>
  </si>
  <si>
    <t>Janka</t>
  </si>
  <si>
    <t>Baszkiewicz</t>
  </si>
  <si>
    <t>jbaszkiewiczc1@163.com</t>
  </si>
  <si>
    <t>Rafferty</t>
  </si>
  <si>
    <t>Cantwell</t>
  </si>
  <si>
    <t>rcantwellc2@mtv.com</t>
  </si>
  <si>
    <t>George</t>
  </si>
  <si>
    <t>Kenningham</t>
  </si>
  <si>
    <t>gkenninghamc3@patch.com</t>
  </si>
  <si>
    <t>Rebeca</t>
  </si>
  <si>
    <t>Paaso</t>
  </si>
  <si>
    <t>rpaasoc4@kickstarter.com</t>
  </si>
  <si>
    <t>Albrecht</t>
  </si>
  <si>
    <t>Jobke</t>
  </si>
  <si>
    <t>ajobkec5@dailymotion.com</t>
  </si>
  <si>
    <t>Yorker</t>
  </si>
  <si>
    <t>Brend</t>
  </si>
  <si>
    <t>ybrendc6@trellian.com</t>
  </si>
  <si>
    <t>Vise</t>
  </si>
  <si>
    <t>rvisec7@blog.com</t>
  </si>
  <si>
    <t>Erica</t>
  </si>
  <si>
    <t>Paule</t>
  </si>
  <si>
    <t>epaulec8@google.pl</t>
  </si>
  <si>
    <t>Lemuel</t>
  </si>
  <si>
    <t>Jolliffe</t>
  </si>
  <si>
    <t>ljolliffec9@timesonline.co.uk</t>
  </si>
  <si>
    <t>Dov</t>
  </si>
  <si>
    <t>Stanlake</t>
  </si>
  <si>
    <t>dstanlakeca@usda.gov</t>
  </si>
  <si>
    <t>Wally</t>
  </si>
  <si>
    <t>wkenninghamcb@technorati.com</t>
  </si>
  <si>
    <t>Averell</t>
  </si>
  <si>
    <t>Cobby</t>
  </si>
  <si>
    <t>acobbycc@blogs.com</t>
  </si>
  <si>
    <t>Parry</t>
  </si>
  <si>
    <t>Maidment</t>
  </si>
  <si>
    <t>pmaidmentcd@hexun.com</t>
  </si>
  <si>
    <t>Gracie</t>
  </si>
  <si>
    <t>Marriott</t>
  </si>
  <si>
    <t>gmarriottce@feedburner.com</t>
  </si>
  <si>
    <t>Conrado</t>
  </si>
  <si>
    <t>Maase</t>
  </si>
  <si>
    <t>cmaasecf@latimes.com</t>
  </si>
  <si>
    <t>Chip</t>
  </si>
  <si>
    <t>Spinley</t>
  </si>
  <si>
    <t>cspinleycg@about.com</t>
  </si>
  <si>
    <t>Aubrey</t>
  </si>
  <si>
    <t>Sandal</t>
  </si>
  <si>
    <t>asandalch@rambler.ru</t>
  </si>
  <si>
    <t>Myron</t>
  </si>
  <si>
    <t>Lucas</t>
  </si>
  <si>
    <t>mlucasci@comcast.net</t>
  </si>
  <si>
    <t>Belita</t>
  </si>
  <si>
    <t>Linkie</t>
  </si>
  <si>
    <t>blinkiecj@pcworld.com</t>
  </si>
  <si>
    <t>Agnes</t>
  </si>
  <si>
    <t>Bottleson</t>
  </si>
  <si>
    <t>abottlesonck@simplemachines.org</t>
  </si>
  <si>
    <t>Lib</t>
  </si>
  <si>
    <t>Birkenshaw</t>
  </si>
  <si>
    <t>lbirkenshawcl@disqus.com</t>
  </si>
  <si>
    <t>Dorella</t>
  </si>
  <si>
    <t>Gosse</t>
  </si>
  <si>
    <t>dgossecm@printfriendly.com</t>
  </si>
  <si>
    <t>Koenraad</t>
  </si>
  <si>
    <t>McGivena</t>
  </si>
  <si>
    <t>kmcgivenacn@privacy.gov.au</t>
  </si>
  <si>
    <t>Gabby</t>
  </si>
  <si>
    <t>Baber</t>
  </si>
  <si>
    <t>gbaberco@salon.com</t>
  </si>
  <si>
    <t>Hanny</t>
  </si>
  <si>
    <t>Haversham</t>
  </si>
  <si>
    <t>hhavershamcp@boston.com</t>
  </si>
  <si>
    <t>Lidia</t>
  </si>
  <si>
    <t>Rutland</t>
  </si>
  <si>
    <t>lrutlandcq@about.com</t>
  </si>
  <si>
    <t>Emalee</t>
  </si>
  <si>
    <t>Amner</t>
  </si>
  <si>
    <t>eamnercr@jalbum.net</t>
  </si>
  <si>
    <t>Bernice</t>
  </si>
  <si>
    <t>Mertin</t>
  </si>
  <si>
    <t>bmertincs@businessweek.com</t>
  </si>
  <si>
    <t>Ellyn</t>
  </si>
  <si>
    <t>Maydwell</t>
  </si>
  <si>
    <t>emaydwellct@netlog.com</t>
  </si>
  <si>
    <t>Sloan</t>
  </si>
  <si>
    <t>Punchard</t>
  </si>
  <si>
    <t>spunchardcu@google.it</t>
  </si>
  <si>
    <t>Ursa</t>
  </si>
  <si>
    <t>Torri</t>
  </si>
  <si>
    <t>utorricv@businessweek.com</t>
  </si>
  <si>
    <t>Ward</t>
  </si>
  <si>
    <t>Greenshiels</t>
  </si>
  <si>
    <t>wgreenshielscw@icio.us</t>
  </si>
  <si>
    <t>Blondelle</t>
  </si>
  <si>
    <t>Ayree</t>
  </si>
  <si>
    <t>bayreecx@de.vu</t>
  </si>
  <si>
    <t>Domniney</t>
  </si>
  <si>
    <t>bdomnineycy@prlog.org</t>
  </si>
  <si>
    <t>Dannel</t>
  </si>
  <si>
    <t>Stowe</t>
  </si>
  <si>
    <t>dstowecz@yale.edu</t>
  </si>
  <si>
    <t>Newton</t>
  </si>
  <si>
    <t>Malden</t>
  </si>
  <si>
    <t>nmaldend0@apple.com</t>
  </si>
  <si>
    <t>Olly</t>
  </si>
  <si>
    <t>McCallion</t>
  </si>
  <si>
    <t>omccalliond1@bbb.org</t>
  </si>
  <si>
    <t>Venes</t>
  </si>
  <si>
    <t>avenesd2@nba.com</t>
  </si>
  <si>
    <t>Renae</t>
  </si>
  <si>
    <t>Oggers</t>
  </si>
  <si>
    <t>roggersd3@phoca.cz</t>
  </si>
  <si>
    <t>Zeb</t>
  </si>
  <si>
    <t>McGeaney</t>
  </si>
  <si>
    <t>zmcgeaneyd4@deviantart.com</t>
  </si>
  <si>
    <t>Brock</t>
  </si>
  <si>
    <t>Fermoy</t>
  </si>
  <si>
    <t>bfermoyd5@wufoo.com</t>
  </si>
  <si>
    <t>Torrey</t>
  </si>
  <si>
    <t>Murrhardt</t>
  </si>
  <si>
    <t>tmurrhardtd6@weebly.com</t>
  </si>
  <si>
    <t>Alon</t>
  </si>
  <si>
    <t>Entissle</t>
  </si>
  <si>
    <t>aentissled7@kickstarter.com</t>
  </si>
  <si>
    <t>Tess</t>
  </si>
  <si>
    <t>Puckey</t>
  </si>
  <si>
    <t>tpuckeyd8@shinystat.com</t>
  </si>
  <si>
    <t>Cicely</t>
  </si>
  <si>
    <t>Dinneen</t>
  </si>
  <si>
    <t>cdinneend9@economist.com</t>
  </si>
  <si>
    <t>Herrick</t>
  </si>
  <si>
    <t>Hruska</t>
  </si>
  <si>
    <t>hhruskada@php.net</t>
  </si>
  <si>
    <t>Gabriello</t>
  </si>
  <si>
    <t>Lanchester</t>
  </si>
  <si>
    <t>glanchesterdb@mapquest.com</t>
  </si>
  <si>
    <t>Sherilyn</t>
  </si>
  <si>
    <t>Byas</t>
  </si>
  <si>
    <t>sbyasdc@digg.com</t>
  </si>
  <si>
    <t>Levi</t>
  </si>
  <si>
    <t>lartusdd@mlb.com</t>
  </si>
  <si>
    <t>Salli</t>
  </si>
  <si>
    <t>Butterfint</t>
  </si>
  <si>
    <t>sbutterfintde@smh.com.au</t>
  </si>
  <si>
    <t>Shaw</t>
  </si>
  <si>
    <t>Grimsdith</t>
  </si>
  <si>
    <t>sgrimsdithdf@mozilla.org</t>
  </si>
  <si>
    <t>Stockney</t>
  </si>
  <si>
    <t>jstockneydg@addthis.com</t>
  </si>
  <si>
    <t>Dana</t>
  </si>
  <si>
    <t>Okenden</t>
  </si>
  <si>
    <t>dokendendh@rediff.com</t>
  </si>
  <si>
    <t>Wilek</t>
  </si>
  <si>
    <t>Dillinger</t>
  </si>
  <si>
    <t>wdillingerdi@chicagotribune.com</t>
  </si>
  <si>
    <t>Adriano</t>
  </si>
  <si>
    <t>Agdahl</t>
  </si>
  <si>
    <t>aagdahldj@mit.edu</t>
  </si>
  <si>
    <t>Emmett</t>
  </si>
  <si>
    <t>de Werk</t>
  </si>
  <si>
    <t>edewerkdk@gmpg.org</t>
  </si>
  <si>
    <t>Patience</t>
  </si>
  <si>
    <t>Brumbie</t>
  </si>
  <si>
    <t>pbrumbiedl@amazon.com</t>
  </si>
  <si>
    <t>Burtie</t>
  </si>
  <si>
    <t>Advani</t>
  </si>
  <si>
    <t>badvanidm@sun.com</t>
  </si>
  <si>
    <t>Emmalynn</t>
  </si>
  <si>
    <t>Berggren</t>
  </si>
  <si>
    <t>eberggrendn@free.fr</t>
  </si>
  <si>
    <t>Arthur</t>
  </si>
  <si>
    <t>Huyton</t>
  </si>
  <si>
    <t>ahuytondo@miitbeian.gov.cn</t>
  </si>
  <si>
    <t>Fleurette</t>
  </si>
  <si>
    <t>Clemont</t>
  </si>
  <si>
    <t>fclemontdp@mtv.com</t>
  </si>
  <si>
    <t>Tracee</t>
  </si>
  <si>
    <t>Dutson</t>
  </si>
  <si>
    <t>tdutsondq@geocities.com</t>
  </si>
  <si>
    <t>Isadora</t>
  </si>
  <si>
    <t>Ilsley</t>
  </si>
  <si>
    <t>iilsleydr@tmall.com</t>
  </si>
  <si>
    <t>Camala</t>
  </si>
  <si>
    <t>Fifoot</t>
  </si>
  <si>
    <t>cfifootds@deviantart.com</t>
  </si>
  <si>
    <t>Phil</t>
  </si>
  <si>
    <t>Murkin</t>
  </si>
  <si>
    <t>pmurkindt@blog.com</t>
  </si>
  <si>
    <t>Sonni</t>
  </si>
  <si>
    <t>Darree</t>
  </si>
  <si>
    <t>sdarreedu@uol.com.br</t>
  </si>
  <si>
    <t>Westleigh</t>
  </si>
  <si>
    <t>Lanchbery</t>
  </si>
  <si>
    <t>wlanchberydv@instagram.com</t>
  </si>
  <si>
    <t>Delmore</t>
  </si>
  <si>
    <t>Shotton</t>
  </si>
  <si>
    <t>dshottondw@craigslist.org</t>
  </si>
  <si>
    <t>Nicola</t>
  </si>
  <si>
    <t>Oguz</t>
  </si>
  <si>
    <t>noguzdx@amazon.com</t>
  </si>
  <si>
    <t>Arnuad</t>
  </si>
  <si>
    <t>Burfield</t>
  </si>
  <si>
    <t>aburfielddy@github.com</t>
  </si>
  <si>
    <t>Lilah</t>
  </si>
  <si>
    <t>Marrow</t>
  </si>
  <si>
    <t>lmarrowdz@hugedomains.com</t>
  </si>
  <si>
    <t>Karla</t>
  </si>
  <si>
    <t>Totterdell</t>
  </si>
  <si>
    <t>ktotterdelle0@foxnews.com</t>
  </si>
  <si>
    <t>Geordie</t>
  </si>
  <si>
    <t>Leyzell</t>
  </si>
  <si>
    <t>gleyzelle1@newyorker.com</t>
  </si>
  <si>
    <t>Humphries</t>
  </si>
  <si>
    <t>phumphriese2@cpanel.net</t>
  </si>
  <si>
    <t>Travers</t>
  </si>
  <si>
    <t>Lenaghen</t>
  </si>
  <si>
    <t>tlenaghene3@tumblr.com</t>
  </si>
  <si>
    <t>Rutledge</t>
  </si>
  <si>
    <t>Matussov</t>
  </si>
  <si>
    <t>rmatussove4@buzzfeed.com</t>
  </si>
  <si>
    <t>Claudia</t>
  </si>
  <si>
    <t>Guiot</t>
  </si>
  <si>
    <t>cguiote5@uol.com.br</t>
  </si>
  <si>
    <t>Pothecary</t>
  </si>
  <si>
    <t>dpothecarye6@sun.com</t>
  </si>
  <si>
    <t>Madonna</t>
  </si>
  <si>
    <t>Hattigan</t>
  </si>
  <si>
    <t>mhattigane7@freewebs.com</t>
  </si>
  <si>
    <t>Sophie</t>
  </si>
  <si>
    <t>Chilver</t>
  </si>
  <si>
    <t>schilvere8@telegraph.co.uk</t>
  </si>
  <si>
    <t>Pen</t>
  </si>
  <si>
    <t>Robart</t>
  </si>
  <si>
    <t>probarte9@umich.edu</t>
  </si>
  <si>
    <t>Elysia</t>
  </si>
  <si>
    <t>Yosselevitch</t>
  </si>
  <si>
    <t>eyosselevitchea@ucsd.edu</t>
  </si>
  <si>
    <t>Chazelas</t>
  </si>
  <si>
    <t>nchazelaseb@360.cn</t>
  </si>
  <si>
    <t>Kittie</t>
  </si>
  <si>
    <t>Voss</t>
  </si>
  <si>
    <t>kvossec@goodreads.com</t>
  </si>
  <si>
    <t>Dorey</t>
  </si>
  <si>
    <t>Crownshaw</t>
  </si>
  <si>
    <t>dcrownshawed@dell.com</t>
  </si>
  <si>
    <t>Kris</t>
  </si>
  <si>
    <t>Orchart</t>
  </si>
  <si>
    <t>korchartee@cpanel.net</t>
  </si>
  <si>
    <t>Andrea</t>
  </si>
  <si>
    <t>Brunicke</t>
  </si>
  <si>
    <t>abrunickeef@surveymonkey.com</t>
  </si>
  <si>
    <t>Bill</t>
  </si>
  <si>
    <t>Blooman</t>
  </si>
  <si>
    <t>bbloomaneg@unc.edu</t>
  </si>
  <si>
    <t>Orton</t>
  </si>
  <si>
    <t>Zylberdik</t>
  </si>
  <si>
    <t>ozylberdikeh@twitpic.com</t>
  </si>
  <si>
    <t>Hannis</t>
  </si>
  <si>
    <t>Fawloe</t>
  </si>
  <si>
    <t>hfawloeei@istockphoto.com</t>
  </si>
  <si>
    <t>Paul</t>
  </si>
  <si>
    <t>Sappson</t>
  </si>
  <si>
    <t>psappsonej@xing.com</t>
  </si>
  <si>
    <t>Conrade</t>
  </si>
  <si>
    <t>Mouton</t>
  </si>
  <si>
    <t>cmoutonek@qq.com</t>
  </si>
  <si>
    <t>Daisi</t>
  </si>
  <si>
    <t>Jakubowicz</t>
  </si>
  <si>
    <t>djakubowiczel@ebay.com</t>
  </si>
  <si>
    <t>Cecilius</t>
  </si>
  <si>
    <t>Caselli</t>
  </si>
  <si>
    <t>ccaselliem@techcrunch.com</t>
  </si>
  <si>
    <t>Mandel</t>
  </si>
  <si>
    <t>Albion</t>
  </si>
  <si>
    <t>malbionen@sourceforge.net</t>
  </si>
  <si>
    <t>Kalle</t>
  </si>
  <si>
    <t>Banner</t>
  </si>
  <si>
    <t>kbannereo@webeden.co.uk</t>
  </si>
  <si>
    <t>Leroi</t>
  </si>
  <si>
    <t>lnevetep@scientificamerican.com</t>
  </si>
  <si>
    <t>Corabella</t>
  </si>
  <si>
    <t>Stang-Gjertsen</t>
  </si>
  <si>
    <t>cstanggjertseneq@symantec.com</t>
  </si>
  <si>
    <t>Brady</t>
  </si>
  <si>
    <t>Astin</t>
  </si>
  <si>
    <t>bastiner@hubpages.com</t>
  </si>
  <si>
    <t>Brandy</t>
  </si>
  <si>
    <t>Corston</t>
  </si>
  <si>
    <t>bcorstones@freewebs.com</t>
  </si>
  <si>
    <t>Alden</t>
  </si>
  <si>
    <t>Tynewell</t>
  </si>
  <si>
    <t>atynewellet@smh.com.au</t>
  </si>
  <si>
    <t>Hill</t>
  </si>
  <si>
    <t>Shaul</t>
  </si>
  <si>
    <t>hshauleu@redcross.org</t>
  </si>
  <si>
    <t>Jackqueline</t>
  </si>
  <si>
    <t>Fishburn</t>
  </si>
  <si>
    <t>jfishburnev@qq.com</t>
  </si>
  <si>
    <t>Jolie</t>
  </si>
  <si>
    <t>Abrahart</t>
  </si>
  <si>
    <t>jabrahartew@cnet.com</t>
  </si>
  <si>
    <t>Stevy</t>
  </si>
  <si>
    <t>Bohike</t>
  </si>
  <si>
    <t>sbohikeex@elpais.com</t>
  </si>
  <si>
    <t>Derrick</t>
  </si>
  <si>
    <t>Verrill</t>
  </si>
  <si>
    <t>dverrilley@51.la</t>
  </si>
  <si>
    <t>Garry</t>
  </si>
  <si>
    <t>Redholes</t>
  </si>
  <si>
    <t>gredholesez@netlog.com</t>
  </si>
  <si>
    <t>Poppy</t>
  </si>
  <si>
    <t>Duffer</t>
  </si>
  <si>
    <t>pdufferf0@weebly.com</t>
  </si>
  <si>
    <t>Dosi</t>
  </si>
  <si>
    <t>Winterburn</t>
  </si>
  <si>
    <t>dwinterburnf1@redcross.org</t>
  </si>
  <si>
    <t>Kimberlee</t>
  </si>
  <si>
    <t>Hurring</t>
  </si>
  <si>
    <t>khurringf2@mit.edu</t>
  </si>
  <si>
    <t>Giustina</t>
  </si>
  <si>
    <t>Tillman</t>
  </si>
  <si>
    <t>gtillmanf3@cafepress.com</t>
  </si>
  <si>
    <t>Valera</t>
  </si>
  <si>
    <t>Isakov</t>
  </si>
  <si>
    <t>visakovf4@smugmug.com</t>
  </si>
  <si>
    <t>Buckie</t>
  </si>
  <si>
    <t>Spellsworth</t>
  </si>
  <si>
    <t>bspellsworthf5@discovery.com</t>
  </si>
  <si>
    <t>Capon</t>
  </si>
  <si>
    <t>gcaponf6@state.tx.us</t>
  </si>
  <si>
    <t>Clemens</t>
  </si>
  <si>
    <t>Lesor</t>
  </si>
  <si>
    <t>clesorf7@princeton.edu</t>
  </si>
  <si>
    <t>Maxy</t>
  </si>
  <si>
    <t>Bonnett</t>
  </si>
  <si>
    <t>mbonnettf8@yandex.ru</t>
  </si>
  <si>
    <t>Toddy</t>
  </si>
  <si>
    <t>O'Heyne</t>
  </si>
  <si>
    <t>toheynef9@bloglovin.com</t>
  </si>
  <si>
    <t>Davy</t>
  </si>
  <si>
    <t>Thornebarrow</t>
  </si>
  <si>
    <t>dthornebarrowfa@npr.org</t>
  </si>
  <si>
    <t>Linnea</t>
  </si>
  <si>
    <t>Goodrum</t>
  </si>
  <si>
    <t>lgoodrumfb@instagram.com</t>
  </si>
  <si>
    <t>Caritta</t>
  </si>
  <si>
    <t>Streeten</t>
  </si>
  <si>
    <t>cstreetenfc@exblog.jp</t>
  </si>
  <si>
    <t>Avrit</t>
  </si>
  <si>
    <t>Fullilove</t>
  </si>
  <si>
    <t>afullilovefd@trellian.com</t>
  </si>
  <si>
    <t>Kimmi</t>
  </si>
  <si>
    <t>Sage</t>
  </si>
  <si>
    <t>ksagefe@nba.com</t>
  </si>
  <si>
    <t>Base</t>
  </si>
  <si>
    <t>Osbiston</t>
  </si>
  <si>
    <t>bosbistonff@marriott.com</t>
  </si>
  <si>
    <t>Georgina</t>
  </si>
  <si>
    <t>Aizlewood</t>
  </si>
  <si>
    <t>gaizlewoodfg@dailymotion.com</t>
  </si>
  <si>
    <t>Felisha</t>
  </si>
  <si>
    <t>Carvill</t>
  </si>
  <si>
    <t>fcarvillfh@washingtonpost.com</t>
  </si>
  <si>
    <t>Chandler</t>
  </si>
  <si>
    <t>Veelers</t>
  </si>
  <si>
    <t>cveelersfi@cyberchimps.com</t>
  </si>
  <si>
    <t>Eunson</t>
  </si>
  <si>
    <t>aeunsonfj@who.int</t>
  </si>
  <si>
    <t>Brucie</t>
  </si>
  <si>
    <t>Cooley</t>
  </si>
  <si>
    <t>bcooleyfk@altervista.org</t>
  </si>
  <si>
    <t>Giulietta</t>
  </si>
  <si>
    <t>De Atta</t>
  </si>
  <si>
    <t>gdeattafl@pagesperso-orange.fr</t>
  </si>
  <si>
    <t>Yank</t>
  </si>
  <si>
    <t>Schimaschke</t>
  </si>
  <si>
    <t>yschimaschkefm@hugedomains.com</t>
  </si>
  <si>
    <t>McIlveen</t>
  </si>
  <si>
    <t>wmcilveenfn@chicagotribune.com</t>
  </si>
  <si>
    <t>Rog</t>
  </si>
  <si>
    <t>Akers</t>
  </si>
  <si>
    <t>rakersfo@senate.gov</t>
  </si>
  <si>
    <t>Leanora</t>
  </si>
  <si>
    <t>Pauletto</t>
  </si>
  <si>
    <t>lpaulettofp@typepad.com</t>
  </si>
  <si>
    <t>Rawley</t>
  </si>
  <si>
    <t>Murrells</t>
  </si>
  <si>
    <t>rmurrellsfq@amazon.com</t>
  </si>
  <si>
    <t>Zared</t>
  </si>
  <si>
    <t>Clingoe</t>
  </si>
  <si>
    <t>zclingoefr@howstuffworks.com</t>
  </si>
  <si>
    <t>Aldwin</t>
  </si>
  <si>
    <t>Veneur</t>
  </si>
  <si>
    <t>aveneurfs@wunderground.com</t>
  </si>
  <si>
    <t>Octavia</t>
  </si>
  <si>
    <t>Winship</t>
  </si>
  <si>
    <t>owinshipft@usnews.com</t>
  </si>
  <si>
    <t>Noel</t>
  </si>
  <si>
    <t>Joska</t>
  </si>
  <si>
    <t>njoskafu@google.ru</t>
  </si>
  <si>
    <t>Hugues</t>
  </si>
  <si>
    <t>Baraja</t>
  </si>
  <si>
    <t>hbarajafv@hexun.com</t>
  </si>
  <si>
    <t>Darin</t>
  </si>
  <si>
    <t>Dufour</t>
  </si>
  <si>
    <t>ddufourfw@de.vu</t>
  </si>
  <si>
    <t>Sacha</t>
  </si>
  <si>
    <t>Benkin</t>
  </si>
  <si>
    <t>sbenkinfx@zdnet.com</t>
  </si>
  <si>
    <t>Wood</t>
  </si>
  <si>
    <t>mwoodfy@loc.gov</t>
  </si>
  <si>
    <t>Celisse</t>
  </si>
  <si>
    <t>Wormald</t>
  </si>
  <si>
    <t>cwormaldfz@sun.com</t>
  </si>
  <si>
    <t>Trina</t>
  </si>
  <si>
    <t>Gunningham</t>
  </si>
  <si>
    <t>tgunninghamg0@reverbnation.com</t>
  </si>
  <si>
    <t>Zachariah</t>
  </si>
  <si>
    <t>McIndoe</t>
  </si>
  <si>
    <t>zmcindoeg1@patch.com</t>
  </si>
  <si>
    <t>Goldy</t>
  </si>
  <si>
    <t>Folcarelli</t>
  </si>
  <si>
    <t>gfolcarellig2@usda.gov</t>
  </si>
  <si>
    <t>Dulsea</t>
  </si>
  <si>
    <t>Piola</t>
  </si>
  <si>
    <t>dpiolag3@tamu.edu</t>
  </si>
  <si>
    <t>Barclay</t>
  </si>
  <si>
    <t>Yakuntsov</t>
  </si>
  <si>
    <t>byakuntsovg4@wiley.com</t>
  </si>
  <si>
    <t>Willey</t>
  </si>
  <si>
    <t>Malzard</t>
  </si>
  <si>
    <t>wmalzardg5@icio.us</t>
  </si>
  <si>
    <t>Iseabal</t>
  </si>
  <si>
    <t>Schoolcroft</t>
  </si>
  <si>
    <t>ischoolcroftg6@elpais.com</t>
  </si>
  <si>
    <t>Dee</t>
  </si>
  <si>
    <t>Terram</t>
  </si>
  <si>
    <t>dterramg7@ustream.tv</t>
  </si>
  <si>
    <t>Cindie</t>
  </si>
  <si>
    <t>Simkovitz</t>
  </si>
  <si>
    <t>csimkovitzg8@oaic.gov.au</t>
  </si>
  <si>
    <t>Rudy</t>
  </si>
  <si>
    <t>Enrich</t>
  </si>
  <si>
    <t>renrichg9@360.cn</t>
  </si>
  <si>
    <t>Inness</t>
  </si>
  <si>
    <t>Leidecker</t>
  </si>
  <si>
    <t>ileideckerga@marketwatch.com</t>
  </si>
  <si>
    <t>Egbert</t>
  </si>
  <si>
    <t>Andreou</t>
  </si>
  <si>
    <t>eandreougb@va.gov</t>
  </si>
  <si>
    <t>Estele</t>
  </si>
  <si>
    <t>Pinsent</t>
  </si>
  <si>
    <t>epinsentgc@apple.com</t>
  </si>
  <si>
    <t>Morgana</t>
  </si>
  <si>
    <t>Knapp</t>
  </si>
  <si>
    <t>mknappgd@amazon.de</t>
  </si>
  <si>
    <t>Marcellus</t>
  </si>
  <si>
    <t>Matczak</t>
  </si>
  <si>
    <t>mmatczakge@shop-pro.jp</t>
  </si>
  <si>
    <t>Adan</t>
  </si>
  <si>
    <t>Smooth</t>
  </si>
  <si>
    <t>asmoothgf@google.ru</t>
  </si>
  <si>
    <t>Jaime</t>
  </si>
  <si>
    <t>Philippe</t>
  </si>
  <si>
    <t>jphilippegg@arstechnica.com</t>
  </si>
  <si>
    <t>Helaina</t>
  </si>
  <si>
    <t>Worrall</t>
  </si>
  <si>
    <t>hworrallgh@squarespace.com</t>
  </si>
  <si>
    <t>Chrysa</t>
  </si>
  <si>
    <t>D'Errico</t>
  </si>
  <si>
    <t>cderricogi@bbc.co.uk</t>
  </si>
  <si>
    <t>Gertie</t>
  </si>
  <si>
    <t>gbethelgj@nationalgeographic.com</t>
  </si>
  <si>
    <t>Redd</t>
  </si>
  <si>
    <t>Winpenny</t>
  </si>
  <si>
    <t>rwinpennygk@accuweather.com</t>
  </si>
  <si>
    <t>Maryjo</t>
  </si>
  <si>
    <t>Maystone</t>
  </si>
  <si>
    <t>mmaystonegl@ed.gov</t>
  </si>
  <si>
    <t>Keary</t>
  </si>
  <si>
    <t>Egentan</t>
  </si>
  <si>
    <t>kegentangm@adobe.com</t>
  </si>
  <si>
    <t>Jessee</t>
  </si>
  <si>
    <t>Swatland</t>
  </si>
  <si>
    <t>jswatlandgn@topsy.com</t>
  </si>
  <si>
    <t>Mel</t>
  </si>
  <si>
    <t>Garfoot</t>
  </si>
  <si>
    <t>mgarfootgo@oakley.com</t>
  </si>
  <si>
    <t>Craggy</t>
  </si>
  <si>
    <t>Novacek</t>
  </si>
  <si>
    <t>cnovacekgp@angelfire.com</t>
  </si>
  <si>
    <t>Darbie</t>
  </si>
  <si>
    <t>Wemyss</t>
  </si>
  <si>
    <t>dwemyssgq@wufoo.com</t>
  </si>
  <si>
    <t>Ferdinand</t>
  </si>
  <si>
    <t>Doncaster</t>
  </si>
  <si>
    <t>fdoncastergr@economist.com</t>
  </si>
  <si>
    <t>Joella</t>
  </si>
  <si>
    <t>Rosas</t>
  </si>
  <si>
    <t>jrosasgs@tuttocitta.it</t>
  </si>
  <si>
    <t>Quintina</t>
  </si>
  <si>
    <t>Wethered</t>
  </si>
  <si>
    <t>qwetheredgt@wired.com</t>
  </si>
  <si>
    <t>Cosimo</t>
  </si>
  <si>
    <t>Gehrts</t>
  </si>
  <si>
    <t>cgehrtsgu@foxnews.com</t>
  </si>
  <si>
    <t>Godard</t>
  </si>
  <si>
    <t>Rugge</t>
  </si>
  <si>
    <t>gruggegv@un.org</t>
  </si>
  <si>
    <t>Irvin</t>
  </si>
  <si>
    <t>Moxsom</t>
  </si>
  <si>
    <t>imoxsomgw@engadget.com</t>
  </si>
  <si>
    <t>Erin</t>
  </si>
  <si>
    <t>Forryan</t>
  </si>
  <si>
    <t>eforryangx@meetup.com</t>
  </si>
  <si>
    <t>Lindsay</t>
  </si>
  <si>
    <t>Artharg</t>
  </si>
  <si>
    <t>lartharggy@pen.io</t>
  </si>
  <si>
    <t>Rycca</t>
  </si>
  <si>
    <t>Dalligan</t>
  </si>
  <si>
    <t>rdalligangz@yellowbook.com</t>
  </si>
  <si>
    <t>Savina</t>
  </si>
  <si>
    <t>Cradey</t>
  </si>
  <si>
    <t>scradeyh0@cpanel.net</t>
  </si>
  <si>
    <t>Dudeney</t>
  </si>
  <si>
    <t>adudeneyh1@1688.com</t>
  </si>
  <si>
    <t>Daryl</t>
  </si>
  <si>
    <t>Hacon</t>
  </si>
  <si>
    <t>dhaconh2@cbc.ca</t>
  </si>
  <si>
    <t>Marina</t>
  </si>
  <si>
    <t>Nossent</t>
  </si>
  <si>
    <t>mnossenth3@oaic.gov.au</t>
  </si>
  <si>
    <t>Cory</t>
  </si>
  <si>
    <t>Duding</t>
  </si>
  <si>
    <t>cdudingh4@ezinearticles.com</t>
  </si>
  <si>
    <t>Dominique</t>
  </si>
  <si>
    <t>Stratford</t>
  </si>
  <si>
    <t>dstratfordh5@mysql.com</t>
  </si>
  <si>
    <t>Lindsey</t>
  </si>
  <si>
    <t>Beadnell</t>
  </si>
  <si>
    <t>lbeadnellh6@creativecommons.org</t>
  </si>
  <si>
    <t>Andie</t>
  </si>
  <si>
    <t>Salle</t>
  </si>
  <si>
    <t>asalleh7@myspace.com</t>
  </si>
  <si>
    <t>Milty</t>
  </si>
  <si>
    <t>Hugonnet</t>
  </si>
  <si>
    <t>mhugonneth8@cloudflare.com</t>
  </si>
  <si>
    <t>Lorna</t>
  </si>
  <si>
    <t>Dalloway</t>
  </si>
  <si>
    <t>ldallowayh9@diigo.com</t>
  </si>
  <si>
    <t>Birgit</t>
  </si>
  <si>
    <t>Gotthard.sf</t>
  </si>
  <si>
    <t>bgotthardsfha@microsoft.com</t>
  </si>
  <si>
    <t>Nappie</t>
  </si>
  <si>
    <t>Binton</t>
  </si>
  <si>
    <t>nbintonhb@thetimes.co.uk</t>
  </si>
  <si>
    <t>Lucho</t>
  </si>
  <si>
    <t>McIan</t>
  </si>
  <si>
    <t>lmcianhc@webeden.co.uk</t>
  </si>
  <si>
    <t>Timmie</t>
  </si>
  <si>
    <t>Studholme</t>
  </si>
  <si>
    <t>tstudholmehd@flickr.com</t>
  </si>
  <si>
    <t>Montague</t>
  </si>
  <si>
    <t>Duligall</t>
  </si>
  <si>
    <t>mduligallhe@yahoo.com</t>
  </si>
  <si>
    <t>Marley</t>
  </si>
  <si>
    <t>Box</t>
  </si>
  <si>
    <t>mboxhf@tumblr.com</t>
  </si>
  <si>
    <t>Oren</t>
  </si>
  <si>
    <t>McLeod</t>
  </si>
  <si>
    <t>omcleodhg@nps.gov</t>
  </si>
  <si>
    <t>Callida</t>
  </si>
  <si>
    <t>Djekovic</t>
  </si>
  <si>
    <t>cdjekovichh@topsy.com</t>
  </si>
  <si>
    <t>Haley</t>
  </si>
  <si>
    <t>Byard</t>
  </si>
  <si>
    <t>hbyardhi@1688.com</t>
  </si>
  <si>
    <t>Lefever</t>
  </si>
  <si>
    <t>nlefeverhj@elpais.com</t>
  </si>
  <si>
    <t>Dell</t>
  </si>
  <si>
    <t>Nannini</t>
  </si>
  <si>
    <t>dnanninihk@123-reg.co.uk</t>
  </si>
  <si>
    <t>Broddie</t>
  </si>
  <si>
    <t>btruehl@shop-pro.jp</t>
  </si>
  <si>
    <t>Harriett</t>
  </si>
  <si>
    <t>hphilhm@accuweather.com</t>
  </si>
  <si>
    <t>Blair</t>
  </si>
  <si>
    <t>Keymer</t>
  </si>
  <si>
    <t>bkeymerhn@godaddy.com</t>
  </si>
  <si>
    <t>Mohandas</t>
  </si>
  <si>
    <t>Yu</t>
  </si>
  <si>
    <t>myuho@imdb.com</t>
  </si>
  <si>
    <t>Sid</t>
  </si>
  <si>
    <t>Crawley</t>
  </si>
  <si>
    <t>scrawleyhp@dailymotion.com</t>
  </si>
  <si>
    <t>Elane</t>
  </si>
  <si>
    <t>Bortolotti</t>
  </si>
  <si>
    <t>ebortolottihq@phoca.cz</t>
  </si>
  <si>
    <t>Ravi</t>
  </si>
  <si>
    <t>Johananoff</t>
  </si>
  <si>
    <t>rjohananoffhr@intel.com</t>
  </si>
  <si>
    <t>Adrian</t>
  </si>
  <si>
    <t>Grevile</t>
  </si>
  <si>
    <t>agrevilehs@nhs.uk</t>
  </si>
  <si>
    <t>Pail</t>
  </si>
  <si>
    <t>Yarrall</t>
  </si>
  <si>
    <t>pyarrallht@cargocollective.com</t>
  </si>
  <si>
    <t>Nathaniel</t>
  </si>
  <si>
    <t>Wyeld</t>
  </si>
  <si>
    <t>nwyeldhu@comsenz.com</t>
  </si>
  <si>
    <t>Lorry</t>
  </si>
  <si>
    <t>Blind</t>
  </si>
  <si>
    <t>lblindhv@elpais.com</t>
  </si>
  <si>
    <t>Elsworth</t>
  </si>
  <si>
    <t>Evamy</t>
  </si>
  <si>
    <t>eevamyhw@adobe.com</t>
  </si>
  <si>
    <t>Chen</t>
  </si>
  <si>
    <t>Crawcour</t>
  </si>
  <si>
    <t>ccrawcourhx@fastcompany.com</t>
  </si>
  <si>
    <t>Sibel</t>
  </si>
  <si>
    <t>Humby</t>
  </si>
  <si>
    <t>shumbyhy@sina.com.cn</t>
  </si>
  <si>
    <t>Lezley</t>
  </si>
  <si>
    <t>Doret</t>
  </si>
  <si>
    <t>ldorethz@1und1.de</t>
  </si>
  <si>
    <t>Jacquette</t>
  </si>
  <si>
    <t>Flucker</t>
  </si>
  <si>
    <t>jfluckeri0@go.com</t>
  </si>
  <si>
    <t>Mureil</t>
  </si>
  <si>
    <t>Wynes</t>
  </si>
  <si>
    <t>mwynesi1@godaddy.com</t>
  </si>
  <si>
    <t>Brombell</t>
  </si>
  <si>
    <t>dbrombelli2@tuttocitta.it</t>
  </si>
  <si>
    <t>Sandy</t>
  </si>
  <si>
    <t>Zmitruk</t>
  </si>
  <si>
    <t>szmitruki3@vimeo.com</t>
  </si>
  <si>
    <t>Christiane</t>
  </si>
  <si>
    <t>Todari</t>
  </si>
  <si>
    <t>ctodarii4@infoseek.co.jp</t>
  </si>
  <si>
    <t>Rosanna</t>
  </si>
  <si>
    <t>McGibbon</t>
  </si>
  <si>
    <t>rmcgibboni5@goo.ne.jp</t>
  </si>
  <si>
    <t>Wittie</t>
  </si>
  <si>
    <t>Van de Vlies</t>
  </si>
  <si>
    <t>wvandevliesi6@qq.com</t>
  </si>
  <si>
    <t>Nettle</t>
  </si>
  <si>
    <t>Tommasetti</t>
  </si>
  <si>
    <t>ntommasettii7@apple.com</t>
  </si>
  <si>
    <t>Darque</t>
  </si>
  <si>
    <t>tdarquei8@hibu.com</t>
  </si>
  <si>
    <t>Jourdan</t>
  </si>
  <si>
    <t>Phinnessy</t>
  </si>
  <si>
    <t>jphinnessyi9@mashable.com</t>
  </si>
  <si>
    <t>Staci</t>
  </si>
  <si>
    <t>Nortunen</t>
  </si>
  <si>
    <t>snortunenia@twitter.com</t>
  </si>
  <si>
    <t>Tatum</t>
  </si>
  <si>
    <t>Butchart</t>
  </si>
  <si>
    <t>tbutchartib@chronoengine.com</t>
  </si>
  <si>
    <t>Marty</t>
  </si>
  <si>
    <t>Reap</t>
  </si>
  <si>
    <t>mreapic@fastcompany.com</t>
  </si>
  <si>
    <t>Chant</t>
  </si>
  <si>
    <t>nchantid@businessinsider.com</t>
  </si>
  <si>
    <t>Lavena</t>
  </si>
  <si>
    <t>Furzer</t>
  </si>
  <si>
    <t>lfurzerie@samsung.com</t>
  </si>
  <si>
    <t>Mordecai</t>
  </si>
  <si>
    <t>Cortez</t>
  </si>
  <si>
    <t>mcortezif@house.gov</t>
  </si>
  <si>
    <t>Oddy</t>
  </si>
  <si>
    <t>aoddyig@google.de</t>
  </si>
  <si>
    <t>Terri</t>
  </si>
  <si>
    <t>Leigh</t>
  </si>
  <si>
    <t>tleighih@g.co</t>
  </si>
  <si>
    <t>Gleda</t>
  </si>
  <si>
    <t>Hyndman</t>
  </si>
  <si>
    <t>ghyndmanii@vistaprint.com</t>
  </si>
  <si>
    <t>Norbie</t>
  </si>
  <si>
    <t>Wayne</t>
  </si>
  <si>
    <t>nwayneij@about.me</t>
  </si>
  <si>
    <t>Adeline</t>
  </si>
  <si>
    <t>Jones</t>
  </si>
  <si>
    <t>ajonesik@pen.io</t>
  </si>
  <si>
    <t>Oriana</t>
  </si>
  <si>
    <t>Chiswell</t>
  </si>
  <si>
    <t>ochiswellil@sourceforge.net</t>
  </si>
  <si>
    <t>Ilyse</t>
  </si>
  <si>
    <t>Clifft</t>
  </si>
  <si>
    <t>iclifftim@qq.com</t>
  </si>
  <si>
    <t>Salim</t>
  </si>
  <si>
    <t>Roffe</t>
  </si>
  <si>
    <t>sroffein@baidu.com</t>
  </si>
  <si>
    <t>Cyrille</t>
  </si>
  <si>
    <t>Milier</t>
  </si>
  <si>
    <t>cmilierio@google.com.br</t>
  </si>
  <si>
    <t>Turnell</t>
  </si>
  <si>
    <t>aturnellip@godaddy.com</t>
  </si>
  <si>
    <t>Tricia</t>
  </si>
  <si>
    <t>Cauderlie</t>
  </si>
  <si>
    <t>tcauderlieiq@sfgate.com</t>
  </si>
  <si>
    <t>Earp</t>
  </si>
  <si>
    <t>oearpir@newsvine.com</t>
  </si>
  <si>
    <t>Dionne</t>
  </si>
  <si>
    <t>Tarpey</t>
  </si>
  <si>
    <t>dtarpeyis@barnesandnoble.com</t>
  </si>
  <si>
    <t>Perle</t>
  </si>
  <si>
    <t>Rames</t>
  </si>
  <si>
    <t>pramesit@uol.com.br</t>
  </si>
  <si>
    <t>Carmelita</t>
  </si>
  <si>
    <t>Mulholland</t>
  </si>
  <si>
    <t>cmulhollandiu@spiegel.de</t>
  </si>
  <si>
    <t>Sommer</t>
  </si>
  <si>
    <t>csommeriv@ed.gov</t>
  </si>
  <si>
    <t>Christiano</t>
  </si>
  <si>
    <t>Labrom</t>
  </si>
  <si>
    <t>clabromiw@hhs.gov</t>
  </si>
  <si>
    <t>Jephthah</t>
  </si>
  <si>
    <t>Griffoen</t>
  </si>
  <si>
    <t>jgriffoenix@ftc.gov</t>
  </si>
  <si>
    <t>Helaine</t>
  </si>
  <si>
    <t>Leisman</t>
  </si>
  <si>
    <t>hleismaniy@tripadvisor.com</t>
  </si>
  <si>
    <t>Lucina</t>
  </si>
  <si>
    <t>O'Heffernan</t>
  </si>
  <si>
    <t>loheffernaniz@bluehost.com</t>
  </si>
  <si>
    <t>Glen</t>
  </si>
  <si>
    <t>Atwell</t>
  </si>
  <si>
    <t>gatwellj0@google.com</t>
  </si>
  <si>
    <t>Sully</t>
  </si>
  <si>
    <t>Geeve</t>
  </si>
  <si>
    <t>sgeevej1@youku.com</t>
  </si>
  <si>
    <t>Claudette</t>
  </si>
  <si>
    <t>Claesens</t>
  </si>
  <si>
    <t>cclaesensj2@eventbrite.com</t>
  </si>
  <si>
    <t>Saxe</t>
  </si>
  <si>
    <t>Koschek</t>
  </si>
  <si>
    <t>skoschekj3@prweb.com</t>
  </si>
  <si>
    <t>Shannen</t>
  </si>
  <si>
    <t>Durrance</t>
  </si>
  <si>
    <t>sdurrancej4@feedburner.com</t>
  </si>
  <si>
    <t>Marin</t>
  </si>
  <si>
    <t>Cordero</t>
  </si>
  <si>
    <t>mcorderoj5@homestead.com</t>
  </si>
  <si>
    <t>Roch</t>
  </si>
  <si>
    <t>Genders</t>
  </si>
  <si>
    <t>rgendersj6@cnn.com</t>
  </si>
  <si>
    <t>Benoit</t>
  </si>
  <si>
    <t>Warr</t>
  </si>
  <si>
    <t>bwarrj7@elegantthemes.com</t>
  </si>
  <si>
    <t>Nate</t>
  </si>
  <si>
    <t>Medforth</t>
  </si>
  <si>
    <t>nmedforthj8@china.com.cn</t>
  </si>
  <si>
    <t>Phineas</t>
  </si>
  <si>
    <t>Fried</t>
  </si>
  <si>
    <t>pfriedj9@miibeian.gov.cn</t>
  </si>
  <si>
    <t>Sircomb</t>
  </si>
  <si>
    <t>csircombja@washingtonpost.com</t>
  </si>
  <si>
    <t>Killian</t>
  </si>
  <si>
    <t>Celiz</t>
  </si>
  <si>
    <t>kcelizjb@disqus.com</t>
  </si>
  <si>
    <t>Dalia</t>
  </si>
  <si>
    <t>Turley</t>
  </si>
  <si>
    <t>dturleyjc@ezinearticles.com</t>
  </si>
  <si>
    <t>Pearla</t>
  </si>
  <si>
    <t>de Verson</t>
  </si>
  <si>
    <t>pdeversonjd@businessinsider.com</t>
  </si>
  <si>
    <t>Vivyan</t>
  </si>
  <si>
    <t>Serris</t>
  </si>
  <si>
    <t>vserrisje@un.org</t>
  </si>
  <si>
    <t>Cordie</t>
  </si>
  <si>
    <t>Laugharne</t>
  </si>
  <si>
    <t>claugharnejf@mapquest.com</t>
  </si>
  <si>
    <t>Rosalinda</t>
  </si>
  <si>
    <t>Poytress</t>
  </si>
  <si>
    <t>rpoytressjg@simplemachines.org</t>
  </si>
  <si>
    <t>Jaymie</t>
  </si>
  <si>
    <t>Laxon</t>
  </si>
  <si>
    <t>jlaxonjh@spotify.com</t>
  </si>
  <si>
    <t>Camile</t>
  </si>
  <si>
    <t>MacCauley</t>
  </si>
  <si>
    <t>cmaccauleyji@disqus.com</t>
  </si>
  <si>
    <t>Cordell</t>
  </si>
  <si>
    <t>Maletratt</t>
  </si>
  <si>
    <t>cmaletrattjj@oakley.com</t>
  </si>
  <si>
    <t>Rosabelle</t>
  </si>
  <si>
    <t>Halliberton</t>
  </si>
  <si>
    <t>rhallibertonjk@discuz.net</t>
  </si>
  <si>
    <t>Claudian</t>
  </si>
  <si>
    <t>Bragg</t>
  </si>
  <si>
    <t>cbraggjl@cdbaby.com</t>
  </si>
  <si>
    <t>Reinhold</t>
  </si>
  <si>
    <t>Disbrow</t>
  </si>
  <si>
    <t>rdisbrowjm@yale.edu</t>
  </si>
  <si>
    <t>Tisha</t>
  </si>
  <si>
    <t>Oxlee</t>
  </si>
  <si>
    <t>toxleejn@forbes.com</t>
  </si>
  <si>
    <t>Jessamine</t>
  </si>
  <si>
    <t>Paoletti</t>
  </si>
  <si>
    <t>jpaolettijo@usnews.com</t>
  </si>
  <si>
    <t>Jess</t>
  </si>
  <si>
    <t>Smurfitt</t>
  </si>
  <si>
    <t>jsmurfittjp@wsj.com</t>
  </si>
  <si>
    <t>Cecelia</t>
  </si>
  <si>
    <t>Farndon</t>
  </si>
  <si>
    <t>cfarndonjq@nhs.uk</t>
  </si>
  <si>
    <t>Morly</t>
  </si>
  <si>
    <t>Moncrieffe</t>
  </si>
  <si>
    <t>mmoncrieffejr@netvibes.com</t>
  </si>
  <si>
    <t>Way</t>
  </si>
  <si>
    <t>Prout</t>
  </si>
  <si>
    <t>wproutjs@ft.com</t>
  </si>
  <si>
    <t>Emelia</t>
  </si>
  <si>
    <t>Pritchitt</t>
  </si>
  <si>
    <t>epritchittjt@psu.edu</t>
  </si>
  <si>
    <t>Antonin</t>
  </si>
  <si>
    <t>Probin</t>
  </si>
  <si>
    <t>aprobinju@gmpg.org</t>
  </si>
  <si>
    <t>Vinny</t>
  </si>
  <si>
    <t>Henstone</t>
  </si>
  <si>
    <t>vhenstonejv@bloglovin.com</t>
  </si>
  <si>
    <t>Jennie</t>
  </si>
  <si>
    <t>Werrett</t>
  </si>
  <si>
    <t>jwerrettjw@jalbum.net</t>
  </si>
  <si>
    <t>Klarika</t>
  </si>
  <si>
    <t>Pettiward</t>
  </si>
  <si>
    <t>kpettiwardjx@over-blog.com</t>
  </si>
  <si>
    <t>Annalise</t>
  </si>
  <si>
    <t>Sodeau</t>
  </si>
  <si>
    <t>asodeaujy@example.com</t>
  </si>
  <si>
    <t>Weber</t>
  </si>
  <si>
    <t>Grayshan</t>
  </si>
  <si>
    <t>wgrayshanjz@cnbc.com</t>
  </si>
  <si>
    <t>Quillan</t>
  </si>
  <si>
    <t>Kermitt</t>
  </si>
  <si>
    <t>qkermittk0@trellian.com</t>
  </si>
  <si>
    <t>Carrissa</t>
  </si>
  <si>
    <t>Pringer</t>
  </si>
  <si>
    <t>cpringerk1@trellian.com</t>
  </si>
  <si>
    <t>Alphonse</t>
  </si>
  <si>
    <t>Downie</t>
  </si>
  <si>
    <t>adowniek2@salon.com</t>
  </si>
  <si>
    <t>Mickie</t>
  </si>
  <si>
    <t>Lanphere</t>
  </si>
  <si>
    <t>mlanpherek3@amazon.de</t>
  </si>
  <si>
    <t>Durward</t>
  </si>
  <si>
    <t>Hiland</t>
  </si>
  <si>
    <t>dhilandk4@ezinearticles.com</t>
  </si>
  <si>
    <t>Salome</t>
  </si>
  <si>
    <t>Barns</t>
  </si>
  <si>
    <t>sbarnsk5@ucoz.ru</t>
  </si>
  <si>
    <t>Lorianne</t>
  </si>
  <si>
    <t>Barsby</t>
  </si>
  <si>
    <t>lbarsbyk6@elpais.com</t>
  </si>
  <si>
    <t>Delphinia</t>
  </si>
  <si>
    <t>Euston</t>
  </si>
  <si>
    <t>deustonk7@list-manage.com</t>
  </si>
  <si>
    <t>Yvonne</t>
  </si>
  <si>
    <t>Skeemor</t>
  </si>
  <si>
    <t>yskeemork8@furl.net</t>
  </si>
  <si>
    <t>Donnajean</t>
  </si>
  <si>
    <t>Porteous</t>
  </si>
  <si>
    <t>dporteousk9@networksolutions.com</t>
  </si>
  <si>
    <t>Rois</t>
  </si>
  <si>
    <t>Plaschke</t>
  </si>
  <si>
    <t>rplaschkeka@godaddy.com</t>
  </si>
  <si>
    <t>Darius</t>
  </si>
  <si>
    <t>Viollet</t>
  </si>
  <si>
    <t>dviolletkb@deviantart.com</t>
  </si>
  <si>
    <t>Beaglehole</t>
  </si>
  <si>
    <t>dbeagleholekc@google.com.au</t>
  </si>
  <si>
    <t>Sayers</t>
  </si>
  <si>
    <t>Hollows</t>
  </si>
  <si>
    <t>shollowskd@hp.com</t>
  </si>
  <si>
    <t>Adriena</t>
  </si>
  <si>
    <t>Howels</t>
  </si>
  <si>
    <t>ahowelske@foxnews.com</t>
  </si>
  <si>
    <t>Gilberto</t>
  </si>
  <si>
    <t>Twist</t>
  </si>
  <si>
    <t>gtwistkf@google.ca</t>
  </si>
  <si>
    <t>Jenna</t>
  </si>
  <si>
    <t>Kernley</t>
  </si>
  <si>
    <t>jkernleykg@shareasale.com</t>
  </si>
  <si>
    <t>Jourdain</t>
  </si>
  <si>
    <t>Tresler</t>
  </si>
  <si>
    <t>jtreslerkh@histats.com</t>
  </si>
  <si>
    <t>Josselyn</t>
  </si>
  <si>
    <t>Witcombe</t>
  </si>
  <si>
    <t>jwitcombeki@reverbnation.com</t>
  </si>
  <si>
    <t>Tania</t>
  </si>
  <si>
    <t>Joontjes</t>
  </si>
  <si>
    <t>tjoontjeskj@usa.gov</t>
  </si>
  <si>
    <t>Pennie</t>
  </si>
  <si>
    <t>Walster</t>
  </si>
  <si>
    <t>pwalsterkk@tamu.edu</t>
  </si>
  <si>
    <t>Bryon</t>
  </si>
  <si>
    <t>Branch</t>
  </si>
  <si>
    <t>bbranchkl@odnoklassniki.ru</t>
  </si>
  <si>
    <t>Royans</t>
  </si>
  <si>
    <t>proyanskm@chicagotribune.com</t>
  </si>
  <si>
    <t>Verge</t>
  </si>
  <si>
    <t>Keynd</t>
  </si>
  <si>
    <t>vkeyndkn@gmpg.org</t>
  </si>
  <si>
    <t>Jacki</t>
  </si>
  <si>
    <t>Rollings</t>
  </si>
  <si>
    <t>jrollingsko@51.la</t>
  </si>
  <si>
    <t>Riccardo</t>
  </si>
  <si>
    <t>Wilmot</t>
  </si>
  <si>
    <t>rwilmotkp@twitter.com</t>
  </si>
  <si>
    <t>Corri</t>
  </si>
  <si>
    <t>Cawdron</t>
  </si>
  <si>
    <t>ccawdronkq@creativecommons.org</t>
  </si>
  <si>
    <t>Francesco</t>
  </si>
  <si>
    <t>Reder</t>
  </si>
  <si>
    <t>frederkr@behance.net</t>
  </si>
  <si>
    <t>Cchaddie</t>
  </si>
  <si>
    <t>Le Borgne</t>
  </si>
  <si>
    <t>cleborgneks@bloglovin.com</t>
  </si>
  <si>
    <t>Ferdinanda</t>
  </si>
  <si>
    <t>Sorey</t>
  </si>
  <si>
    <t>fsoreykt@msu.edu</t>
  </si>
  <si>
    <t>Winifred</t>
  </si>
  <si>
    <t>Longwood</t>
  </si>
  <si>
    <t>wlongwoodku@webeden.co.uk</t>
  </si>
  <si>
    <t>Karee</t>
  </si>
  <si>
    <t>Labrone</t>
  </si>
  <si>
    <t>klabronekv@economist.com</t>
  </si>
  <si>
    <t>Frederic</t>
  </si>
  <si>
    <t>Ikin</t>
  </si>
  <si>
    <t>fikinkw@cyberchimps.com</t>
  </si>
  <si>
    <t>Shandie</t>
  </si>
  <si>
    <t>Bilbrooke</t>
  </si>
  <si>
    <t>sbilbrookekx@devhub.com</t>
  </si>
  <si>
    <t>Worcs</t>
  </si>
  <si>
    <t>jworcsky@fc2.com</t>
  </si>
  <si>
    <t>Antin</t>
  </si>
  <si>
    <t>Poland</t>
  </si>
  <si>
    <t>apolandkz@miibeian.gov.cn</t>
  </si>
  <si>
    <t>Arden</t>
  </si>
  <si>
    <t>Huc</t>
  </si>
  <si>
    <t>ahucl0@tumblr.com</t>
  </si>
  <si>
    <t>Stillgoe</t>
  </si>
  <si>
    <t>cstillgoel1@wp.com</t>
  </si>
  <si>
    <t>Alvis</t>
  </si>
  <si>
    <t>Plaide</t>
  </si>
  <si>
    <t>aplaidel2@paginegialle.it</t>
  </si>
  <si>
    <t>Frasquito</t>
  </si>
  <si>
    <t>Stancliffe</t>
  </si>
  <si>
    <t>fstancliffel3@scribd.com</t>
  </si>
  <si>
    <t>Horst</t>
  </si>
  <si>
    <t>Obern</t>
  </si>
  <si>
    <t>hobernl4@wordpress.org</t>
  </si>
  <si>
    <t>Violetta</t>
  </si>
  <si>
    <t>MacAlester</t>
  </si>
  <si>
    <t>vmacalesterl5@pinterest.com</t>
  </si>
  <si>
    <t>Stoddard</t>
  </si>
  <si>
    <t>Webby</t>
  </si>
  <si>
    <t>swebbyl6@mtv.com</t>
  </si>
  <si>
    <t>Jodi</t>
  </si>
  <si>
    <t>Crewe</t>
  </si>
  <si>
    <t>jcrewel7@bbb.org</t>
  </si>
  <si>
    <t>Ickov</t>
  </si>
  <si>
    <t>mickovl8@imdb.com</t>
  </si>
  <si>
    <t>Willy</t>
  </si>
  <si>
    <t>Wilcox</t>
  </si>
  <si>
    <t>wwilcoxl9@symantec.com</t>
  </si>
  <si>
    <t>Isabelita</t>
  </si>
  <si>
    <t>Boome</t>
  </si>
  <si>
    <t>iboomela@google.fr</t>
  </si>
  <si>
    <t>Cornell</t>
  </si>
  <si>
    <t>Byrth</t>
  </si>
  <si>
    <t>cbyrthlb@wunderground.com</t>
  </si>
  <si>
    <t>Mart</t>
  </si>
  <si>
    <t>Mussett</t>
  </si>
  <si>
    <t>mmussettlc@wikispaces.com</t>
  </si>
  <si>
    <t>Fanni</t>
  </si>
  <si>
    <t>O'Crevan</t>
  </si>
  <si>
    <t>focrevanld@sina.com.cn</t>
  </si>
  <si>
    <t>Gay</t>
  </si>
  <si>
    <t>Najera</t>
  </si>
  <si>
    <t>gnajerale@independent.co.uk</t>
  </si>
  <si>
    <t>Spikings</t>
  </si>
  <si>
    <t>hspikingslf@wufoo.com</t>
  </si>
  <si>
    <t>Anthiathia</t>
  </si>
  <si>
    <t>Dearsley</t>
  </si>
  <si>
    <t>adearsleylg@woothemes.com</t>
  </si>
  <si>
    <t>Pepe</t>
  </si>
  <si>
    <t>Kreber</t>
  </si>
  <si>
    <t>pkreberlh@seattletimes.com</t>
  </si>
  <si>
    <t>Jamison</t>
  </si>
  <si>
    <t>Dunmore</t>
  </si>
  <si>
    <t>jdunmoreli@wikimedia.org</t>
  </si>
  <si>
    <t>Aldus</t>
  </si>
  <si>
    <t>Bennis</t>
  </si>
  <si>
    <t>abennislj@wired.com</t>
  </si>
  <si>
    <t>Sigismond</t>
  </si>
  <si>
    <t>Commander</t>
  </si>
  <si>
    <t>scommanderlk@xinhuanet.com</t>
  </si>
  <si>
    <t>Sheilakathryn</t>
  </si>
  <si>
    <t>Guillem</t>
  </si>
  <si>
    <t>sguillemll@shinystat.com</t>
  </si>
  <si>
    <t>Sanderson</t>
  </si>
  <si>
    <t>Keigher</t>
  </si>
  <si>
    <t>skeigherlm@newyorker.com</t>
  </si>
  <si>
    <t>Trimble</t>
  </si>
  <si>
    <t>ctrimbleln@hud.gov</t>
  </si>
  <si>
    <t>Charin</t>
  </si>
  <si>
    <t>Fairholme</t>
  </si>
  <si>
    <t>cfairholmelo@admin.ch</t>
  </si>
  <si>
    <t>Baldwin</t>
  </si>
  <si>
    <t>Geere</t>
  </si>
  <si>
    <t>bgeerelp@theatlantic.com</t>
  </si>
  <si>
    <t>Laxe</t>
  </si>
  <si>
    <t>dlaxelq@umich.edu</t>
  </si>
  <si>
    <t>Carly</t>
  </si>
  <si>
    <t>Kleuer</t>
  </si>
  <si>
    <t>ckleuerlr@berkeley.edu</t>
  </si>
  <si>
    <t>Bess</t>
  </si>
  <si>
    <t>Fittes</t>
  </si>
  <si>
    <t>bfittesls@friendfeed.com</t>
  </si>
  <si>
    <t>Garrot</t>
  </si>
  <si>
    <t>Columbine</t>
  </si>
  <si>
    <t>gcolumbinelt@apache.org</t>
  </si>
  <si>
    <t>Germain</t>
  </si>
  <si>
    <t>Lendrem</t>
  </si>
  <si>
    <t>glendremlu@networksolutions.com</t>
  </si>
  <si>
    <t>Bron</t>
  </si>
  <si>
    <t>Berick</t>
  </si>
  <si>
    <t>bbericklv@acquirethisname.com</t>
  </si>
  <si>
    <t>Rosmunda</t>
  </si>
  <si>
    <t>Hayball</t>
  </si>
  <si>
    <t>rhayballlw@yahoo.co.jp</t>
  </si>
  <si>
    <t>Katalin</t>
  </si>
  <si>
    <t>McMakin</t>
  </si>
  <si>
    <t>kmcmakinlx@discuz.net</t>
  </si>
  <si>
    <t>Vasilis</t>
  </si>
  <si>
    <t>Conachy</t>
  </si>
  <si>
    <t>vconachyly@about.me</t>
  </si>
  <si>
    <t>Kacey</t>
  </si>
  <si>
    <t>Suttie</t>
  </si>
  <si>
    <t>ksuttielz@baidu.com</t>
  </si>
  <si>
    <t>Merrill</t>
  </si>
  <si>
    <t>Currin</t>
  </si>
  <si>
    <t>mcurrinm0@dmoz.org</t>
  </si>
  <si>
    <t>Burnaby</t>
  </si>
  <si>
    <t>Schleswig-Holstein</t>
  </si>
  <si>
    <t>bschleswigholsteinm1@dropbox.com</t>
  </si>
  <si>
    <t>Toiboid</t>
  </si>
  <si>
    <t>Simoneton</t>
  </si>
  <si>
    <t>tsimonetonm2@oakley.com</t>
  </si>
  <si>
    <t>Rayna</t>
  </si>
  <si>
    <t>Pibsworth</t>
  </si>
  <si>
    <t>rpibsworthm3@vimeo.com</t>
  </si>
  <si>
    <t>Mignonne</t>
  </si>
  <si>
    <t>Bemand</t>
  </si>
  <si>
    <t>mbemandm4@youku.com</t>
  </si>
  <si>
    <t>Meredithe</t>
  </si>
  <si>
    <t>Fulham</t>
  </si>
  <si>
    <t>mfulhamm5@plala.or.jp</t>
  </si>
  <si>
    <t>Toynbee</t>
  </si>
  <si>
    <t>stoynbeem6@opera.com</t>
  </si>
  <si>
    <t>Guntar</t>
  </si>
  <si>
    <t>Syplus</t>
  </si>
  <si>
    <t>gsyplusm7@blinklist.com</t>
  </si>
  <si>
    <t>Adara</t>
  </si>
  <si>
    <t>Giovannazzi</t>
  </si>
  <si>
    <t>agiovannazzim8@xinhuanet.com</t>
  </si>
  <si>
    <t>Ulrike</t>
  </si>
  <si>
    <t>Hofler</t>
  </si>
  <si>
    <t>uhoflerm9@de.vu</t>
  </si>
  <si>
    <t>Jud</t>
  </si>
  <si>
    <t>Roddam</t>
  </si>
  <si>
    <t>jroddamma@photobucket.com</t>
  </si>
  <si>
    <t>Beverly</t>
  </si>
  <si>
    <t>Malyj</t>
  </si>
  <si>
    <t>bmalyjmb@phoca.cz</t>
  </si>
  <si>
    <t>Rogers</t>
  </si>
  <si>
    <t>Spriddle</t>
  </si>
  <si>
    <t>rspriddlemc@naver.com</t>
  </si>
  <si>
    <t>Bridget</t>
  </si>
  <si>
    <t>Helsdon</t>
  </si>
  <si>
    <t>bhelsdonmd@icq.com</t>
  </si>
  <si>
    <t>Fax</t>
  </si>
  <si>
    <t>Brundell</t>
  </si>
  <si>
    <t>fbrundellme@cornell.edu</t>
  </si>
  <si>
    <t>Wendeline</t>
  </si>
  <si>
    <t>Dusting</t>
  </si>
  <si>
    <t>wdustingmf@sitemeter.com</t>
  </si>
  <si>
    <t>Vickie</t>
  </si>
  <si>
    <t>Glas</t>
  </si>
  <si>
    <t>vglasmg@pen.io</t>
  </si>
  <si>
    <t>Joey</t>
  </si>
  <si>
    <t>Swaite</t>
  </si>
  <si>
    <t>jswaitemh@apple.com</t>
  </si>
  <si>
    <t>Taddeusz</t>
  </si>
  <si>
    <t>Steanson</t>
  </si>
  <si>
    <t>tsteansonmi@arstechnica.com</t>
  </si>
  <si>
    <t>Alene</t>
  </si>
  <si>
    <t>Blaydes</t>
  </si>
  <si>
    <t>ablaydesmj@cbslocal.com</t>
  </si>
  <si>
    <t>Rand</t>
  </si>
  <si>
    <t>Berrie</t>
  </si>
  <si>
    <t>rberriemk@skype.com</t>
  </si>
  <si>
    <t>Putnam</t>
  </si>
  <si>
    <t>mputnamml@wsj.com</t>
  </si>
  <si>
    <t>Kaitlynn</t>
  </si>
  <si>
    <t>Simeone</t>
  </si>
  <si>
    <t>ksimeonemm@accuweather.com</t>
  </si>
  <si>
    <t>Sergent</t>
  </si>
  <si>
    <t>Fleis</t>
  </si>
  <si>
    <t>sfleismn@cnet.com</t>
  </si>
  <si>
    <t>Sari</t>
  </si>
  <si>
    <t>Stych</t>
  </si>
  <si>
    <t>sstychmo@arizona.edu</t>
  </si>
  <si>
    <t>Woodie</t>
  </si>
  <si>
    <t>Glasscott</t>
  </si>
  <si>
    <t>wglasscottmp@mit.edu</t>
  </si>
  <si>
    <t>Wake</t>
  </si>
  <si>
    <t>Livermore</t>
  </si>
  <si>
    <t>wlivermoremq@engadget.com</t>
  </si>
  <si>
    <t>Arlen</t>
  </si>
  <si>
    <t>Povey</t>
  </si>
  <si>
    <t>apoveymr@posterous.com</t>
  </si>
  <si>
    <t>Eli</t>
  </si>
  <si>
    <t>Yakebowitch</t>
  </si>
  <si>
    <t>eyakebowitchms@washingtonpost.com</t>
  </si>
  <si>
    <t>Prudy</t>
  </si>
  <si>
    <t>Leverton</t>
  </si>
  <si>
    <t>plevertonmt@slate.com</t>
  </si>
  <si>
    <t>Laurena</t>
  </si>
  <si>
    <t>Schankelborg</t>
  </si>
  <si>
    <t>lschankelborgmu@epa.gov</t>
  </si>
  <si>
    <t>Creight</t>
  </si>
  <si>
    <t>Le Jean</t>
  </si>
  <si>
    <t>clejeanmv@vistaprint.com</t>
  </si>
  <si>
    <t>Heidie</t>
  </si>
  <si>
    <t>Jennery</t>
  </si>
  <si>
    <t>hjennerymw@eventbrite.com</t>
  </si>
  <si>
    <t>Archibald</t>
  </si>
  <si>
    <t>Cupper</t>
  </si>
  <si>
    <t>acuppermx@bizjournals.com</t>
  </si>
  <si>
    <t>Esme</t>
  </si>
  <si>
    <t>L'Hommeau</t>
  </si>
  <si>
    <t>elhommeaumy@ihg.com</t>
  </si>
  <si>
    <t>Thomasina</t>
  </si>
  <si>
    <t>Baggallay</t>
  </si>
  <si>
    <t>tbaggallaymz@lulu.com</t>
  </si>
  <si>
    <t>Eleanore</t>
  </si>
  <si>
    <t>Abate</t>
  </si>
  <si>
    <t>eabaten0@twitter.com</t>
  </si>
  <si>
    <t>Forrester</t>
  </si>
  <si>
    <t>Garrod</t>
  </si>
  <si>
    <t>fgarrodn1@goodreads.com</t>
  </si>
  <si>
    <t>Batholomew</t>
  </si>
  <si>
    <t>Bucky</t>
  </si>
  <si>
    <t>bbuckyn2@amazon.com</t>
  </si>
  <si>
    <t>Eadith</t>
  </si>
  <si>
    <t>Blackler</t>
  </si>
  <si>
    <t>eblacklern3@google.fr</t>
  </si>
  <si>
    <t>Aubert</t>
  </si>
  <si>
    <t>Wrightem</t>
  </si>
  <si>
    <t>awrightemn4@ustream.tv</t>
  </si>
  <si>
    <t>Renaldo</t>
  </si>
  <si>
    <t>Yersin</t>
  </si>
  <si>
    <t>ryersinn5@ameblo.jp</t>
  </si>
  <si>
    <t>Anett</t>
  </si>
  <si>
    <t>Bollom</t>
  </si>
  <si>
    <t>abollomn6@sina.com.cn</t>
  </si>
  <si>
    <t>Estrellita</t>
  </si>
  <si>
    <t>ehattigann7@whitehouse.gov</t>
  </si>
  <si>
    <t>Nannie</t>
  </si>
  <si>
    <t>Klossmann</t>
  </si>
  <si>
    <t>nklossmannn8@jimdo.com</t>
  </si>
  <si>
    <t>Dyanna</t>
  </si>
  <si>
    <t>Huggen</t>
  </si>
  <si>
    <t>dhuggenn9@cyberchimps.com</t>
  </si>
  <si>
    <t>Franzen</t>
  </si>
  <si>
    <t>Poel</t>
  </si>
  <si>
    <t>fpoelna@lulu.com</t>
  </si>
  <si>
    <t>Cordelia</t>
  </si>
  <si>
    <t>Guilford</t>
  </si>
  <si>
    <t>cguilfordnb@cargocollective.com</t>
  </si>
  <si>
    <t>Jervis</t>
  </si>
  <si>
    <t>Houlson</t>
  </si>
  <si>
    <t>jhoulsonnc@wsj.com</t>
  </si>
  <si>
    <t>Gaylene</t>
  </si>
  <si>
    <t>Seel</t>
  </si>
  <si>
    <t>gseelnd@yolasite.com</t>
  </si>
  <si>
    <t>Hyacinthe</t>
  </si>
  <si>
    <t>Barmadier</t>
  </si>
  <si>
    <t>hbarmadierne@usa.gov</t>
  </si>
  <si>
    <t>Andree</t>
  </si>
  <si>
    <t>O'Donnelly</t>
  </si>
  <si>
    <t>aodonnellynf@ca.gov</t>
  </si>
  <si>
    <t>Horatius</t>
  </si>
  <si>
    <t>Loftie</t>
  </si>
  <si>
    <t>hloftieng@home.pl</t>
  </si>
  <si>
    <t>Ardene</t>
  </si>
  <si>
    <t>Matskiv</t>
  </si>
  <si>
    <t>amatskivnh@opensource.org</t>
  </si>
  <si>
    <t>Leland</t>
  </si>
  <si>
    <t>Lydiard</t>
  </si>
  <si>
    <t>llydiardni@msn.com</t>
  </si>
  <si>
    <t>Pavia</t>
  </si>
  <si>
    <t>apavianj@nifty.com</t>
  </si>
  <si>
    <t>Errick</t>
  </si>
  <si>
    <t>Cahalan</t>
  </si>
  <si>
    <t>ecahalannk@indiegogo.com</t>
  </si>
  <si>
    <t>Adrea</t>
  </si>
  <si>
    <t>Teaze</t>
  </si>
  <si>
    <t>ateazenl@ebay.com</t>
  </si>
  <si>
    <t>Arsey</t>
  </si>
  <si>
    <t>garseynm@rambler.ru</t>
  </si>
  <si>
    <t>Tarra</t>
  </si>
  <si>
    <t>tfrancoisnn@facebook.com</t>
  </si>
  <si>
    <t>Moreen</t>
  </si>
  <si>
    <t>Fewkes</t>
  </si>
  <si>
    <t>mfewkesno@usgs.gov</t>
  </si>
  <si>
    <t>Rachael</t>
  </si>
  <si>
    <t>Tillard</t>
  </si>
  <si>
    <t>rtillardnp@a8.net</t>
  </si>
  <si>
    <t>Pickring</t>
  </si>
  <si>
    <t>rpickringnq@scientificamerican.com</t>
  </si>
  <si>
    <t>Adiana</t>
  </si>
  <si>
    <t>Goatcher</t>
  </si>
  <si>
    <t>agoatchernr@arstechnica.com</t>
  </si>
  <si>
    <t>Symon</t>
  </si>
  <si>
    <t>Dulling</t>
  </si>
  <si>
    <t>sdullingns@sciencedirect.com</t>
  </si>
  <si>
    <t>Georgie</t>
  </si>
  <si>
    <t>Sapsford</t>
  </si>
  <si>
    <t>gsapsfordnt@clickbank.net</t>
  </si>
  <si>
    <t>Parslow</t>
  </si>
  <si>
    <t>iparslownu@ocn.ne.jp</t>
  </si>
  <si>
    <t>Andy</t>
  </si>
  <si>
    <t>O'Dennehy</t>
  </si>
  <si>
    <t>aodennehynv@zdnet.com</t>
  </si>
  <si>
    <t>Jeanelle</t>
  </si>
  <si>
    <t>Mensler</t>
  </si>
  <si>
    <t>jmenslernw@ca.gov</t>
  </si>
  <si>
    <t>Lanny</t>
  </si>
  <si>
    <t>Edwins</t>
  </si>
  <si>
    <t>ledwinsnx@istockphoto.com</t>
  </si>
  <si>
    <t>Gilli</t>
  </si>
  <si>
    <t>Gilding</t>
  </si>
  <si>
    <t>ggildingny@si.edu</t>
  </si>
  <si>
    <t>Wayland</t>
  </si>
  <si>
    <t>Matthews</t>
  </si>
  <si>
    <t>wmatthewsnz@bloglines.com</t>
  </si>
  <si>
    <t>Jedidiah</t>
  </si>
  <si>
    <t>Blazhevich</t>
  </si>
  <si>
    <t>jblazhevicho0@imgur.com</t>
  </si>
  <si>
    <t>Ram</t>
  </si>
  <si>
    <t>Dymock</t>
  </si>
  <si>
    <t>rdymocko1@slideshare.net</t>
  </si>
  <si>
    <t>Randy</t>
  </si>
  <si>
    <t>Snelman</t>
  </si>
  <si>
    <t>rsnelmano2@eepurl.com</t>
  </si>
  <si>
    <t>Admans</t>
  </si>
  <si>
    <t>fadmanso3@nasa.gov</t>
  </si>
  <si>
    <t>Davall</t>
  </si>
  <si>
    <t>cdavallo4@paypal.com</t>
  </si>
  <si>
    <t>Jessalin</t>
  </si>
  <si>
    <t>Meneo</t>
  </si>
  <si>
    <t>jmeneoo5@google.cn</t>
  </si>
  <si>
    <t>Wickerson</t>
  </si>
  <si>
    <t>fwickersono6@census.gov</t>
  </si>
  <si>
    <t>Emmanuel</t>
  </si>
  <si>
    <t>Hearson</t>
  </si>
  <si>
    <t>ehearsono7@guardian.co.uk</t>
  </si>
  <si>
    <t>Erroll</t>
  </si>
  <si>
    <t>Goodfield</t>
  </si>
  <si>
    <t>egoodfieldo8@github.com</t>
  </si>
  <si>
    <t>Rees</t>
  </si>
  <si>
    <t>rlanphereo9@etsy.com</t>
  </si>
  <si>
    <t>Derrek</t>
  </si>
  <si>
    <t>MacKean</t>
  </si>
  <si>
    <t>dmackeanoa@buzzfeed.com</t>
  </si>
  <si>
    <t>McLachlan</t>
  </si>
  <si>
    <t>amclachlanob@seattletimes.com</t>
  </si>
  <si>
    <t>Diane-marie</t>
  </si>
  <si>
    <t>Abelovitz</t>
  </si>
  <si>
    <t>dabelovitzoc@studiopress.com</t>
  </si>
  <si>
    <t>Findley</t>
  </si>
  <si>
    <t>Ashburner</t>
  </si>
  <si>
    <t>fashburnerod@clickbank.net</t>
  </si>
  <si>
    <t>Welford</t>
  </si>
  <si>
    <t>ewelfordoe@elpais.com</t>
  </si>
  <si>
    <t>Pearline</t>
  </si>
  <si>
    <t>Blaine</t>
  </si>
  <si>
    <t>pblaineof@ocn.ne.jp</t>
  </si>
  <si>
    <t>Erek</t>
  </si>
  <si>
    <t>Hundal</t>
  </si>
  <si>
    <t>ehundalog@weather.com</t>
  </si>
  <si>
    <t>Didi</t>
  </si>
  <si>
    <t>Gerin</t>
  </si>
  <si>
    <t>dgerinoh@uol.com.br</t>
  </si>
  <si>
    <t>Isidore</t>
  </si>
  <si>
    <t>Berresford</t>
  </si>
  <si>
    <t>iberresfordoi@ebay.com</t>
  </si>
  <si>
    <t>Gates</t>
  </si>
  <si>
    <t>Tayloe</t>
  </si>
  <si>
    <t>gtayloeoj@sitemeter.com</t>
  </si>
  <si>
    <t>Brandtr</t>
  </si>
  <si>
    <t>Sanz</t>
  </si>
  <si>
    <t>bsanzok@yahoo.co.jp</t>
  </si>
  <si>
    <t>Walden</t>
  </si>
  <si>
    <t>Poad</t>
  </si>
  <si>
    <t>wpoadol@huffingtonpost.com</t>
  </si>
  <si>
    <t>Helli</t>
  </si>
  <si>
    <t>de Courcey</t>
  </si>
  <si>
    <t>hdecourceyom@upenn.edu</t>
  </si>
  <si>
    <t>Zarfati</t>
  </si>
  <si>
    <t>lzarfation@weibo.com</t>
  </si>
  <si>
    <t>Prent</t>
  </si>
  <si>
    <t>Fawbert</t>
  </si>
  <si>
    <t>pfawbertoo@harvard.edu</t>
  </si>
  <si>
    <t>Upton</t>
  </si>
  <si>
    <t>ulaugharneop@unicef.org</t>
  </si>
  <si>
    <t>Dacy</t>
  </si>
  <si>
    <t>Towl</t>
  </si>
  <si>
    <t>dtowloq@hugedomains.com</t>
  </si>
  <si>
    <t>Demetri</t>
  </si>
  <si>
    <t>Hallum</t>
  </si>
  <si>
    <t>dhallumor@nasa.gov</t>
  </si>
  <si>
    <t>Nickie</t>
  </si>
  <si>
    <t>Duddan</t>
  </si>
  <si>
    <t>nduddanos@photobucket.com</t>
  </si>
  <si>
    <t>Keane</t>
  </si>
  <si>
    <t>Willshaw</t>
  </si>
  <si>
    <t>kwillshawot@sakura.ne.jp</t>
  </si>
  <si>
    <t>Karna</t>
  </si>
  <si>
    <t>Mullinger</t>
  </si>
  <si>
    <t>kmullingerou@springer.com</t>
  </si>
  <si>
    <t>Barty</t>
  </si>
  <si>
    <t>Coutthart</t>
  </si>
  <si>
    <t>bcoutthartov@gov.uk</t>
  </si>
  <si>
    <t>Cordi</t>
  </si>
  <si>
    <t>csalomonow@senate.gov</t>
  </si>
  <si>
    <t>Kelcy</t>
  </si>
  <si>
    <t>Luberti</t>
  </si>
  <si>
    <t>klubertiox@tinyurl.com</t>
  </si>
  <si>
    <t>Barby</t>
  </si>
  <si>
    <t>Lapthorn</t>
  </si>
  <si>
    <t>blapthornoy@skype.com</t>
  </si>
  <si>
    <t>Maximilianus</t>
  </si>
  <si>
    <t>mcornelloz@hubpages.com</t>
  </si>
  <si>
    <t>Anna-diane</t>
  </si>
  <si>
    <t>McLeish</t>
  </si>
  <si>
    <t>amcleishp0@google.co.uk</t>
  </si>
  <si>
    <t>Dillie</t>
  </si>
  <si>
    <t>Merriott</t>
  </si>
  <si>
    <t>dmerriottp1@bigcartel.com</t>
  </si>
  <si>
    <t>Rahal</t>
  </si>
  <si>
    <t>Pettifer</t>
  </si>
  <si>
    <t>rpettiferp2@hc360.com</t>
  </si>
  <si>
    <t>Domnin</t>
  </si>
  <si>
    <t>sdomninp3@homestead.com</t>
  </si>
  <si>
    <t>Billy</t>
  </si>
  <si>
    <t>Lethbrig</t>
  </si>
  <si>
    <t>blethbrigp4@ifeng.com</t>
  </si>
  <si>
    <t>Corny</t>
  </si>
  <si>
    <t>Assiter</t>
  </si>
  <si>
    <t>cassiterp5@comsenz.com</t>
  </si>
  <si>
    <t>Charmine</t>
  </si>
  <si>
    <t>Tibols</t>
  </si>
  <si>
    <t>ctibolsp6@mapquest.com</t>
  </si>
  <si>
    <t>Gare</t>
  </si>
  <si>
    <t>ngarep7@mashable.com</t>
  </si>
  <si>
    <t>Weavers</t>
  </si>
  <si>
    <t>kweaversp8@cnn.com</t>
  </si>
  <si>
    <t>Emanuel</t>
  </si>
  <si>
    <t>Nazer</t>
  </si>
  <si>
    <t>enazerp9@mashable.com</t>
  </si>
  <si>
    <t>Thorvald</t>
  </si>
  <si>
    <t>Tolfrey</t>
  </si>
  <si>
    <t>ttolfreypa@domainmarket.com</t>
  </si>
  <si>
    <t>Wren</t>
  </si>
  <si>
    <t>Pinnegar</t>
  </si>
  <si>
    <t>wpinnegarpb@discovery.com</t>
  </si>
  <si>
    <t>Harcourt</t>
  </si>
  <si>
    <t>Ablott</t>
  </si>
  <si>
    <t>hablottpc@free.fr</t>
  </si>
  <si>
    <t>Robinson</t>
  </si>
  <si>
    <t>Austen</t>
  </si>
  <si>
    <t>raustenpd@marriott.com</t>
  </si>
  <si>
    <t>Rack</t>
  </si>
  <si>
    <t>frackpe@nih.gov</t>
  </si>
  <si>
    <t>Elayne</t>
  </si>
  <si>
    <t>Woolbrook</t>
  </si>
  <si>
    <t>ewoolbrookpf@vinaora.com</t>
  </si>
  <si>
    <t>Barb</t>
  </si>
  <si>
    <t>Begbie</t>
  </si>
  <si>
    <t>bbegbiepg@umn.edu</t>
  </si>
  <si>
    <t>Huguenet</t>
  </si>
  <si>
    <t>jhuguenetph@home.pl</t>
  </si>
  <si>
    <t>Sharleen</t>
  </si>
  <si>
    <t>Parratt</t>
  </si>
  <si>
    <t>sparrattpi@admin.ch</t>
  </si>
  <si>
    <t>Gasper</t>
  </si>
  <si>
    <t>Phette</t>
  </si>
  <si>
    <t>gphettepj@addthis.com</t>
  </si>
  <si>
    <t>Elbertina</t>
  </si>
  <si>
    <t>MacMichael</t>
  </si>
  <si>
    <t>emacmichaelpk@harvard.edu</t>
  </si>
  <si>
    <t>Wylie</t>
  </si>
  <si>
    <t>Walbrook</t>
  </si>
  <si>
    <t>wwalbrookpl@howstuffworks.com</t>
  </si>
  <si>
    <t>Sigismund</t>
  </si>
  <si>
    <t>Brumfitt</t>
  </si>
  <si>
    <t>sbrumfittpm@com.com</t>
  </si>
  <si>
    <t>Kevan</t>
  </si>
  <si>
    <t>Yitshak</t>
  </si>
  <si>
    <t>kyitshakpn@163.com</t>
  </si>
  <si>
    <t>Oram</t>
  </si>
  <si>
    <t>korampo@businesswire.com</t>
  </si>
  <si>
    <t>Even</t>
  </si>
  <si>
    <t>Nickolls</t>
  </si>
  <si>
    <t>enickollspp@ftc.gov</t>
  </si>
  <si>
    <t>Bessy</t>
  </si>
  <si>
    <t>Dodman</t>
  </si>
  <si>
    <t>bdodmanpq@nasa.gov</t>
  </si>
  <si>
    <t>Rustin</t>
  </si>
  <si>
    <t>Kears</t>
  </si>
  <si>
    <t>rkearspr@cocolog-nifty.com</t>
  </si>
  <si>
    <t>Elysha</t>
  </si>
  <si>
    <t>Rudsdell</t>
  </si>
  <si>
    <t>erudsdellps@businessinsider.com</t>
  </si>
  <si>
    <t>Vanya</t>
  </si>
  <si>
    <t>Josefs</t>
  </si>
  <si>
    <t>vjosefspt@youtu.be</t>
  </si>
  <si>
    <t>Tandi</t>
  </si>
  <si>
    <t>Harbert</t>
  </si>
  <si>
    <t>tharbertpu@blogspot.com</t>
  </si>
  <si>
    <t>Hamlin</t>
  </si>
  <si>
    <t>Chadwin</t>
  </si>
  <si>
    <t>hchadwinpv@geocities.jp</t>
  </si>
  <si>
    <t>Ranee</t>
  </si>
  <si>
    <t>Consterdine</t>
  </si>
  <si>
    <t>rconsterdinepw@patch.com</t>
  </si>
  <si>
    <t>Tandy</t>
  </si>
  <si>
    <t>Dockreay</t>
  </si>
  <si>
    <t>tdockreaypx@fastcompany.com</t>
  </si>
  <si>
    <t>Swen</t>
  </si>
  <si>
    <t>Domoney</t>
  </si>
  <si>
    <t>sdomoneypy@histats.com</t>
  </si>
  <si>
    <t>Osborne</t>
  </si>
  <si>
    <t>Chalice</t>
  </si>
  <si>
    <t>ochalicepz@mashable.com</t>
  </si>
  <si>
    <t>Merell</t>
  </si>
  <si>
    <t>Walklot</t>
  </si>
  <si>
    <t>mwalklotq0@psu.edu</t>
  </si>
  <si>
    <t>Brooks</t>
  </si>
  <si>
    <t>Veel</t>
  </si>
  <si>
    <t>bveelq1@sbwire.com</t>
  </si>
  <si>
    <t>Gelya</t>
  </si>
  <si>
    <t>Hefner</t>
  </si>
  <si>
    <t>ghefnerq2@mozilla.com</t>
  </si>
  <si>
    <t>Genia</t>
  </si>
  <si>
    <t>Power</t>
  </si>
  <si>
    <t>gpowerq3@woothemes.com</t>
  </si>
  <si>
    <t>Mychal</t>
  </si>
  <si>
    <t>Lynds</t>
  </si>
  <si>
    <t>mlyndsq4@nih.gov</t>
  </si>
  <si>
    <t>Appolonia</t>
  </si>
  <si>
    <t>Summons</t>
  </si>
  <si>
    <t>asummonsq5@linkedin.com</t>
  </si>
  <si>
    <t>Jarrid</t>
  </si>
  <si>
    <t>Pogg</t>
  </si>
  <si>
    <t>jpoggq6@de.vu</t>
  </si>
  <si>
    <t>Olga</t>
  </si>
  <si>
    <t>Peers</t>
  </si>
  <si>
    <t>opeersq7@w3.org</t>
  </si>
  <si>
    <t>Wyatt</t>
  </si>
  <si>
    <t>MacAscaidh</t>
  </si>
  <si>
    <t>wmacascaidhq8@bbb.org</t>
  </si>
  <si>
    <t>Nikolaus</t>
  </si>
  <si>
    <t>Brister</t>
  </si>
  <si>
    <t>nbristerq9@tripadvisor.com</t>
  </si>
  <si>
    <t>Nell</t>
  </si>
  <si>
    <t>Fidell</t>
  </si>
  <si>
    <t>nfidellqa@quantcast.com</t>
  </si>
  <si>
    <t>Donne</t>
  </si>
  <si>
    <t>mdonneqb@engadget.com</t>
  </si>
  <si>
    <t>Nancy</t>
  </si>
  <si>
    <t>Gaye</t>
  </si>
  <si>
    <t>ngayeqc@youtu.be</t>
  </si>
  <si>
    <t>Louella</t>
  </si>
  <si>
    <t>Dunkerk</t>
  </si>
  <si>
    <t>ldunkerkqd@arizona.edu</t>
  </si>
  <si>
    <t>Marve</t>
  </si>
  <si>
    <t>Senussi</t>
  </si>
  <si>
    <t>msenussiqe@nifty.com</t>
  </si>
  <si>
    <t>Elisabet</t>
  </si>
  <si>
    <t>Elgood</t>
  </si>
  <si>
    <t>eelgoodqf@sciencedirect.com</t>
  </si>
  <si>
    <t>Sharity</t>
  </si>
  <si>
    <t>Islep</t>
  </si>
  <si>
    <t>sislepqg@360.cn</t>
  </si>
  <si>
    <t>Damita</t>
  </si>
  <si>
    <t>Volant</t>
  </si>
  <si>
    <t>dvolantqh@blog.com</t>
  </si>
  <si>
    <t>Allianora</t>
  </si>
  <si>
    <t>Morsley</t>
  </si>
  <si>
    <t>amorsleyqi@state.gov</t>
  </si>
  <si>
    <t>Sawkin</t>
  </si>
  <si>
    <t>asawkinqj@wikispaces.com</t>
  </si>
  <si>
    <t>Iggie</t>
  </si>
  <si>
    <t>Goudman</t>
  </si>
  <si>
    <t>igoudmanqk@rakuten.co.jp</t>
  </si>
  <si>
    <t>Adoree</t>
  </si>
  <si>
    <t>Du Fray</t>
  </si>
  <si>
    <t>adufrayql@cbsnews.com</t>
  </si>
  <si>
    <t>Fonzie</t>
  </si>
  <si>
    <t>Pierro</t>
  </si>
  <si>
    <t>fpierroqm@exblog.jp</t>
  </si>
  <si>
    <t>Larham</t>
  </si>
  <si>
    <t>llarhamqn@blogtalkradio.com</t>
  </si>
  <si>
    <t>Damon</t>
  </si>
  <si>
    <t>Gresham</t>
  </si>
  <si>
    <t>dgreshamqo@deliciousdays.com</t>
  </si>
  <si>
    <t>Katha</t>
  </si>
  <si>
    <t>Allingham</t>
  </si>
  <si>
    <t>kallinghamqp@foxnews.com</t>
  </si>
  <si>
    <t>Horton</t>
  </si>
  <si>
    <t>Michelin</t>
  </si>
  <si>
    <t>hmichelinqq@cisco.com</t>
  </si>
  <si>
    <t>Gustaf</t>
  </si>
  <si>
    <t>Moorhouse</t>
  </si>
  <si>
    <t>gmoorhouseqr@hostgator.com</t>
  </si>
  <si>
    <t>Chris</t>
  </si>
  <si>
    <t>Keasy</t>
  </si>
  <si>
    <t>ckeasyqs@amazon.co.uk</t>
  </si>
  <si>
    <t>Florian</t>
  </si>
  <si>
    <t>Simmonds</t>
  </si>
  <si>
    <t>fsimmondsqt@wikipedia.org</t>
  </si>
  <si>
    <t>Jojo</t>
  </si>
  <si>
    <t>Gurg</t>
  </si>
  <si>
    <t>jgurgqu@weibo.com</t>
  </si>
  <si>
    <t>Allys</t>
  </si>
  <si>
    <t>Choffin</t>
  </si>
  <si>
    <t>achoffinqv@networksolutions.com</t>
  </si>
  <si>
    <t>Gatrell</t>
  </si>
  <si>
    <t>rgatrellqw@google.it</t>
  </si>
  <si>
    <t>Trevor</t>
  </si>
  <si>
    <t>tpailqx@sciencedirect.com</t>
  </si>
  <si>
    <t>Katee</t>
  </si>
  <si>
    <t>Edgeller</t>
  </si>
  <si>
    <t>kedgellerqy@feedburner.com</t>
  </si>
  <si>
    <t>Chas</t>
  </si>
  <si>
    <t>Piris</t>
  </si>
  <si>
    <t>cpirisqz@rakuten.co.jp</t>
  </si>
  <si>
    <t>Tasia</t>
  </si>
  <si>
    <t>Lages</t>
  </si>
  <si>
    <t>tlagesr0@lulu.com</t>
  </si>
  <si>
    <t>Les</t>
  </si>
  <si>
    <t>Linthead</t>
  </si>
  <si>
    <t>llintheadr1@discovery.com</t>
  </si>
  <si>
    <t>Eldredge</t>
  </si>
  <si>
    <t>Wyvill</t>
  </si>
  <si>
    <t>ewyvillr2@shinystat.com</t>
  </si>
  <si>
    <t>Lilyan</t>
  </si>
  <si>
    <t>Arnow</t>
  </si>
  <si>
    <t>larnowr3@163.com</t>
  </si>
  <si>
    <t>Ammamaria</t>
  </si>
  <si>
    <t>Torrecilla</t>
  </si>
  <si>
    <t>atorrecillar4@4shared.com</t>
  </si>
  <si>
    <t>Ruthann</t>
  </si>
  <si>
    <t>Ellit</t>
  </si>
  <si>
    <t>rellitr5@ucla.edu</t>
  </si>
  <si>
    <t>Winslow</t>
  </si>
  <si>
    <t>Weldon</t>
  </si>
  <si>
    <t>wweldonr6@nifty.com</t>
  </si>
  <si>
    <t>Keven</t>
  </si>
  <si>
    <t>Stuckow</t>
  </si>
  <si>
    <t>kstuckowr7@sina.com.cn</t>
  </si>
  <si>
    <t>Suzanna</t>
  </si>
  <si>
    <t>Major</t>
  </si>
  <si>
    <t>smajorr8@google.ru</t>
  </si>
  <si>
    <t>Corps</t>
  </si>
  <si>
    <t>jcorpsr9@spiegel.de</t>
  </si>
  <si>
    <t>Kurtis</t>
  </si>
  <si>
    <t>Moxted</t>
  </si>
  <si>
    <t>kmoxtedra@fema.gov</t>
  </si>
  <si>
    <t>Pulley</t>
  </si>
  <si>
    <t>dpulleyrb@example.com</t>
  </si>
  <si>
    <t>Helen</t>
  </si>
  <si>
    <t>Hollindale</t>
  </si>
  <si>
    <t>hhollindalerc@youtube.com</t>
  </si>
  <si>
    <t>Becka</t>
  </si>
  <si>
    <t>Shillabeare</t>
  </si>
  <si>
    <t>bshillabearerd@army.mil</t>
  </si>
  <si>
    <t>Torr</t>
  </si>
  <si>
    <t>Mantz</t>
  </si>
  <si>
    <t>tmantzre@paypal.com</t>
  </si>
  <si>
    <t>Felizio</t>
  </si>
  <si>
    <t>Peinton</t>
  </si>
  <si>
    <t>fpeintonrf@mit.edu</t>
  </si>
  <si>
    <t>Jesus</t>
  </si>
  <si>
    <t>Navarro</t>
  </si>
  <si>
    <t>jnavarrorg@home.pl</t>
  </si>
  <si>
    <t>Gorcke</t>
  </si>
  <si>
    <t>lgorckerh@mail.ru</t>
  </si>
  <si>
    <t>Tanswill</t>
  </si>
  <si>
    <t>otanswillri@walmart.com</t>
  </si>
  <si>
    <t>Wakefield</t>
  </si>
  <si>
    <t>Popple</t>
  </si>
  <si>
    <t>wpopplerj@rambler.ru</t>
  </si>
  <si>
    <t>Baryram</t>
  </si>
  <si>
    <t>Brolechan</t>
  </si>
  <si>
    <t>bbrolechanrk@printfriendly.com</t>
  </si>
  <si>
    <t>Chloe</t>
  </si>
  <si>
    <t>Hostan</t>
  </si>
  <si>
    <t>chostanrl@nytimes.com</t>
  </si>
  <si>
    <t>Whitby</t>
  </si>
  <si>
    <t>wnazerrm@purevolume.com</t>
  </si>
  <si>
    <t>Feliza</t>
  </si>
  <si>
    <t>Baiyle</t>
  </si>
  <si>
    <t>fbaiylern@reference.com</t>
  </si>
  <si>
    <t>Stacy</t>
  </si>
  <si>
    <t>Fletham</t>
  </si>
  <si>
    <t>sflethamro@dell.com</t>
  </si>
  <si>
    <t>Collis</t>
  </si>
  <si>
    <t>acollisrp@java.com</t>
  </si>
  <si>
    <t>Christos</t>
  </si>
  <si>
    <t>Keneleyside</t>
  </si>
  <si>
    <t>ckeneleysiderq@nifty.com</t>
  </si>
  <si>
    <t>Veronique</t>
  </si>
  <si>
    <t>Gionettitti</t>
  </si>
  <si>
    <t>vgionettittirr@163.com</t>
  </si>
  <si>
    <t>fx_CITY_ID</t>
  </si>
  <si>
    <t>fx_CUSTOMER_ID</t>
  </si>
  <si>
    <t>fx_SERVICE_FROM</t>
  </si>
  <si>
    <t>fx_SERVICE_TO</t>
  </si>
  <si>
    <t>LOGIC_CHECK</t>
  </si>
  <si>
    <t>fx_FLIGHT_DATE</t>
  </si>
  <si>
    <t>PASSENGERS</t>
  </si>
  <si>
    <t>fx_DEPART_TIME</t>
  </si>
  <si>
    <t>PopDistEnd</t>
  </si>
  <si>
    <t>PopDistStart</t>
  </si>
  <si>
    <t>LAT</t>
  </si>
  <si>
    <t>LONG</t>
  </si>
  <si>
    <t>CITY_NAME</t>
  </si>
  <si>
    <t>fx_ORIGIN_CITY_STATE</t>
  </si>
  <si>
    <t>fx_DEST_CITY_STATE</t>
  </si>
  <si>
    <t>CUSTOMER_ID</t>
  </si>
  <si>
    <t>SERVICE_FROM</t>
  </si>
  <si>
    <t>SERVICE_TO</t>
  </si>
  <si>
    <t>FLIGHT_DATE</t>
  </si>
  <si>
    <t>DEPART_TIME</t>
  </si>
  <si>
    <t>ORIGIN_CITY_STATE</t>
  </si>
  <si>
    <t>DEST_CITY_STATE</t>
  </si>
  <si>
    <t>fx_LOGIC_CHECK</t>
  </si>
  <si>
    <t>shareDist</t>
  </si>
  <si>
    <t>shareLookup</t>
  </si>
  <si>
    <t>fx_AIRLINE_CD</t>
  </si>
  <si>
    <t>fx_PASSENGERS</t>
  </si>
  <si>
    <t>fx_ARRIVE_TIME</t>
  </si>
  <si>
    <t>ARRIVE_TIME</t>
  </si>
  <si>
    <t>IATA_CODE_1</t>
  </si>
  <si>
    <t>CITY_ID_2</t>
  </si>
  <si>
    <t>AIRLINE_CD</t>
  </si>
  <si>
    <t>fx_TOTAL_AIR_FARE</t>
  </si>
  <si>
    <t>fx_STAY_FROM</t>
  </si>
  <si>
    <t>fx_STAY_TO</t>
  </si>
  <si>
    <t>fx_LENGTH_OF_STAY</t>
  </si>
  <si>
    <t>fx_ROOM_FARE</t>
  </si>
  <si>
    <t>fx_HOTEL_ROOMS</t>
  </si>
  <si>
    <t>fx_HOTEL_ID</t>
  </si>
  <si>
    <t>CHAIN</t>
  </si>
  <si>
    <t>Hilton</t>
  </si>
  <si>
    <t>InterContinental</t>
  </si>
  <si>
    <t>Starwood</t>
  </si>
  <si>
    <t>Wyndham</t>
  </si>
  <si>
    <t>Best Western</t>
  </si>
  <si>
    <t>RAND_PROB</t>
  </si>
  <si>
    <t>fx_CITY_NAME</t>
  </si>
  <si>
    <t>HOTEL_CHAIN_ID</t>
  </si>
  <si>
    <t>fx_HOTEL_CHAIN_ID</t>
  </si>
  <si>
    <t>fx_BOOKING_DATE</t>
  </si>
  <si>
    <t>AGENCY_ID</t>
  </si>
  <si>
    <t>AGENCY_NAME</t>
  </si>
  <si>
    <t>Enterprise</t>
  </si>
  <si>
    <t>Hertz</t>
  </si>
  <si>
    <t>Avis</t>
  </si>
  <si>
    <t>National</t>
  </si>
  <si>
    <t>Alamo</t>
  </si>
  <si>
    <t>Budget</t>
  </si>
  <si>
    <t>Dollar</t>
  </si>
  <si>
    <t>Thrifty</t>
  </si>
  <si>
    <t>Prob_Freq</t>
  </si>
  <si>
    <t>car_id</t>
  </si>
  <si>
    <t>car_manufacturer</t>
  </si>
  <si>
    <t>car_model</t>
  </si>
  <si>
    <t>Dodge</t>
  </si>
  <si>
    <t>Ram Van 2500</t>
  </si>
  <si>
    <t>Hummer</t>
  </si>
  <si>
    <t>H2 SUV</t>
  </si>
  <si>
    <t>Lamborghini</t>
  </si>
  <si>
    <t>Diablo</t>
  </si>
  <si>
    <t>Honda</t>
  </si>
  <si>
    <t>Passport</t>
  </si>
  <si>
    <t>Chrysler</t>
  </si>
  <si>
    <t>Town &amp; Country</t>
  </si>
  <si>
    <t>Land Rover</t>
  </si>
  <si>
    <t>Range Rover Sport</t>
  </si>
  <si>
    <t>Ford</t>
  </si>
  <si>
    <t>Econoline E250</t>
  </si>
  <si>
    <t>Mustang</t>
  </si>
  <si>
    <t>Maserati</t>
  </si>
  <si>
    <t>Biturbo</t>
  </si>
  <si>
    <t>Lexus</t>
  </si>
  <si>
    <t>ES</t>
  </si>
  <si>
    <t>Ram 2500</t>
  </si>
  <si>
    <t>Concorde</t>
  </si>
  <si>
    <t>MINI</t>
  </si>
  <si>
    <t>Countryman</t>
  </si>
  <si>
    <t>Mazda</t>
  </si>
  <si>
    <t>Mazdaspeed 3</t>
  </si>
  <si>
    <t>Suzuki</t>
  </si>
  <si>
    <t>SX4</t>
  </si>
  <si>
    <t>GMC</t>
  </si>
  <si>
    <t>Sierra 1500</t>
  </si>
  <si>
    <t>Oldsmobile</t>
  </si>
  <si>
    <t>Quattroporte</t>
  </si>
  <si>
    <t>Jaguar</t>
  </si>
  <si>
    <t>XK</t>
  </si>
  <si>
    <t>Nissan</t>
  </si>
  <si>
    <t>Altima</t>
  </si>
  <si>
    <t>Buick</t>
  </si>
  <si>
    <t>Park Avenue</t>
  </si>
  <si>
    <t>MPV</t>
  </si>
  <si>
    <t>GX</t>
  </si>
  <si>
    <t>BMW</t>
  </si>
  <si>
    <t>3 Series</t>
  </si>
  <si>
    <t>Intrepid</t>
  </si>
  <si>
    <t>M3</t>
  </si>
  <si>
    <t>Mazda3</t>
  </si>
  <si>
    <t>X6</t>
  </si>
  <si>
    <t>Jeep</t>
  </si>
  <si>
    <t>Wrangler</t>
  </si>
  <si>
    <t>Fillmore</t>
  </si>
  <si>
    <t>Pontiac</t>
  </si>
  <si>
    <t>Firefly</t>
  </si>
  <si>
    <t>Mercury</t>
  </si>
  <si>
    <t>Mariner</t>
  </si>
  <si>
    <t>Scion</t>
  </si>
  <si>
    <t>xD</t>
  </si>
  <si>
    <t>Grand Prix</t>
  </si>
  <si>
    <t>Toyota</t>
  </si>
  <si>
    <t>Solara</t>
  </si>
  <si>
    <t>X-Type</t>
  </si>
  <si>
    <t>Matrix</t>
  </si>
  <si>
    <t>F350</t>
  </si>
  <si>
    <t>GTO</t>
  </si>
  <si>
    <t>Cooper Clubman</t>
  </si>
  <si>
    <t>Ram Van B250</t>
  </si>
  <si>
    <t>Chevrolet</t>
  </si>
  <si>
    <t>Camaro</t>
  </si>
  <si>
    <t>F-Series</t>
  </si>
  <si>
    <t>Kia</t>
  </si>
  <si>
    <t>Rondo</t>
  </si>
  <si>
    <t>Mercedes-Benz</t>
  </si>
  <si>
    <t>CLK-Class</t>
  </si>
  <si>
    <t>CR-V</t>
  </si>
  <si>
    <t>Frontier</t>
  </si>
  <si>
    <t>Grand Cherokee</t>
  </si>
  <si>
    <t>Mitsubishi</t>
  </si>
  <si>
    <t>Starion</t>
  </si>
  <si>
    <t>Infiniti</t>
  </si>
  <si>
    <t>QX</t>
  </si>
  <si>
    <t>Bravada</t>
  </si>
  <si>
    <t>B-Series Plus</t>
  </si>
  <si>
    <t>Grand Marquis</t>
  </si>
  <si>
    <t>Volkswagen</t>
  </si>
  <si>
    <t>Cabriolet</t>
  </si>
  <si>
    <t>Savana 3500</t>
  </si>
  <si>
    <t>300TE</t>
  </si>
  <si>
    <t>Suburban 2500</t>
  </si>
  <si>
    <t>M</t>
  </si>
  <si>
    <t>1 Series</t>
  </si>
  <si>
    <t>Somerset</t>
  </si>
  <si>
    <t>Mirage</t>
  </si>
  <si>
    <t>Audi</t>
  </si>
  <si>
    <t>A6</t>
  </si>
  <si>
    <t>Sigma</t>
  </si>
  <si>
    <t>Ram 3500 Club</t>
  </si>
  <si>
    <t>W201</t>
  </si>
  <si>
    <t>Volvo</t>
  </si>
  <si>
    <t>XC90</t>
  </si>
  <si>
    <t>Saab</t>
  </si>
  <si>
    <t>Town Car</t>
  </si>
  <si>
    <t>Bentley</t>
  </si>
  <si>
    <t>Azure</t>
  </si>
  <si>
    <t>M-Class</t>
  </si>
  <si>
    <t>Camry Solara</t>
  </si>
  <si>
    <t>MKS</t>
  </si>
  <si>
    <t>Subaru</t>
  </si>
  <si>
    <t>SVX</t>
  </si>
  <si>
    <t>Compass</t>
  </si>
  <si>
    <t>Spirit</t>
  </si>
  <si>
    <t>Maxima</t>
  </si>
  <si>
    <t>Tempo</t>
  </si>
  <si>
    <t>xA</t>
  </si>
  <si>
    <t>Isuzu</t>
  </si>
  <si>
    <t>Trooper</t>
  </si>
  <si>
    <t>Element</t>
  </si>
  <si>
    <t>Hombre Space</t>
  </si>
  <si>
    <t>Navigator</t>
  </si>
  <si>
    <t>S60</t>
  </si>
  <si>
    <t>Canyon</t>
  </si>
  <si>
    <t>G55 AMG</t>
  </si>
  <si>
    <t>G8</t>
  </si>
  <si>
    <t>Sable</t>
  </si>
  <si>
    <t>G-Series G20</t>
  </si>
  <si>
    <t>riolet</t>
  </si>
  <si>
    <t>Firebird Trans Am</t>
  </si>
  <si>
    <t>V8</t>
  </si>
  <si>
    <t>fx_seats</t>
  </si>
  <si>
    <t>rental_id</t>
  </si>
  <si>
    <t>fx_customer_id</t>
  </si>
  <si>
    <t>fx_car_id</t>
  </si>
  <si>
    <t>fx_agency_id</t>
  </si>
  <si>
    <t>fx_booking_date</t>
  </si>
  <si>
    <t>fx_rental_date</t>
  </si>
  <si>
    <t>fx_return_date</t>
  </si>
  <si>
    <t>fx_rental_length</t>
  </si>
  <si>
    <t>fx_insurance</t>
  </si>
  <si>
    <t>fx_car_fare</t>
  </si>
  <si>
    <t>fx_STATE</t>
  </si>
  <si>
    <t>age</t>
  </si>
  <si>
    <t>fx_CITY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</si>
</sst>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h:mm;@"/>
    <numFmt numFmtId="166" formatCode="[$-409]h:mm\ AM/P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 applyAlignment="1"/>
    <xf numFmtId="0" fontId="2" fillId="0" borderId="0" xfId="0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0" fillId="2" borderId="0" xfId="0" applyFill="1"/>
    <xf numFmtId="14" fontId="0" fillId="2" borderId="0" xfId="0" applyNumberFormat="1" applyFill="1"/>
    <xf numFmtId="1" fontId="0" fillId="0" borderId="0" xfId="0" applyNumberFormat="1"/>
    <xf numFmtId="165" fontId="0" fillId="0" borderId="0" xfId="0" applyNumberFormat="1"/>
    <xf numFmtId="166" fontId="0" fillId="2" borderId="0" xfId="0" applyNumberFormat="1" applyFill="1"/>
    <xf numFmtId="1" fontId="0" fillId="2" borderId="0" xfId="0" applyNumberFormat="1" applyFill="1"/>
    <xf numFmtId="44" fontId="0" fillId="2" borderId="0" xfId="2" applyFont="1" applyFill="1"/>
    <xf numFmtId="9" fontId="0" fillId="0" borderId="0" xfId="0" applyNumberFormat="1"/>
    <xf numFmtId="1" fontId="0" fillId="2" borderId="0" xfId="2" applyNumberFormat="1" applyFont="1" applyFill="1"/>
    <xf numFmtId="10" fontId="0" fillId="0" borderId="0" xfId="0" applyNumberFormat="1"/>
    <xf numFmtId="16" fontId="0" fillId="0" borderId="0" xfId="0" applyNumberFormat="1"/>
    <xf numFmtId="1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3B14-4ADA-4DEB-8E90-A20880C2900D}">
  <dimension ref="A1:X201"/>
  <sheetViews>
    <sheetView workbookViewId="0">
      <selection activeCell="Q2" sqref="Q2"/>
    </sheetView>
  </sheetViews>
  <sheetFormatPr defaultRowHeight="15" x14ac:dyDescent="0.25"/>
  <cols>
    <col min="1" max="1" width="12.28515625" bestFit="1" customWidth="1"/>
    <col min="5" max="5" width="10.7109375" style="3" bestFit="1" customWidth="1"/>
    <col min="6" max="6" width="10.7109375" style="8" customWidth="1"/>
    <col min="7" max="7" width="10.7109375" style="9" customWidth="1"/>
    <col min="8" max="8" width="16.7109375" style="9" bestFit="1" customWidth="1"/>
    <col min="9" max="11" width="16.7109375" style="9" customWidth="1"/>
    <col min="12" max="12" width="13.7109375" style="6" bestFit="1" customWidth="1"/>
    <col min="13" max="15" width="9.140625" style="6"/>
    <col min="16" max="16" width="15.140625" style="6" bestFit="1" customWidth="1"/>
    <col min="17" max="17" width="10.7109375" style="7" bestFit="1" customWidth="1"/>
    <col min="18" max="18" width="9.140625" style="6"/>
    <col min="19" max="20" width="9.140625" style="10"/>
    <col min="21" max="21" width="21.5703125" style="6" bestFit="1" customWidth="1"/>
    <col min="22" max="24" width="9.140625" style="6"/>
  </cols>
  <sheetData>
    <row r="1" spans="1:24" x14ac:dyDescent="0.25">
      <c r="A1" t="s">
        <v>4235</v>
      </c>
      <c r="B1" t="s">
        <v>4236</v>
      </c>
      <c r="C1" t="s">
        <v>4237</v>
      </c>
      <c r="D1" t="s">
        <v>4224</v>
      </c>
      <c r="E1" s="3" t="s">
        <v>4238</v>
      </c>
      <c r="F1" s="8" t="s">
        <v>4226</v>
      </c>
      <c r="G1" s="9" t="s">
        <v>4239</v>
      </c>
      <c r="H1" s="9" t="s">
        <v>4248</v>
      </c>
      <c r="I1" s="9" t="s">
        <v>4240</v>
      </c>
      <c r="J1" s="9" t="s">
        <v>4241</v>
      </c>
      <c r="K1" s="9" t="s">
        <v>4251</v>
      </c>
      <c r="L1" s="6" t="s">
        <v>4221</v>
      </c>
      <c r="M1" s="6" t="s">
        <v>4222</v>
      </c>
      <c r="N1" s="6" t="s">
        <v>4223</v>
      </c>
      <c r="O1" s="6" t="s">
        <v>4242</v>
      </c>
      <c r="P1" s="6" t="s">
        <v>4269</v>
      </c>
      <c r="Q1" s="7" t="s">
        <v>4225</v>
      </c>
      <c r="R1" s="6" t="s">
        <v>4246</v>
      </c>
      <c r="S1" s="10" t="s">
        <v>4227</v>
      </c>
      <c r="T1" s="10" t="s">
        <v>4247</v>
      </c>
      <c r="U1" s="6" t="s">
        <v>4233</v>
      </c>
      <c r="V1" s="6" t="s">
        <v>4234</v>
      </c>
      <c r="W1" s="6" t="s">
        <v>4245</v>
      </c>
      <c r="X1" s="6" t="s">
        <v>4252</v>
      </c>
    </row>
    <row r="2" spans="1:24" x14ac:dyDescent="0.25">
      <c r="A2">
        <v>342</v>
      </c>
      <c r="B2" t="s">
        <v>52</v>
      </c>
      <c r="C2" t="s">
        <v>62</v>
      </c>
      <c r="D2" t="b">
        <v>1</v>
      </c>
      <c r="E2" s="3">
        <v>42861</v>
      </c>
      <c r="F2" s="8">
        <v>2</v>
      </c>
      <c r="G2" s="9">
        <v>1194.3879888354497</v>
      </c>
      <c r="H2" s="9">
        <v>1194.4504888354497</v>
      </c>
      <c r="I2" s="9" t="s">
        <v>267</v>
      </c>
      <c r="J2" s="9" t="s">
        <v>275</v>
      </c>
      <c r="K2" s="9" t="s">
        <v>40</v>
      </c>
      <c r="L2" s="6">
        <f ca="1">RANDBETWEEN(1,MAX(Customers!A:A))</f>
        <v>250</v>
      </c>
      <c r="M2" s="6" t="str">
        <f ca="1">VLOOKUP(VLOOKUP($L2,Customers!$A$1:$H$1001,8,FALSE),Airports!$D$1:$J$67,7,FALSE)</f>
        <v>LAX</v>
      </c>
      <c r="N2" s="6" t="str">
        <f ca="1">VLOOKUP(RANDBETWEEN(0,MAX(Airports!$B:$B)),Airports!$B$1:$F$67,2,TRUE)</f>
        <v>JFK</v>
      </c>
      <c r="O2" s="6" t="b">
        <f ca="1">NOT(M2=N2)</f>
        <v>1</v>
      </c>
      <c r="P2" s="7">
        <f ca="1">RANDBETWEEN(DATEVALUE("1/1/2015"),DATEVALUE("12/31/2020"))</f>
        <v>42101</v>
      </c>
      <c r="Q2" s="7">
        <f ca="1">P2+MAX(0,ROUND(_xlfn.NORM.INV(RAND(),60,30),0))</f>
        <v>42156</v>
      </c>
      <c r="R2" s="6">
        <f ca="1">ROUND(_xlfn.LOGNORM.INV(RAND(),1,0.25),0)</f>
        <v>3</v>
      </c>
      <c r="S2" s="10">
        <f ca="1">MROUND(_xlfn.NORM.INV(RAND(),0.5,0.1),"1:00")</f>
        <v>0.54166666666666663</v>
      </c>
      <c r="T2" s="10">
        <f ca="1">S2+(60+RANDBETWEEN(0,5)*15)/1440</f>
        <v>0.61458333333333326</v>
      </c>
      <c r="U2" s="6" t="str">
        <f ca="1">VLOOKUP(M2,Airports!$C$1:$I$67,7,FALSE)</f>
        <v>Los Angeles, CA</v>
      </c>
      <c r="V2" s="6" t="str">
        <f ca="1">VLOOKUP(N2,Airports!$C$1:$I$67,7,FALSE)</f>
        <v>New York, NY</v>
      </c>
      <c r="W2" s="6" t="str">
        <f ca="1">VLOOKUP(RANDBETWEEN(0,MAX(Airlines!$A$2:$A$9)),Airlines!$A$1:$E$9,4,TRUE)</f>
        <v>American Airlines</v>
      </c>
      <c r="X2" s="6">
        <f ca="1">R2*_xlfn.NORM.INV(RAND(),180,5)</f>
        <v>527.63250164012277</v>
      </c>
    </row>
    <row r="3" spans="1:24" x14ac:dyDescent="0.25">
      <c r="A3">
        <v>976</v>
      </c>
      <c r="B3" t="s">
        <v>65</v>
      </c>
      <c r="C3" t="s">
        <v>51</v>
      </c>
      <c r="D3" t="b">
        <v>1</v>
      </c>
      <c r="E3" s="3">
        <v>42062</v>
      </c>
      <c r="F3" s="8">
        <v>2</v>
      </c>
      <c r="G3" s="9">
        <v>1197.8039418251151</v>
      </c>
      <c r="H3" s="9">
        <v>1197.8872751584483</v>
      </c>
      <c r="I3" s="9" t="s">
        <v>278</v>
      </c>
      <c r="J3" s="9" t="s">
        <v>265</v>
      </c>
      <c r="K3" s="9" t="s">
        <v>13</v>
      </c>
      <c r="L3" s="6">
        <f ca="1">RANDBETWEEN(1,MAX(Customers!A:A))</f>
        <v>237</v>
      </c>
      <c r="M3" s="6" t="str">
        <f ca="1">VLOOKUP(VLOOKUP($L3,Customers!$A$1:$H$1001,8,FALSE),Airports!$D$1:$J$67,7,FALSE)</f>
        <v>BNA</v>
      </c>
      <c r="N3" s="6" t="str">
        <f ca="1">VLOOKUP(RANDBETWEEN(0,MAX(Airports!$B:$B)),Airports!$B$1:$F$67,2,TRUE)</f>
        <v>JFK</v>
      </c>
      <c r="O3" s="6" t="b">
        <f t="shared" ref="O3:O66" ca="1" si="0">NOT(M3=N3)</f>
        <v>1</v>
      </c>
      <c r="P3" s="7">
        <f t="shared" ref="P3:P66" ca="1" si="1">RANDBETWEEN(DATEVALUE("1/1/2015"),DATEVALUE("12/31/2020"))</f>
        <v>43307</v>
      </c>
      <c r="Q3" s="7">
        <f t="shared" ref="Q3:Q66" ca="1" si="2">P3+MAX(0,ROUND(_xlfn.NORM.INV(RAND(),60,30),0))</f>
        <v>43396</v>
      </c>
      <c r="R3" s="6">
        <f t="shared" ref="R3:R66" ca="1" si="3">ROUND(_xlfn.LOGNORM.INV(RAND(),1,0.25),0)</f>
        <v>3</v>
      </c>
      <c r="S3" s="10">
        <f t="shared" ref="S3:S66" ca="1" si="4">MROUND(_xlfn.NORM.INV(RAND(),0.5,0.1),"1:00")</f>
        <v>0.54166666666666663</v>
      </c>
      <c r="T3" s="10">
        <f t="shared" ref="T3:T66" ca="1" si="5">S3+(60+RANDBETWEEN(0,5)*15)/1440</f>
        <v>0.625</v>
      </c>
      <c r="U3" s="6" t="str">
        <f ca="1">VLOOKUP(M3,Airports!$C$1:$I$67,7,FALSE)</f>
        <v>Nashville, TN</v>
      </c>
      <c r="V3" s="6" t="str">
        <f ca="1">VLOOKUP(N3,Airports!$C$1:$I$67,7,FALSE)</f>
        <v>New York, NY</v>
      </c>
      <c r="W3" s="6" t="str">
        <f ca="1">VLOOKUP(RANDBETWEEN(0,MAX(Airlines!$A$2:$A$9)),Airlines!$A$1:$E$9,4,TRUE)</f>
        <v>Delta Air Lines</v>
      </c>
      <c r="X3" s="6">
        <f t="shared" ref="X3:X66" ca="1" si="6">R3*_xlfn.NORM.INV(RAND(),180,5)</f>
        <v>547.55993710715597</v>
      </c>
    </row>
    <row r="4" spans="1:24" x14ac:dyDescent="0.25">
      <c r="A4">
        <v>646</v>
      </c>
      <c r="B4" t="s">
        <v>91</v>
      </c>
      <c r="C4" t="s">
        <v>65</v>
      </c>
      <c r="D4" t="b">
        <v>1</v>
      </c>
      <c r="E4" s="3">
        <v>42665</v>
      </c>
      <c r="F4" s="8">
        <v>3</v>
      </c>
      <c r="G4" s="9">
        <v>1198.5623968791695</v>
      </c>
      <c r="H4" s="9">
        <v>1198.6457302125027</v>
      </c>
      <c r="I4" s="9" t="s">
        <v>303</v>
      </c>
      <c r="J4" s="9" t="s">
        <v>278</v>
      </c>
      <c r="K4" s="9" t="s">
        <v>37</v>
      </c>
      <c r="L4" s="6">
        <f ca="1">RANDBETWEEN(1,MAX(Customers!A:A))</f>
        <v>311</v>
      </c>
      <c r="M4" s="6" t="str">
        <f ca="1">VLOOKUP(VLOOKUP($L4,Customers!$A$1:$H$1001,8,FALSE),Airports!$D$1:$J$67,7,FALSE)</f>
        <v>SEA</v>
      </c>
      <c r="N4" s="6" t="str">
        <f ca="1">VLOOKUP(RANDBETWEEN(0,MAX(Airports!$B:$B)),Airports!$B$1:$F$67,2,TRUE)</f>
        <v>RIC</v>
      </c>
      <c r="O4" s="6" t="b">
        <f t="shared" ca="1" si="0"/>
        <v>1</v>
      </c>
      <c r="P4" s="7">
        <f t="shared" ca="1" si="1"/>
        <v>43589</v>
      </c>
      <c r="Q4" s="7">
        <f t="shared" ca="1" si="2"/>
        <v>43656</v>
      </c>
      <c r="R4" s="6">
        <f t="shared" ca="1" si="3"/>
        <v>3</v>
      </c>
      <c r="S4" s="10">
        <f t="shared" ca="1" si="4"/>
        <v>0.41666666666666663</v>
      </c>
      <c r="T4" s="10">
        <f t="shared" ca="1" si="5"/>
        <v>0.51041666666666663</v>
      </c>
      <c r="U4" s="6" t="str">
        <f ca="1">VLOOKUP(M4,Airports!$C$1:$I$67,7,FALSE)</f>
        <v>Seattle, WA</v>
      </c>
      <c r="V4" s="6" t="str">
        <f ca="1">VLOOKUP(N4,Airports!$C$1:$I$67,7,FALSE)</f>
        <v>Richmond, VA</v>
      </c>
      <c r="W4" s="6" t="str">
        <f ca="1">VLOOKUP(RANDBETWEEN(0,MAX(Airlines!$A$2:$A$9)),Airlines!$A$1:$E$9,4,TRUE)</f>
        <v>Delta Air Lines</v>
      </c>
      <c r="X4" s="6">
        <f t="shared" ca="1" si="6"/>
        <v>544.92046962045038</v>
      </c>
    </row>
    <row r="5" spans="1:24" x14ac:dyDescent="0.25">
      <c r="A5">
        <v>587</v>
      </c>
      <c r="B5" t="s">
        <v>97</v>
      </c>
      <c r="C5" t="s">
        <v>84</v>
      </c>
      <c r="D5" t="b">
        <v>1</v>
      </c>
      <c r="E5" s="3">
        <v>44046</v>
      </c>
      <c r="F5" s="8">
        <v>3</v>
      </c>
      <c r="G5" s="9">
        <v>1195.6570651567233</v>
      </c>
      <c r="H5" s="9">
        <v>1195.7508151567233</v>
      </c>
      <c r="I5" s="9" t="s">
        <v>309</v>
      </c>
      <c r="J5" s="9" t="s">
        <v>296</v>
      </c>
      <c r="K5" s="9" t="s">
        <v>3</v>
      </c>
      <c r="L5" s="6">
        <f ca="1">RANDBETWEEN(1,MAX(Customers!A:A))</f>
        <v>657</v>
      </c>
      <c r="M5" s="6" t="str">
        <f ca="1">VLOOKUP(VLOOKUP($L5,Customers!$A$1:$H$1001,8,FALSE),Airports!$D$1:$J$67,7,FALSE)</f>
        <v>BWI</v>
      </c>
      <c r="N5" s="6" t="str">
        <f ca="1">VLOOKUP(RANDBETWEEN(0,MAX(Airports!$B:$B)),Airports!$B$1:$F$67,2,TRUE)</f>
        <v>ELP</v>
      </c>
      <c r="O5" s="6" t="b">
        <f t="shared" ca="1" si="0"/>
        <v>1</v>
      </c>
      <c r="P5" s="7">
        <f t="shared" ca="1" si="1"/>
        <v>42724</v>
      </c>
      <c r="Q5" s="7">
        <f t="shared" ca="1" si="2"/>
        <v>42752</v>
      </c>
      <c r="R5" s="6">
        <f t="shared" ca="1" si="3"/>
        <v>3</v>
      </c>
      <c r="S5" s="10">
        <f t="shared" ca="1" si="4"/>
        <v>0.45833333333333331</v>
      </c>
      <c r="T5" s="10">
        <f t="shared" ca="1" si="5"/>
        <v>0.54166666666666663</v>
      </c>
      <c r="U5" s="6" t="str">
        <f ca="1">VLOOKUP(M5,Airports!$C$1:$I$67,7,FALSE)</f>
        <v>Baltimore, MD</v>
      </c>
      <c r="V5" s="6" t="str">
        <f ca="1">VLOOKUP(N5,Airports!$C$1:$I$67,7,FALSE)</f>
        <v>El Paso, TX</v>
      </c>
      <c r="W5" s="6" t="str">
        <f ca="1">VLOOKUP(RANDBETWEEN(0,MAX(Airlines!$A$2:$A$9)),Airlines!$A$1:$E$9,4,TRUE)</f>
        <v>American Airlines</v>
      </c>
      <c r="X5" s="6">
        <f t="shared" ca="1" si="6"/>
        <v>524.25031812626764</v>
      </c>
    </row>
    <row r="6" spans="1:24" x14ac:dyDescent="0.25">
      <c r="A6">
        <v>70</v>
      </c>
      <c r="B6" t="s">
        <v>53</v>
      </c>
      <c r="C6" t="s">
        <v>62</v>
      </c>
      <c r="D6" t="b">
        <v>1</v>
      </c>
      <c r="E6" s="3">
        <v>43925</v>
      </c>
      <c r="F6" s="8">
        <v>2</v>
      </c>
      <c r="G6" s="9">
        <v>1200.1024490958605</v>
      </c>
      <c r="H6" s="9">
        <v>1200.1857824291938</v>
      </c>
      <c r="I6" s="9" t="s">
        <v>268</v>
      </c>
      <c r="J6" s="9" t="s">
        <v>275</v>
      </c>
      <c r="K6" s="9" t="s">
        <v>40</v>
      </c>
      <c r="L6" s="6">
        <f ca="1">RANDBETWEEN(1,MAX(Customers!A:A))</f>
        <v>207</v>
      </c>
      <c r="M6" s="6" t="str">
        <f ca="1">VLOOKUP(VLOOKUP($L6,Customers!$A$1:$H$1001,8,FALSE),Airports!$D$1:$J$67,7,FALSE)</f>
        <v>DAY</v>
      </c>
      <c r="N6" s="6" t="str">
        <f ca="1">VLOOKUP(RANDBETWEEN(0,MAX(Airports!$B:$B)),Airports!$B$1:$F$67,2,TRUE)</f>
        <v>IND</v>
      </c>
      <c r="O6" s="6" t="b">
        <f t="shared" ca="1" si="0"/>
        <v>1</v>
      </c>
      <c r="P6" s="7">
        <f t="shared" ca="1" si="1"/>
        <v>43908</v>
      </c>
      <c r="Q6" s="7">
        <f t="shared" ca="1" si="2"/>
        <v>44026</v>
      </c>
      <c r="R6" s="6">
        <f t="shared" ca="1" si="3"/>
        <v>3</v>
      </c>
      <c r="S6" s="10">
        <f t="shared" ca="1" si="4"/>
        <v>0.5</v>
      </c>
      <c r="T6" s="10">
        <f t="shared" ca="1" si="5"/>
        <v>0.57291666666666663</v>
      </c>
      <c r="U6" s="6" t="str">
        <f ca="1">VLOOKUP(M6,Airports!$C$1:$I$67,7,FALSE)</f>
        <v>Dayton, OH</v>
      </c>
      <c r="V6" s="6" t="str">
        <f ca="1">VLOOKUP(N6,Airports!$C$1:$I$67,7,FALSE)</f>
        <v>Indianapolis, IN</v>
      </c>
      <c r="W6" s="6" t="str">
        <f ca="1">VLOOKUP(RANDBETWEEN(0,MAX(Airlines!$A$2:$A$9)),Airlines!$A$1:$E$9,4,TRUE)</f>
        <v>Delta Air Lines</v>
      </c>
      <c r="X6" s="6">
        <f t="shared" ca="1" si="6"/>
        <v>531.17186773945639</v>
      </c>
    </row>
    <row r="7" spans="1:24" x14ac:dyDescent="0.25">
      <c r="A7">
        <v>262</v>
      </c>
      <c r="B7" t="s">
        <v>78</v>
      </c>
      <c r="C7" t="s">
        <v>110</v>
      </c>
      <c r="D7" t="b">
        <v>1</v>
      </c>
      <c r="E7" s="3">
        <v>43287</v>
      </c>
      <c r="F7" s="8">
        <v>3</v>
      </c>
      <c r="G7" s="9">
        <v>1201.750323381865</v>
      </c>
      <c r="H7" s="9">
        <v>1201.8232400485317</v>
      </c>
      <c r="I7" s="9" t="s">
        <v>290</v>
      </c>
      <c r="J7" s="9" t="s">
        <v>322</v>
      </c>
      <c r="K7" s="9" t="s">
        <v>13</v>
      </c>
      <c r="L7" s="6">
        <f ca="1">RANDBETWEEN(1,MAX(Customers!A:A))</f>
        <v>896</v>
      </c>
      <c r="M7" s="6" t="str">
        <f ca="1">VLOOKUP(VLOOKUP($L7,Customers!$A$1:$H$1001,8,FALSE),Airports!$D$1:$J$67,7,FALSE)</f>
        <v>JFK</v>
      </c>
      <c r="N7" s="6" t="str">
        <f ca="1">VLOOKUP(RANDBETWEEN(0,MAX(Airports!$B:$B)),Airports!$B$1:$F$67,2,TRUE)</f>
        <v>JFK</v>
      </c>
      <c r="O7" s="6" t="b">
        <f t="shared" ca="1" si="0"/>
        <v>0</v>
      </c>
      <c r="P7" s="7">
        <f t="shared" ca="1" si="1"/>
        <v>42697</v>
      </c>
      <c r="Q7" s="7">
        <f t="shared" ca="1" si="2"/>
        <v>42751</v>
      </c>
      <c r="R7" s="6">
        <f t="shared" ca="1" si="3"/>
        <v>2</v>
      </c>
      <c r="S7" s="10">
        <f t="shared" ca="1" si="4"/>
        <v>0.58333333333333326</v>
      </c>
      <c r="T7" s="10">
        <f t="shared" ca="1" si="5"/>
        <v>0.66666666666666663</v>
      </c>
      <c r="U7" s="6" t="str">
        <f ca="1">VLOOKUP(M7,Airports!$C$1:$I$67,7,FALSE)</f>
        <v>New York, NY</v>
      </c>
      <c r="V7" s="6" t="str">
        <f ca="1">VLOOKUP(N7,Airports!$C$1:$I$67,7,FALSE)</f>
        <v>New York, NY</v>
      </c>
      <c r="W7" s="6" t="str">
        <f ca="1">VLOOKUP(RANDBETWEEN(0,MAX(Airlines!$A$2:$A$9)),Airlines!$A$1:$E$9,4,TRUE)</f>
        <v>American Airlines</v>
      </c>
      <c r="X7" s="6">
        <f t="shared" ca="1" si="6"/>
        <v>365.35703288021261</v>
      </c>
    </row>
    <row r="8" spans="1:24" x14ac:dyDescent="0.25">
      <c r="A8">
        <v>872</v>
      </c>
      <c r="B8" t="s">
        <v>50</v>
      </c>
      <c r="C8" t="s">
        <v>67</v>
      </c>
      <c r="D8" t="b">
        <v>1</v>
      </c>
      <c r="E8" s="3">
        <v>42749</v>
      </c>
      <c r="F8" s="8">
        <v>3</v>
      </c>
      <c r="G8" s="9">
        <v>1203.5683458100657</v>
      </c>
      <c r="H8" s="9">
        <v>1203.6308458100657</v>
      </c>
      <c r="I8" s="9" t="s">
        <v>265</v>
      </c>
      <c r="J8" s="9" t="s">
        <v>279</v>
      </c>
      <c r="K8" s="9" t="s">
        <v>40</v>
      </c>
      <c r="L8" s="6">
        <f ca="1">RANDBETWEEN(1,MAX(Customers!A:A))</f>
        <v>1</v>
      </c>
      <c r="M8" s="6" t="str">
        <f ca="1">VLOOKUP(VLOOKUP($L8,Customers!$A$1:$H$1001,8,FALSE),Airports!$D$1:$J$67,7,FALSE)</f>
        <v>SFO</v>
      </c>
      <c r="N8" s="6" t="str">
        <f ca="1">VLOOKUP(RANDBETWEEN(0,MAX(Airports!$B:$B)),Airports!$B$1:$F$67,2,TRUE)</f>
        <v>PDX</v>
      </c>
      <c r="O8" s="6" t="b">
        <f t="shared" ca="1" si="0"/>
        <v>1</v>
      </c>
      <c r="P8" s="7">
        <f t="shared" ca="1" si="1"/>
        <v>42142</v>
      </c>
      <c r="Q8" s="7">
        <f t="shared" ca="1" si="2"/>
        <v>42212</v>
      </c>
      <c r="R8" s="6">
        <f t="shared" ca="1" si="3"/>
        <v>2</v>
      </c>
      <c r="S8" s="10">
        <f t="shared" ca="1" si="4"/>
        <v>0.58333333333333326</v>
      </c>
      <c r="T8" s="10">
        <f t="shared" ca="1" si="5"/>
        <v>0.65624999999999989</v>
      </c>
      <c r="U8" s="6" t="str">
        <f ca="1">VLOOKUP(M8,Airports!$C$1:$I$67,7,FALSE)</f>
        <v>San Francisco, CA</v>
      </c>
      <c r="V8" s="6" t="str">
        <f ca="1">VLOOKUP(N8,Airports!$C$1:$I$67,7,FALSE)</f>
        <v>Portland, OR</v>
      </c>
      <c r="W8" s="6" t="str">
        <f ca="1">VLOOKUP(RANDBETWEEN(0,MAX(Airlines!$A$2:$A$9)),Airlines!$A$1:$E$9,4,TRUE)</f>
        <v>Delta Air Lines</v>
      </c>
      <c r="X8" s="6">
        <f t="shared" ca="1" si="6"/>
        <v>366.93501902357923</v>
      </c>
    </row>
    <row r="9" spans="1:24" x14ac:dyDescent="0.25">
      <c r="A9">
        <v>906</v>
      </c>
      <c r="B9" t="s">
        <v>58</v>
      </c>
      <c r="C9" t="s">
        <v>107</v>
      </c>
      <c r="D9" t="b">
        <v>1</v>
      </c>
      <c r="E9" s="3">
        <v>42997</v>
      </c>
      <c r="F9" s="8">
        <v>2</v>
      </c>
      <c r="G9" s="9">
        <v>1197.8220094537674</v>
      </c>
      <c r="H9" s="9">
        <v>1197.8845094537674</v>
      </c>
      <c r="I9" s="9" t="s">
        <v>272</v>
      </c>
      <c r="J9" s="9" t="s">
        <v>319</v>
      </c>
      <c r="K9" s="9" t="s">
        <v>44</v>
      </c>
      <c r="L9" s="6">
        <f ca="1">RANDBETWEEN(1,MAX(Customers!A:A))</f>
        <v>609</v>
      </c>
      <c r="M9" s="6" t="str">
        <f ca="1">VLOOKUP(VLOOKUP($L9,Customers!$A$1:$H$1001,8,FALSE),Airports!$D$1:$J$67,7,FALSE)</f>
        <v>DAY</v>
      </c>
      <c r="N9" s="6" t="str">
        <f ca="1">VLOOKUP(RANDBETWEEN(0,MAX(Airports!$B:$B)),Airports!$B$1:$F$67,2,TRUE)</f>
        <v>JFK</v>
      </c>
      <c r="O9" s="6" t="b">
        <f t="shared" ca="1" si="0"/>
        <v>1</v>
      </c>
      <c r="P9" s="7">
        <f t="shared" ca="1" si="1"/>
        <v>42403</v>
      </c>
      <c r="Q9" s="7">
        <f t="shared" ca="1" si="2"/>
        <v>42442</v>
      </c>
      <c r="R9" s="6">
        <f t="shared" ca="1" si="3"/>
        <v>3</v>
      </c>
      <c r="S9" s="10">
        <f t="shared" ca="1" si="4"/>
        <v>0.375</v>
      </c>
      <c r="T9" s="10">
        <f t="shared" ca="1" si="5"/>
        <v>0.4375</v>
      </c>
      <c r="U9" s="6" t="str">
        <f ca="1">VLOOKUP(M9,Airports!$C$1:$I$67,7,FALSE)</f>
        <v>Dayton, OH</v>
      </c>
      <c r="V9" s="6" t="str">
        <f ca="1">VLOOKUP(N9,Airports!$C$1:$I$67,7,FALSE)</f>
        <v>New York, NY</v>
      </c>
      <c r="W9" s="6" t="str">
        <f ca="1">VLOOKUP(RANDBETWEEN(0,MAX(Airlines!$A$2:$A$9)),Airlines!$A$1:$E$9,4,TRUE)</f>
        <v>Delta Air Lines</v>
      </c>
      <c r="X9" s="6">
        <f t="shared" ca="1" si="6"/>
        <v>531.38069334848387</v>
      </c>
    </row>
    <row r="10" spans="1:24" x14ac:dyDescent="0.25">
      <c r="A10">
        <v>103</v>
      </c>
      <c r="B10" t="s">
        <v>25</v>
      </c>
      <c r="C10" t="s">
        <v>97</v>
      </c>
      <c r="D10" t="b">
        <v>1</v>
      </c>
      <c r="E10" s="3">
        <v>42268</v>
      </c>
      <c r="F10" s="8">
        <v>5</v>
      </c>
      <c r="G10" s="9">
        <v>1204.4194023894058</v>
      </c>
      <c r="H10" s="9">
        <v>1204.5131523894058</v>
      </c>
      <c r="I10" s="9" t="s">
        <v>270</v>
      </c>
      <c r="J10" s="9" t="s">
        <v>309</v>
      </c>
      <c r="K10" s="9" t="s">
        <v>40</v>
      </c>
      <c r="L10" s="6">
        <f ca="1">RANDBETWEEN(1,MAX(Customers!A:A))</f>
        <v>310</v>
      </c>
      <c r="M10" s="6" t="str">
        <f ca="1">VLOOKUP(VLOOKUP($L10,Customers!$A$1:$H$1001,8,FALSE),Airports!$D$1:$J$67,7,FALSE)</f>
        <v>MSP</v>
      </c>
      <c r="N10" s="6" t="str">
        <f ca="1">VLOOKUP(RANDBETWEEN(0,MAX(Airports!$B:$B)),Airports!$B$1:$F$67,2,TRUE)</f>
        <v>BOS</v>
      </c>
      <c r="O10" s="6" t="b">
        <f t="shared" ca="1" si="0"/>
        <v>1</v>
      </c>
      <c r="P10" s="7">
        <f t="shared" ca="1" si="1"/>
        <v>42063</v>
      </c>
      <c r="Q10" s="7">
        <f t="shared" ca="1" si="2"/>
        <v>42138</v>
      </c>
      <c r="R10" s="6">
        <f t="shared" ca="1" si="3"/>
        <v>4</v>
      </c>
      <c r="S10" s="10">
        <f t="shared" ca="1" si="4"/>
        <v>0.5</v>
      </c>
      <c r="T10" s="10">
        <f t="shared" ca="1" si="5"/>
        <v>0.5625</v>
      </c>
      <c r="U10" s="6" t="str">
        <f ca="1">VLOOKUP(M10,Airports!$C$1:$I$67,7,FALSE)</f>
        <v>Minneapolis, MN</v>
      </c>
      <c r="V10" s="6" t="str">
        <f ca="1">VLOOKUP(N10,Airports!$C$1:$I$67,7,FALSE)</f>
        <v>Boston, MA</v>
      </c>
      <c r="W10" s="6" t="str">
        <f ca="1">VLOOKUP(RANDBETWEEN(0,MAX(Airlines!$A$2:$A$9)),Airlines!$A$1:$E$9,4,TRUE)</f>
        <v>Delta Air Lines</v>
      </c>
      <c r="X10" s="6">
        <f t="shared" ca="1" si="6"/>
        <v>743.12876498280502</v>
      </c>
    </row>
    <row r="11" spans="1:24" x14ac:dyDescent="0.25">
      <c r="A11">
        <v>550</v>
      </c>
      <c r="B11" t="s">
        <v>84</v>
      </c>
      <c r="C11" t="s">
        <v>59</v>
      </c>
      <c r="D11" t="b">
        <v>1</v>
      </c>
      <c r="E11" s="3">
        <v>42889</v>
      </c>
      <c r="F11" s="8">
        <v>3</v>
      </c>
      <c r="G11" s="9">
        <v>1197.033257738427</v>
      </c>
      <c r="H11" s="9">
        <v>1197.127007738427</v>
      </c>
      <c r="I11" s="9" t="s">
        <v>296</v>
      </c>
      <c r="J11" s="9" t="s">
        <v>272</v>
      </c>
      <c r="K11" s="9" t="s">
        <v>30</v>
      </c>
      <c r="L11" s="6">
        <f ca="1">RANDBETWEEN(1,MAX(Customers!A:A))</f>
        <v>183</v>
      </c>
      <c r="M11" s="6" t="str">
        <f ca="1">VLOOKUP(VLOOKUP($L11,Customers!$A$1:$H$1001,8,FALSE),Airports!$D$1:$J$67,7,FALSE)</f>
        <v>PDX</v>
      </c>
      <c r="N11" s="6" t="str">
        <f ca="1">VLOOKUP(RANDBETWEEN(0,MAX(Airports!$B:$B)),Airports!$B$1:$F$67,2,TRUE)</f>
        <v>DFW</v>
      </c>
      <c r="O11" s="6" t="b">
        <f t="shared" ca="1" si="0"/>
        <v>1</v>
      </c>
      <c r="P11" s="7">
        <f t="shared" ca="1" si="1"/>
        <v>42926</v>
      </c>
      <c r="Q11" s="7">
        <f t="shared" ca="1" si="2"/>
        <v>42965</v>
      </c>
      <c r="R11" s="6">
        <f t="shared" ca="1" si="3"/>
        <v>3</v>
      </c>
      <c r="S11" s="10">
        <f t="shared" ca="1" si="4"/>
        <v>0.45833333333333331</v>
      </c>
      <c r="T11" s="10">
        <f t="shared" ca="1" si="5"/>
        <v>0.54166666666666663</v>
      </c>
      <c r="U11" s="6" t="str">
        <f ca="1">VLOOKUP(M11,Airports!$C$1:$I$67,7,FALSE)</f>
        <v>Portland, OR</v>
      </c>
      <c r="V11" s="6" t="str">
        <f ca="1">VLOOKUP(N11,Airports!$C$1:$I$67,7,FALSE)</f>
        <v>Dallas, TX</v>
      </c>
      <c r="W11" s="6" t="str">
        <f ca="1">VLOOKUP(RANDBETWEEN(0,MAX(Airlines!$A$2:$A$9)),Airlines!$A$1:$E$9,4,TRUE)</f>
        <v>JetBlue</v>
      </c>
      <c r="X11" s="6">
        <f t="shared" ca="1" si="6"/>
        <v>531.297518753654</v>
      </c>
    </row>
    <row r="12" spans="1:24" x14ac:dyDescent="0.25">
      <c r="A12">
        <v>98</v>
      </c>
      <c r="B12" t="s">
        <v>95</v>
      </c>
      <c r="C12" t="s">
        <v>52</v>
      </c>
      <c r="D12" t="b">
        <v>1</v>
      </c>
      <c r="E12" s="3">
        <v>43486</v>
      </c>
      <c r="F12" s="8">
        <v>2</v>
      </c>
      <c r="G12" s="9">
        <v>1200.7258298233749</v>
      </c>
      <c r="H12" s="9">
        <v>1200.7987464900416</v>
      </c>
      <c r="I12" s="9" t="s">
        <v>307</v>
      </c>
      <c r="J12" s="9" t="s">
        <v>267</v>
      </c>
      <c r="K12" s="9" t="s">
        <v>44</v>
      </c>
      <c r="L12" s="6">
        <f ca="1">RANDBETWEEN(1,MAX(Customers!A:A))</f>
        <v>227</v>
      </c>
      <c r="M12" s="6" t="str">
        <f ca="1">VLOOKUP(VLOOKUP($L12,Customers!$A$1:$H$1001,8,FALSE),Airports!$D$1:$J$67,7,FALSE)</f>
        <v>COS</v>
      </c>
      <c r="N12" s="6" t="str">
        <f ca="1">VLOOKUP(RANDBETWEEN(0,MAX(Airports!$B:$B)),Airports!$B$1:$F$67,2,TRUE)</f>
        <v>TPA</v>
      </c>
      <c r="O12" s="6" t="b">
        <f t="shared" ca="1" si="0"/>
        <v>1</v>
      </c>
      <c r="P12" s="7">
        <f t="shared" ca="1" si="1"/>
        <v>42329</v>
      </c>
      <c r="Q12" s="7">
        <f t="shared" ca="1" si="2"/>
        <v>42332</v>
      </c>
      <c r="R12" s="6">
        <f t="shared" ca="1" si="3"/>
        <v>2</v>
      </c>
      <c r="S12" s="10">
        <f t="shared" ca="1" si="4"/>
        <v>0.41666666666666663</v>
      </c>
      <c r="T12" s="10">
        <f t="shared" ca="1" si="5"/>
        <v>0.48958333333333331</v>
      </c>
      <c r="U12" s="6" t="str">
        <f ca="1">VLOOKUP(M12,Airports!$C$1:$I$67,7,FALSE)</f>
        <v>Colorado Springs, CO</v>
      </c>
      <c r="V12" s="6" t="str">
        <f ca="1">VLOOKUP(N12,Airports!$C$1:$I$67,7,FALSE)</f>
        <v>Tampa, FL</v>
      </c>
      <c r="W12" s="6" t="str">
        <f ca="1">VLOOKUP(RANDBETWEEN(0,MAX(Airlines!$A$2:$A$9)),Airlines!$A$1:$E$9,4,TRUE)</f>
        <v>American Airlines</v>
      </c>
      <c r="X12" s="6">
        <f t="shared" ca="1" si="6"/>
        <v>360.40466788684796</v>
      </c>
    </row>
    <row r="13" spans="1:24" x14ac:dyDescent="0.25">
      <c r="A13">
        <v>517</v>
      </c>
      <c r="B13" t="s">
        <v>73</v>
      </c>
      <c r="C13" t="s">
        <v>63</v>
      </c>
      <c r="D13" t="b">
        <v>1</v>
      </c>
      <c r="E13" s="3">
        <v>43656</v>
      </c>
      <c r="F13" s="8">
        <v>3</v>
      </c>
      <c r="G13" s="9">
        <v>1196.2241249258593</v>
      </c>
      <c r="H13" s="9">
        <v>1196.2657915925261</v>
      </c>
      <c r="I13" s="9" t="s">
        <v>285</v>
      </c>
      <c r="J13" s="9" t="s">
        <v>276</v>
      </c>
      <c r="K13" s="9" t="s">
        <v>13</v>
      </c>
      <c r="L13" s="6">
        <f ca="1">RANDBETWEEN(1,MAX(Customers!A:A))</f>
        <v>778</v>
      </c>
      <c r="M13" s="6" t="str">
        <f ca="1">VLOOKUP(VLOOKUP($L13,Customers!$A$1:$H$1001,8,FALSE),Airports!$D$1:$J$67,7,FALSE)</f>
        <v>TPA</v>
      </c>
      <c r="N13" s="6" t="str">
        <f ca="1">VLOOKUP(RANDBETWEEN(0,MAX(Airports!$B:$B)),Airports!$B$1:$F$67,2,TRUE)</f>
        <v>SEA</v>
      </c>
      <c r="O13" s="6" t="b">
        <f t="shared" ca="1" si="0"/>
        <v>1</v>
      </c>
      <c r="P13" s="7">
        <f t="shared" ca="1" si="1"/>
        <v>43938</v>
      </c>
      <c r="Q13" s="7">
        <f t="shared" ca="1" si="2"/>
        <v>43991</v>
      </c>
      <c r="R13" s="6">
        <f t="shared" ca="1" si="3"/>
        <v>3</v>
      </c>
      <c r="S13" s="10">
        <f t="shared" ca="1" si="4"/>
        <v>0.625</v>
      </c>
      <c r="T13" s="10">
        <f t="shared" ca="1" si="5"/>
        <v>0.70833333333333337</v>
      </c>
      <c r="U13" s="6" t="str">
        <f ca="1">VLOOKUP(M13,Airports!$C$1:$I$67,7,FALSE)</f>
        <v>Tampa, FL</v>
      </c>
      <c r="V13" s="6" t="str">
        <f ca="1">VLOOKUP(N13,Airports!$C$1:$I$67,7,FALSE)</f>
        <v>Seattle, WA</v>
      </c>
      <c r="W13" s="6" t="str">
        <f ca="1">VLOOKUP(RANDBETWEEN(0,MAX(Airlines!$A$2:$A$9)),Airlines!$A$1:$E$9,4,TRUE)</f>
        <v>Spirit Airlines</v>
      </c>
      <c r="X13" s="6">
        <f t="shared" ca="1" si="6"/>
        <v>554.27780932158464</v>
      </c>
    </row>
    <row r="14" spans="1:24" x14ac:dyDescent="0.25">
      <c r="A14">
        <v>96</v>
      </c>
      <c r="B14" t="s">
        <v>84</v>
      </c>
      <c r="C14" t="s">
        <v>69</v>
      </c>
      <c r="D14" t="b">
        <v>1</v>
      </c>
      <c r="E14" s="3">
        <v>44145</v>
      </c>
      <c r="F14" s="8">
        <v>3</v>
      </c>
      <c r="G14" s="9">
        <v>1202.3104978523181</v>
      </c>
      <c r="H14" s="9">
        <v>1202.3938311856514</v>
      </c>
      <c r="I14" s="9" t="s">
        <v>296</v>
      </c>
      <c r="J14" s="9" t="s">
        <v>281</v>
      </c>
      <c r="K14" s="9" t="s">
        <v>23</v>
      </c>
      <c r="L14" s="6">
        <f ca="1">RANDBETWEEN(1,MAX(Customers!A:A))</f>
        <v>662</v>
      </c>
      <c r="M14" s="6" t="str">
        <f ca="1">VLOOKUP(VLOOKUP($L14,Customers!$A$1:$H$1001,8,FALSE),Airports!$D$1:$J$67,7,FALSE)</f>
        <v>MDW</v>
      </c>
      <c r="N14" s="6" t="str">
        <f ca="1">VLOOKUP(RANDBETWEEN(0,MAX(Airports!$B:$B)),Airports!$B$1:$F$67,2,TRUE)</f>
        <v>ABE</v>
      </c>
      <c r="O14" s="6" t="b">
        <f t="shared" ca="1" si="0"/>
        <v>1</v>
      </c>
      <c r="P14" s="7">
        <f t="shared" ca="1" si="1"/>
        <v>43638</v>
      </c>
      <c r="Q14" s="7">
        <f t="shared" ca="1" si="2"/>
        <v>43695</v>
      </c>
      <c r="R14" s="6">
        <f t="shared" ca="1" si="3"/>
        <v>3</v>
      </c>
      <c r="S14" s="10">
        <f t="shared" ca="1" si="4"/>
        <v>0.54166666666666663</v>
      </c>
      <c r="T14" s="10">
        <f t="shared" ca="1" si="5"/>
        <v>0.60416666666666663</v>
      </c>
      <c r="U14" s="6" t="str">
        <f ca="1">VLOOKUP(M14,Airports!$C$1:$I$67,7,FALSE)</f>
        <v>Chicago, IL</v>
      </c>
      <c r="V14" s="6" t="str">
        <f ca="1">VLOOKUP(N14,Airports!$C$1:$I$67,7,FALSE)</f>
        <v>Allentown, PA</v>
      </c>
      <c r="W14" s="6" t="str">
        <f ca="1">VLOOKUP(RANDBETWEEN(0,MAX(Airlines!$A$2:$A$9)),Airlines!$A$1:$E$9,4,TRUE)</f>
        <v>JetBlue</v>
      </c>
      <c r="X14" s="6">
        <f t="shared" ca="1" si="6"/>
        <v>568.24101833820407</v>
      </c>
    </row>
    <row r="15" spans="1:24" x14ac:dyDescent="0.25">
      <c r="A15">
        <v>710</v>
      </c>
      <c r="B15" t="s">
        <v>53</v>
      </c>
      <c r="C15" t="s">
        <v>25</v>
      </c>
      <c r="D15" t="b">
        <v>1</v>
      </c>
      <c r="E15" s="3">
        <v>42993</v>
      </c>
      <c r="F15" s="8">
        <v>3</v>
      </c>
      <c r="G15" s="9">
        <v>1198.8768929876094</v>
      </c>
      <c r="H15" s="9">
        <v>1198.9393929876094</v>
      </c>
      <c r="I15" s="9" t="s">
        <v>268</v>
      </c>
      <c r="J15" s="9" t="s">
        <v>270</v>
      </c>
      <c r="K15" s="9" t="s">
        <v>23</v>
      </c>
      <c r="L15" s="6">
        <f ca="1">RANDBETWEEN(1,MAX(Customers!A:A))</f>
        <v>1000</v>
      </c>
      <c r="M15" s="6" t="str">
        <f ca="1">VLOOKUP(VLOOKUP($L15,Customers!$A$1:$H$1001,8,FALSE),Airports!$D$1:$J$67,7,FALSE)</f>
        <v>DAL</v>
      </c>
      <c r="N15" s="6" t="str">
        <f ca="1">VLOOKUP(RANDBETWEEN(0,MAX(Airports!$B:$B)),Airports!$B$1:$F$67,2,TRUE)</f>
        <v>JFK</v>
      </c>
      <c r="O15" s="6" t="b">
        <f t="shared" ca="1" si="0"/>
        <v>1</v>
      </c>
      <c r="P15" s="7">
        <f t="shared" ca="1" si="1"/>
        <v>43117</v>
      </c>
      <c r="Q15" s="7">
        <f t="shared" ca="1" si="2"/>
        <v>43167</v>
      </c>
      <c r="R15" s="6">
        <f t="shared" ca="1" si="3"/>
        <v>3</v>
      </c>
      <c r="S15" s="10">
        <f t="shared" ca="1" si="4"/>
        <v>0.45833333333333331</v>
      </c>
      <c r="T15" s="10">
        <f t="shared" ca="1" si="5"/>
        <v>0.55208333333333326</v>
      </c>
      <c r="U15" s="6" t="str">
        <f ca="1">VLOOKUP(M15,Airports!$C$1:$I$67,7,FALSE)</f>
        <v>Dallas, TX</v>
      </c>
      <c r="V15" s="6" t="str">
        <f ca="1">VLOOKUP(N15,Airports!$C$1:$I$67,7,FALSE)</f>
        <v>New York, NY</v>
      </c>
      <c r="W15" s="6" t="str">
        <f ca="1">VLOOKUP(RANDBETWEEN(0,MAX(Airlines!$A$2:$A$9)),Airlines!$A$1:$E$9,4,TRUE)</f>
        <v>American Airlines</v>
      </c>
      <c r="X15" s="6">
        <f t="shared" ca="1" si="6"/>
        <v>549.80361691710959</v>
      </c>
    </row>
    <row r="16" spans="1:24" x14ac:dyDescent="0.25">
      <c r="A16">
        <v>437</v>
      </c>
      <c r="B16" t="s">
        <v>50</v>
      </c>
      <c r="C16" t="s">
        <v>67</v>
      </c>
      <c r="D16" t="b">
        <v>1</v>
      </c>
      <c r="E16" s="3">
        <v>42440</v>
      </c>
      <c r="F16" s="8">
        <v>2</v>
      </c>
      <c r="G16" s="9">
        <v>1195.8911726358531</v>
      </c>
      <c r="H16" s="9">
        <v>1195.9745059691863</v>
      </c>
      <c r="I16" s="9" t="s">
        <v>265</v>
      </c>
      <c r="J16" s="9" t="s">
        <v>279</v>
      </c>
      <c r="K16" s="9" t="s">
        <v>23</v>
      </c>
      <c r="L16" s="6">
        <f ca="1">RANDBETWEEN(1,MAX(Customers!A:A))</f>
        <v>682</v>
      </c>
      <c r="M16" s="6" t="str">
        <f ca="1">VLOOKUP(VLOOKUP($L16,Customers!$A$1:$H$1001,8,FALSE),Airports!$D$1:$J$67,7,FALSE)</f>
        <v>PIT</v>
      </c>
      <c r="N16" s="6" t="str">
        <f ca="1">VLOOKUP(RANDBETWEEN(0,MAX(Airports!$B:$B)),Airports!$B$1:$F$67,2,TRUE)</f>
        <v>JFK</v>
      </c>
      <c r="O16" s="6" t="b">
        <f t="shared" ca="1" si="0"/>
        <v>1</v>
      </c>
      <c r="P16" s="7">
        <f t="shared" ca="1" si="1"/>
        <v>43359</v>
      </c>
      <c r="Q16" s="7">
        <f t="shared" ca="1" si="2"/>
        <v>43427</v>
      </c>
      <c r="R16" s="6">
        <f t="shared" ca="1" si="3"/>
        <v>4</v>
      </c>
      <c r="S16" s="10">
        <f t="shared" ca="1" si="4"/>
        <v>0.54166666666666663</v>
      </c>
      <c r="T16" s="10">
        <f t="shared" ca="1" si="5"/>
        <v>0.60416666666666663</v>
      </c>
      <c r="U16" s="6" t="str">
        <f ca="1">VLOOKUP(M16,Airports!$C$1:$I$67,7,FALSE)</f>
        <v>Pittsburgh, PA</v>
      </c>
      <c r="V16" s="6" t="str">
        <f ca="1">VLOOKUP(N16,Airports!$C$1:$I$67,7,FALSE)</f>
        <v>New York, NY</v>
      </c>
      <c r="W16" s="6" t="str">
        <f ca="1">VLOOKUP(RANDBETWEEN(0,MAX(Airlines!$A$2:$A$9)),Airlines!$A$1:$E$9,4,TRUE)</f>
        <v>Spirit Airlines</v>
      </c>
      <c r="X16" s="6">
        <f t="shared" ca="1" si="6"/>
        <v>715.02669309440739</v>
      </c>
    </row>
    <row r="17" spans="1:24" x14ac:dyDescent="0.25">
      <c r="A17">
        <v>906</v>
      </c>
      <c r="B17" t="s">
        <v>58</v>
      </c>
      <c r="C17" t="s">
        <v>51</v>
      </c>
      <c r="D17" t="b">
        <v>1</v>
      </c>
      <c r="E17" s="3">
        <v>43699</v>
      </c>
      <c r="F17" s="8">
        <v>3</v>
      </c>
      <c r="G17" s="9">
        <v>1203.2386538681815</v>
      </c>
      <c r="H17" s="9">
        <v>1203.2907372015147</v>
      </c>
      <c r="I17" s="9" t="s">
        <v>272</v>
      </c>
      <c r="J17" s="9" t="s">
        <v>265</v>
      </c>
      <c r="K17" s="9" t="s">
        <v>13</v>
      </c>
      <c r="L17" s="6">
        <f ca="1">RANDBETWEEN(1,MAX(Customers!A:A))</f>
        <v>289</v>
      </c>
      <c r="M17" s="6" t="str">
        <f ca="1">VLOOKUP(VLOOKUP($L17,Customers!$A$1:$H$1001,8,FALSE),Airports!$D$1:$J$67,7,FALSE)</f>
        <v>BWI</v>
      </c>
      <c r="N17" s="6" t="str">
        <f ca="1">VLOOKUP(RANDBETWEEN(0,MAX(Airports!$B:$B)),Airports!$B$1:$F$67,2,TRUE)</f>
        <v>BOS</v>
      </c>
      <c r="O17" s="6" t="b">
        <f t="shared" ca="1" si="0"/>
        <v>1</v>
      </c>
      <c r="P17" s="7">
        <f t="shared" ca="1" si="1"/>
        <v>42774</v>
      </c>
      <c r="Q17" s="7">
        <f t="shared" ca="1" si="2"/>
        <v>42805</v>
      </c>
      <c r="R17" s="6">
        <f t="shared" ca="1" si="3"/>
        <v>3</v>
      </c>
      <c r="S17" s="10">
        <f t="shared" ca="1" si="4"/>
        <v>0.375</v>
      </c>
      <c r="T17" s="10">
        <f t="shared" ca="1" si="5"/>
        <v>0.42708333333333331</v>
      </c>
      <c r="U17" s="6" t="str">
        <f ca="1">VLOOKUP(M17,Airports!$C$1:$I$67,7,FALSE)</f>
        <v>Baltimore, MD</v>
      </c>
      <c r="V17" s="6" t="str">
        <f ca="1">VLOOKUP(N17,Airports!$C$1:$I$67,7,FALSE)</f>
        <v>Boston, MA</v>
      </c>
      <c r="W17" s="6" t="str">
        <f ca="1">VLOOKUP(RANDBETWEEN(0,MAX(Airlines!$A$2:$A$9)),Airlines!$A$1:$E$9,4,TRUE)</f>
        <v>Frontier Airlines</v>
      </c>
      <c r="X17" s="6">
        <f t="shared" ca="1" si="6"/>
        <v>531.60451494147424</v>
      </c>
    </row>
    <row r="18" spans="1:24" x14ac:dyDescent="0.25">
      <c r="A18">
        <v>920</v>
      </c>
      <c r="B18" t="s">
        <v>71</v>
      </c>
      <c r="C18" t="s">
        <v>68</v>
      </c>
      <c r="D18" t="b">
        <v>1</v>
      </c>
      <c r="E18" s="3">
        <v>42559</v>
      </c>
      <c r="F18" s="8">
        <v>4</v>
      </c>
      <c r="G18" s="9">
        <v>1203.0455032818347</v>
      </c>
      <c r="H18" s="9">
        <v>1203.128836615168</v>
      </c>
      <c r="I18" s="9" t="s">
        <v>283</v>
      </c>
      <c r="J18" s="9" t="s">
        <v>280</v>
      </c>
      <c r="K18" s="9" t="s">
        <v>23</v>
      </c>
      <c r="L18" s="6">
        <f ca="1">RANDBETWEEN(1,MAX(Customers!A:A))</f>
        <v>747</v>
      </c>
      <c r="M18" s="6" t="str">
        <f ca="1">VLOOKUP(VLOOKUP($L18,Customers!$A$1:$H$1001,8,FALSE),Airports!$D$1:$J$67,7,FALSE)</f>
        <v>ATL</v>
      </c>
      <c r="N18" s="6" t="str">
        <f ca="1">VLOOKUP(RANDBETWEEN(0,MAX(Airports!$B:$B)),Airports!$B$1:$F$67,2,TRUE)</f>
        <v>CLD</v>
      </c>
      <c r="O18" s="6" t="b">
        <f t="shared" ca="1" si="0"/>
        <v>1</v>
      </c>
      <c r="P18" s="7">
        <f t="shared" ca="1" si="1"/>
        <v>42347</v>
      </c>
      <c r="Q18" s="7">
        <f t="shared" ca="1" si="2"/>
        <v>42433</v>
      </c>
      <c r="R18" s="6">
        <f t="shared" ca="1" si="3"/>
        <v>4</v>
      </c>
      <c r="S18" s="10">
        <f t="shared" ca="1" si="4"/>
        <v>0.70833333333333326</v>
      </c>
      <c r="T18" s="10">
        <f t="shared" ca="1" si="5"/>
        <v>0.76041666666666663</v>
      </c>
      <c r="U18" s="6" t="str">
        <f ca="1">VLOOKUP(M18,Airports!$C$1:$I$67,7,FALSE)</f>
        <v>Atlanta, GA</v>
      </c>
      <c r="V18" s="6" t="str">
        <f ca="1">VLOOKUP(N18,Airports!$C$1:$I$67,7,FALSE)</f>
        <v>San Diego, CA</v>
      </c>
      <c r="W18" s="6" t="str">
        <f ca="1">VLOOKUP(RANDBETWEEN(0,MAX(Airlines!$A$2:$A$9)),Airlines!$A$1:$E$9,4,TRUE)</f>
        <v>American Airlines</v>
      </c>
      <c r="X18" s="6">
        <f t="shared" ca="1" si="6"/>
        <v>719.75701933087066</v>
      </c>
    </row>
    <row r="19" spans="1:24" x14ac:dyDescent="0.25">
      <c r="A19">
        <v>265</v>
      </c>
      <c r="B19" t="s">
        <v>65</v>
      </c>
      <c r="C19" t="s">
        <v>62</v>
      </c>
      <c r="D19" t="b">
        <v>1</v>
      </c>
      <c r="E19" s="3">
        <v>42959</v>
      </c>
      <c r="F19" s="8">
        <v>2</v>
      </c>
      <c r="G19" s="9">
        <v>1200.6855484233129</v>
      </c>
      <c r="H19" s="9">
        <v>1200.7584650899796</v>
      </c>
      <c r="I19" s="9" t="s">
        <v>278</v>
      </c>
      <c r="J19" s="9" t="s">
        <v>275</v>
      </c>
      <c r="K19" s="9" t="s">
        <v>13</v>
      </c>
      <c r="L19" s="6">
        <f ca="1">RANDBETWEEN(1,MAX(Customers!A:A))</f>
        <v>483</v>
      </c>
      <c r="M19" s="6" t="str">
        <f ca="1">VLOOKUP(VLOOKUP($L19,Customers!$A$1:$H$1001,8,FALSE),Airports!$D$1:$J$67,7,FALSE)</f>
        <v>OKC</v>
      </c>
      <c r="N19" s="6" t="str">
        <f ca="1">VLOOKUP(RANDBETWEEN(0,MAX(Airports!$B:$B)),Airports!$B$1:$F$67,2,TRUE)</f>
        <v>DAY</v>
      </c>
      <c r="O19" s="6" t="b">
        <f t="shared" ca="1" si="0"/>
        <v>1</v>
      </c>
      <c r="P19" s="7">
        <f t="shared" ca="1" si="1"/>
        <v>43834</v>
      </c>
      <c r="Q19" s="7">
        <f t="shared" ca="1" si="2"/>
        <v>43929</v>
      </c>
      <c r="R19" s="6">
        <f t="shared" ca="1" si="3"/>
        <v>5</v>
      </c>
      <c r="S19" s="10">
        <f t="shared" ca="1" si="4"/>
        <v>0.58333333333333326</v>
      </c>
      <c r="T19" s="10">
        <f t="shared" ca="1" si="5"/>
        <v>0.66666666666666663</v>
      </c>
      <c r="U19" s="6" t="str">
        <f ca="1">VLOOKUP(M19,Airports!$C$1:$I$67,7,FALSE)</f>
        <v>Oklahoma City, OK</v>
      </c>
      <c r="V19" s="6" t="str">
        <f ca="1">VLOOKUP(N19,Airports!$C$1:$I$67,7,FALSE)</f>
        <v>Dayton, OH</v>
      </c>
      <c r="W19" s="6" t="str">
        <f ca="1">VLOOKUP(RANDBETWEEN(0,MAX(Airlines!$A$2:$A$9)),Airlines!$A$1:$E$9,4,TRUE)</f>
        <v>American Airlines</v>
      </c>
      <c r="X19" s="6">
        <f t="shared" ca="1" si="6"/>
        <v>917.91725778413502</v>
      </c>
    </row>
    <row r="20" spans="1:24" x14ac:dyDescent="0.25">
      <c r="A20">
        <v>734</v>
      </c>
      <c r="B20" t="s">
        <v>69</v>
      </c>
      <c r="C20" t="s">
        <v>54</v>
      </c>
      <c r="D20" t="b">
        <v>1</v>
      </c>
      <c r="E20" s="3">
        <v>43426</v>
      </c>
      <c r="F20" s="8">
        <v>4</v>
      </c>
      <c r="G20" s="9">
        <v>1194.5710135560423</v>
      </c>
      <c r="H20" s="9">
        <v>1194.6439302227091</v>
      </c>
      <c r="I20" s="9" t="s">
        <v>281</v>
      </c>
      <c r="J20" s="9" t="s">
        <v>268</v>
      </c>
      <c r="K20" s="9" t="s">
        <v>44</v>
      </c>
      <c r="L20" s="6">
        <f ca="1">RANDBETWEEN(1,MAX(Customers!A:A))</f>
        <v>514</v>
      </c>
      <c r="M20" s="6" t="str">
        <f ca="1">VLOOKUP(VLOOKUP($L20,Customers!$A$1:$H$1001,8,FALSE),Airports!$D$1:$J$67,7,FALSE)</f>
        <v>JAX</v>
      </c>
      <c r="N20" s="6" t="str">
        <f ca="1">VLOOKUP(RANDBETWEEN(0,MAX(Airports!$B:$B)),Airports!$B$1:$F$67,2,TRUE)</f>
        <v>BOS</v>
      </c>
      <c r="O20" s="6" t="b">
        <f t="shared" ca="1" si="0"/>
        <v>1</v>
      </c>
      <c r="P20" s="7">
        <f t="shared" ca="1" si="1"/>
        <v>42407</v>
      </c>
      <c r="Q20" s="7">
        <f t="shared" ca="1" si="2"/>
        <v>42485</v>
      </c>
      <c r="R20" s="6">
        <f t="shared" ca="1" si="3"/>
        <v>3</v>
      </c>
      <c r="S20" s="10">
        <f t="shared" ca="1" si="4"/>
        <v>0.375</v>
      </c>
      <c r="T20" s="10">
        <f t="shared" ca="1" si="5"/>
        <v>0.44791666666666669</v>
      </c>
      <c r="U20" s="6" t="str">
        <f ca="1">VLOOKUP(M20,Airports!$C$1:$I$67,7,FALSE)</f>
        <v>Jacksonville, FL</v>
      </c>
      <c r="V20" s="6" t="str">
        <f ca="1">VLOOKUP(N20,Airports!$C$1:$I$67,7,FALSE)</f>
        <v>Boston, MA</v>
      </c>
      <c r="W20" s="6" t="str">
        <f ca="1">VLOOKUP(RANDBETWEEN(0,MAX(Airlines!$A$2:$A$9)),Airlines!$A$1:$E$9,4,TRUE)</f>
        <v>American Airlines</v>
      </c>
      <c r="X20" s="6">
        <f t="shared" ca="1" si="6"/>
        <v>544.42877304900389</v>
      </c>
    </row>
    <row r="21" spans="1:24" x14ac:dyDescent="0.25">
      <c r="A21">
        <v>647</v>
      </c>
      <c r="B21" t="s">
        <v>76</v>
      </c>
      <c r="C21" t="s">
        <v>50</v>
      </c>
      <c r="D21" t="b">
        <v>1</v>
      </c>
      <c r="E21" s="3">
        <v>42136</v>
      </c>
      <c r="F21" s="8">
        <v>2</v>
      </c>
      <c r="G21" s="9">
        <v>1199.4576925234037</v>
      </c>
      <c r="H21" s="9">
        <v>1199.5201925234037</v>
      </c>
      <c r="I21" s="9" t="s">
        <v>288</v>
      </c>
      <c r="J21" s="9" t="s">
        <v>265</v>
      </c>
      <c r="K21" s="9" t="s">
        <v>13</v>
      </c>
      <c r="L21" s="6">
        <f ca="1">RANDBETWEEN(1,MAX(Customers!A:A))</f>
        <v>362</v>
      </c>
      <c r="M21" s="6" t="str">
        <f ca="1">VLOOKUP(VLOOKUP($L21,Customers!$A$1:$H$1001,8,FALSE),Airports!$D$1:$J$67,7,FALSE)</f>
        <v>ABQ</v>
      </c>
      <c r="N21" s="6" t="str">
        <f ca="1">VLOOKUP(RANDBETWEEN(0,MAX(Airports!$B:$B)),Airports!$B$1:$F$67,2,TRUE)</f>
        <v>PHL</v>
      </c>
      <c r="O21" s="6" t="b">
        <f t="shared" ca="1" si="0"/>
        <v>1</v>
      </c>
      <c r="P21" s="7">
        <f t="shared" ca="1" si="1"/>
        <v>42573</v>
      </c>
      <c r="Q21" s="7">
        <f t="shared" ca="1" si="2"/>
        <v>42641</v>
      </c>
      <c r="R21" s="6">
        <f t="shared" ca="1" si="3"/>
        <v>2</v>
      </c>
      <c r="S21" s="10">
        <f t="shared" ca="1" si="4"/>
        <v>0.45833333333333331</v>
      </c>
      <c r="T21" s="10">
        <f t="shared" ca="1" si="5"/>
        <v>0.51041666666666663</v>
      </c>
      <c r="U21" s="6" t="str">
        <f ca="1">VLOOKUP(M21,Airports!$C$1:$I$67,7,FALSE)</f>
        <v>Albuquerque, NM</v>
      </c>
      <c r="V21" s="6" t="str">
        <f ca="1">VLOOKUP(N21,Airports!$C$1:$I$67,7,FALSE)</f>
        <v>Philadelphia, PA</v>
      </c>
      <c r="W21" s="6" t="str">
        <f ca="1">VLOOKUP(RANDBETWEEN(0,MAX(Airlines!$A$2:$A$9)),Airlines!$A$1:$E$9,4,TRUE)</f>
        <v>Southwest Airlines</v>
      </c>
      <c r="X21" s="6">
        <f t="shared" ca="1" si="6"/>
        <v>347.59430504169984</v>
      </c>
    </row>
    <row r="22" spans="1:24" x14ac:dyDescent="0.25">
      <c r="A22">
        <v>947</v>
      </c>
      <c r="B22" t="s">
        <v>71</v>
      </c>
      <c r="C22" t="s">
        <v>75</v>
      </c>
      <c r="D22" t="b">
        <v>1</v>
      </c>
      <c r="E22" s="3">
        <v>43602</v>
      </c>
      <c r="F22" s="8">
        <v>3</v>
      </c>
      <c r="G22" s="9">
        <v>1199.2241841529076</v>
      </c>
      <c r="H22" s="9">
        <v>1199.3075174862408</v>
      </c>
      <c r="I22" s="9" t="s">
        <v>283</v>
      </c>
      <c r="J22" s="9" t="s">
        <v>287</v>
      </c>
      <c r="K22" s="9" t="s">
        <v>40</v>
      </c>
      <c r="L22" s="6">
        <f ca="1">RANDBETWEEN(1,MAX(Customers!A:A))</f>
        <v>31</v>
      </c>
      <c r="M22" s="6" t="str">
        <f ca="1">VLOOKUP(VLOOKUP($L22,Customers!$A$1:$H$1001,8,FALSE),Airports!$D$1:$J$67,7,FALSE)</f>
        <v>SDF</v>
      </c>
      <c r="N22" s="6" t="str">
        <f ca="1">VLOOKUP(RANDBETWEEN(0,MAX(Airports!$B:$B)),Airports!$B$1:$F$67,2,TRUE)</f>
        <v>MEM</v>
      </c>
      <c r="O22" s="6" t="b">
        <f t="shared" ca="1" si="0"/>
        <v>1</v>
      </c>
      <c r="P22" s="7">
        <f t="shared" ca="1" si="1"/>
        <v>43549</v>
      </c>
      <c r="Q22" s="7">
        <f t="shared" ca="1" si="2"/>
        <v>43614</v>
      </c>
      <c r="R22" s="6">
        <f t="shared" ca="1" si="3"/>
        <v>2</v>
      </c>
      <c r="S22" s="10">
        <f t="shared" ca="1" si="4"/>
        <v>0.41666666666666663</v>
      </c>
      <c r="T22" s="10">
        <f t="shared" ca="1" si="5"/>
        <v>0.47916666666666663</v>
      </c>
      <c r="U22" s="6" t="str">
        <f ca="1">VLOOKUP(M22,Airports!$C$1:$I$67,7,FALSE)</f>
        <v>Louisville, KY</v>
      </c>
      <c r="V22" s="6" t="str">
        <f ca="1">VLOOKUP(N22,Airports!$C$1:$I$67,7,FALSE)</f>
        <v>Memphis, TN</v>
      </c>
      <c r="W22" s="6" t="str">
        <f ca="1">VLOOKUP(RANDBETWEEN(0,MAX(Airlines!$A$2:$A$9)),Airlines!$A$1:$E$9,4,TRUE)</f>
        <v>Southwest Airlines</v>
      </c>
      <c r="X22" s="6">
        <f t="shared" ca="1" si="6"/>
        <v>357.67377463646585</v>
      </c>
    </row>
    <row r="23" spans="1:24" x14ac:dyDescent="0.25">
      <c r="A23">
        <v>332</v>
      </c>
      <c r="B23" t="s">
        <v>53</v>
      </c>
      <c r="C23" t="s">
        <v>109</v>
      </c>
      <c r="D23" t="b">
        <v>1</v>
      </c>
      <c r="E23" s="3">
        <v>43304</v>
      </c>
      <c r="F23" s="8">
        <v>3</v>
      </c>
      <c r="G23" s="9">
        <v>1203.3761831506224</v>
      </c>
      <c r="H23" s="9">
        <v>1203.4595164839557</v>
      </c>
      <c r="I23" s="9" t="s">
        <v>268</v>
      </c>
      <c r="J23" s="9" t="s">
        <v>321</v>
      </c>
      <c r="K23" s="9" t="s">
        <v>40</v>
      </c>
      <c r="L23" s="6">
        <f ca="1">RANDBETWEEN(1,MAX(Customers!A:A))</f>
        <v>516</v>
      </c>
      <c r="M23" s="6" t="str">
        <f ca="1">VLOOKUP(VLOOKUP($L23,Customers!$A$1:$H$1001,8,FALSE),Airports!$D$1:$J$67,7,FALSE)</f>
        <v>CMH</v>
      </c>
      <c r="N23" s="6" t="str">
        <f ca="1">VLOOKUP(RANDBETWEEN(0,MAX(Airports!$B:$B)),Airports!$B$1:$F$67,2,TRUE)</f>
        <v>CLE</v>
      </c>
      <c r="O23" s="6" t="b">
        <f t="shared" ca="1" si="0"/>
        <v>1</v>
      </c>
      <c r="P23" s="7">
        <f t="shared" ca="1" si="1"/>
        <v>42818</v>
      </c>
      <c r="Q23" s="7">
        <f t="shared" ca="1" si="2"/>
        <v>42881</v>
      </c>
      <c r="R23" s="6">
        <f t="shared" ca="1" si="3"/>
        <v>3</v>
      </c>
      <c r="S23" s="10">
        <f t="shared" ca="1" si="4"/>
        <v>0.54166666666666663</v>
      </c>
      <c r="T23" s="10">
        <f t="shared" ca="1" si="5"/>
        <v>0.63541666666666663</v>
      </c>
      <c r="U23" s="6" t="str">
        <f ca="1">VLOOKUP(M23,Airports!$C$1:$I$67,7,FALSE)</f>
        <v>Columbus, OH</v>
      </c>
      <c r="V23" s="6" t="str">
        <f ca="1">VLOOKUP(N23,Airports!$C$1:$I$67,7,FALSE)</f>
        <v>Cleveland, OH</v>
      </c>
      <c r="W23" s="6" t="str">
        <f ca="1">VLOOKUP(RANDBETWEEN(0,MAX(Airlines!$A$2:$A$9)),Airlines!$A$1:$E$9,4,TRUE)</f>
        <v>Delta Air Lines</v>
      </c>
      <c r="X23" s="6">
        <f t="shared" ca="1" si="6"/>
        <v>544.8938053647779</v>
      </c>
    </row>
    <row r="24" spans="1:24" x14ac:dyDescent="0.25">
      <c r="A24">
        <v>641</v>
      </c>
      <c r="B24" t="s">
        <v>112</v>
      </c>
      <c r="C24" t="s">
        <v>106</v>
      </c>
      <c r="D24" t="b">
        <v>1</v>
      </c>
      <c r="E24" s="3">
        <v>43015</v>
      </c>
      <c r="F24" s="8">
        <v>3</v>
      </c>
      <c r="G24" s="9">
        <v>1201.6274159690765</v>
      </c>
      <c r="H24" s="9">
        <v>1201.6690826357433</v>
      </c>
      <c r="I24" s="9" t="s">
        <v>324</v>
      </c>
      <c r="J24" s="9" t="s">
        <v>318</v>
      </c>
      <c r="K24" s="9" t="s">
        <v>40</v>
      </c>
      <c r="L24" s="6">
        <f ca="1">RANDBETWEEN(1,MAX(Customers!A:A))</f>
        <v>976</v>
      </c>
      <c r="M24" s="6" t="str">
        <f ca="1">VLOOKUP(VLOOKUP($L24,Customers!$A$1:$H$1001,8,FALSE),Airports!$D$1:$J$67,7,FALSE)</f>
        <v>TUL</v>
      </c>
      <c r="N24" s="6" t="str">
        <f ca="1">VLOOKUP(RANDBETWEEN(0,MAX(Airports!$B:$B)),Airports!$B$1:$F$67,2,TRUE)</f>
        <v>LAX</v>
      </c>
      <c r="O24" s="6" t="b">
        <f t="shared" ca="1" si="0"/>
        <v>1</v>
      </c>
      <c r="P24" s="7">
        <f t="shared" ca="1" si="1"/>
        <v>43164</v>
      </c>
      <c r="Q24" s="7">
        <f t="shared" ca="1" si="2"/>
        <v>43254</v>
      </c>
      <c r="R24" s="6">
        <f t="shared" ca="1" si="3"/>
        <v>3</v>
      </c>
      <c r="S24" s="10">
        <f t="shared" ca="1" si="4"/>
        <v>0.41666666666666663</v>
      </c>
      <c r="T24" s="10">
        <f t="shared" ca="1" si="5"/>
        <v>0.46874999999999994</v>
      </c>
      <c r="U24" s="6" t="str">
        <f ca="1">VLOOKUP(M24,Airports!$C$1:$I$67,7,FALSE)</f>
        <v>Tulsa, OK</v>
      </c>
      <c r="V24" s="6" t="str">
        <f ca="1">VLOOKUP(N24,Airports!$C$1:$I$67,7,FALSE)</f>
        <v>Los Angeles, CA</v>
      </c>
      <c r="W24" s="6" t="str">
        <f ca="1">VLOOKUP(RANDBETWEEN(0,MAX(Airlines!$A$2:$A$9)),Airlines!$A$1:$E$9,4,TRUE)</f>
        <v>Alaska Airlines</v>
      </c>
      <c r="X24" s="6">
        <f t="shared" ca="1" si="6"/>
        <v>549.63916072189318</v>
      </c>
    </row>
    <row r="25" spans="1:24" x14ac:dyDescent="0.25">
      <c r="A25">
        <v>256</v>
      </c>
      <c r="B25" t="s">
        <v>114</v>
      </c>
      <c r="C25" t="s">
        <v>72</v>
      </c>
      <c r="D25" t="b">
        <v>1</v>
      </c>
      <c r="E25" s="3">
        <v>43224</v>
      </c>
      <c r="F25" s="8">
        <v>3</v>
      </c>
      <c r="G25" s="9">
        <v>1197.6549952626217</v>
      </c>
      <c r="H25" s="9">
        <v>1197.7279119292884</v>
      </c>
      <c r="I25" s="9" t="s">
        <v>326</v>
      </c>
      <c r="J25" s="9" t="s">
        <v>284</v>
      </c>
      <c r="K25" s="9" t="s">
        <v>13</v>
      </c>
      <c r="L25" s="6">
        <f ca="1">RANDBETWEEN(1,MAX(Customers!A:A))</f>
        <v>149</v>
      </c>
      <c r="M25" s="6" t="str">
        <f ca="1">VLOOKUP(VLOOKUP($L25,Customers!$A$1:$H$1001,8,FALSE),Airports!$D$1:$J$67,7,FALSE)</f>
        <v>PIT</v>
      </c>
      <c r="N25" s="6" t="str">
        <f ca="1">VLOOKUP(RANDBETWEEN(0,MAX(Airports!$B:$B)),Airports!$B$1:$F$67,2,TRUE)</f>
        <v>DTW</v>
      </c>
      <c r="O25" s="6" t="b">
        <f t="shared" ca="1" si="0"/>
        <v>1</v>
      </c>
      <c r="P25" s="7">
        <f t="shared" ca="1" si="1"/>
        <v>42956</v>
      </c>
      <c r="Q25" s="7">
        <f t="shared" ca="1" si="2"/>
        <v>42989</v>
      </c>
      <c r="R25" s="6">
        <f t="shared" ca="1" si="3"/>
        <v>2</v>
      </c>
      <c r="S25" s="10">
        <f t="shared" ca="1" si="4"/>
        <v>0.5</v>
      </c>
      <c r="T25" s="10">
        <f t="shared" ca="1" si="5"/>
        <v>0.54166666666666663</v>
      </c>
      <c r="U25" s="6" t="str">
        <f ca="1">VLOOKUP(M25,Airports!$C$1:$I$67,7,FALSE)</f>
        <v>Pittsburgh, PA</v>
      </c>
      <c r="V25" s="6" t="str">
        <f ca="1">VLOOKUP(N25,Airports!$C$1:$I$67,7,FALSE)</f>
        <v>Detroit, MI</v>
      </c>
      <c r="W25" s="6" t="str">
        <f ca="1">VLOOKUP(RANDBETWEEN(0,MAX(Airlines!$A$2:$A$9)),Airlines!$A$1:$E$9,4,TRUE)</f>
        <v>Southwest Airlines</v>
      </c>
      <c r="X25" s="6">
        <f t="shared" ca="1" si="6"/>
        <v>376.71644888363943</v>
      </c>
    </row>
    <row r="26" spans="1:24" x14ac:dyDescent="0.25">
      <c r="A26">
        <v>563</v>
      </c>
      <c r="B26" t="s">
        <v>82</v>
      </c>
      <c r="C26" t="s">
        <v>66</v>
      </c>
      <c r="D26" t="b">
        <v>1</v>
      </c>
      <c r="E26" s="3">
        <v>43271</v>
      </c>
      <c r="F26" s="8">
        <v>3</v>
      </c>
      <c r="G26" s="9">
        <v>1200.5064659341103</v>
      </c>
      <c r="H26" s="9">
        <v>1200.5689659341103</v>
      </c>
      <c r="I26" s="9" t="s">
        <v>294</v>
      </c>
      <c r="J26" s="9" t="s">
        <v>279</v>
      </c>
      <c r="K26" s="9" t="s">
        <v>40</v>
      </c>
      <c r="L26" s="6">
        <f ca="1">RANDBETWEEN(1,MAX(Customers!A:A))</f>
        <v>489</v>
      </c>
      <c r="M26" s="6" t="str">
        <f ca="1">VLOOKUP(VLOOKUP($L26,Customers!$A$1:$H$1001,8,FALSE),Airports!$D$1:$J$67,7,FALSE)</f>
        <v>HOU</v>
      </c>
      <c r="N26" s="6" t="str">
        <f ca="1">VLOOKUP(RANDBETWEEN(0,MAX(Airports!$B:$B)),Airports!$B$1:$F$67,2,TRUE)</f>
        <v>ATL</v>
      </c>
      <c r="O26" s="6" t="b">
        <f t="shared" ca="1" si="0"/>
        <v>1</v>
      </c>
      <c r="P26" s="7">
        <f t="shared" ca="1" si="1"/>
        <v>43776</v>
      </c>
      <c r="Q26" s="7">
        <f t="shared" ca="1" si="2"/>
        <v>43845</v>
      </c>
      <c r="R26" s="6">
        <f t="shared" ca="1" si="3"/>
        <v>3</v>
      </c>
      <c r="S26" s="10">
        <f t="shared" ca="1" si="4"/>
        <v>0.41666666666666663</v>
      </c>
      <c r="T26" s="10">
        <f t="shared" ca="1" si="5"/>
        <v>0.48958333333333331</v>
      </c>
      <c r="U26" s="6" t="str">
        <f ca="1">VLOOKUP(M26,Airports!$C$1:$I$67,7,FALSE)</f>
        <v>Houston, TX</v>
      </c>
      <c r="V26" s="6" t="str">
        <f ca="1">VLOOKUP(N26,Airports!$C$1:$I$67,7,FALSE)</f>
        <v>Atlanta, GA</v>
      </c>
      <c r="W26" s="6" t="str">
        <f ca="1">VLOOKUP(RANDBETWEEN(0,MAX(Airlines!$A$2:$A$9)),Airlines!$A$1:$E$9,4,TRUE)</f>
        <v>Delta Air Lines</v>
      </c>
      <c r="X26" s="6">
        <f t="shared" ca="1" si="6"/>
        <v>543.43960273581774</v>
      </c>
    </row>
    <row r="27" spans="1:24" x14ac:dyDescent="0.25">
      <c r="A27">
        <v>908</v>
      </c>
      <c r="B27" t="s">
        <v>91</v>
      </c>
      <c r="C27" t="s">
        <v>82</v>
      </c>
      <c r="D27" t="b">
        <v>1</v>
      </c>
      <c r="E27" s="3">
        <v>42343</v>
      </c>
      <c r="F27" s="8">
        <v>4</v>
      </c>
      <c r="G27" s="9">
        <v>1204.8193323222681</v>
      </c>
      <c r="H27" s="9">
        <v>1204.8609989889349</v>
      </c>
      <c r="I27" s="9" t="s">
        <v>303</v>
      </c>
      <c r="J27" s="9" t="s">
        <v>294</v>
      </c>
      <c r="K27" s="9" t="s">
        <v>13</v>
      </c>
      <c r="L27" s="6">
        <f ca="1">RANDBETWEEN(1,MAX(Customers!A:A))</f>
        <v>405</v>
      </c>
      <c r="M27" s="6" t="str">
        <f ca="1">VLOOKUP(VLOOKUP($L27,Customers!$A$1:$H$1001,8,FALSE),Airports!$D$1:$J$67,7,FALSE)</f>
        <v>MCO</v>
      </c>
      <c r="N27" s="6" t="str">
        <f ca="1">VLOOKUP(RANDBETWEEN(0,MAX(Airports!$B:$B)),Airports!$B$1:$F$67,2,TRUE)</f>
        <v>CHS</v>
      </c>
      <c r="O27" s="6" t="b">
        <f t="shared" ca="1" si="0"/>
        <v>1</v>
      </c>
      <c r="P27" s="7">
        <f t="shared" ca="1" si="1"/>
        <v>43587</v>
      </c>
      <c r="Q27" s="7">
        <f t="shared" ca="1" si="2"/>
        <v>43679</v>
      </c>
      <c r="R27" s="6">
        <f t="shared" ca="1" si="3"/>
        <v>4</v>
      </c>
      <c r="S27" s="10">
        <f t="shared" ca="1" si="4"/>
        <v>0.5</v>
      </c>
      <c r="T27" s="10">
        <f t="shared" ca="1" si="5"/>
        <v>0.59375</v>
      </c>
      <c r="U27" s="6" t="str">
        <f ca="1">VLOOKUP(M27,Airports!$C$1:$I$67,7,FALSE)</f>
        <v>Orlando, FL</v>
      </c>
      <c r="V27" s="6" t="str">
        <f ca="1">VLOOKUP(N27,Airports!$C$1:$I$67,7,FALSE)</f>
        <v>Charleston, SC</v>
      </c>
      <c r="W27" s="6" t="str">
        <f ca="1">VLOOKUP(RANDBETWEEN(0,MAX(Airlines!$A$2:$A$9)),Airlines!$A$1:$E$9,4,TRUE)</f>
        <v>American Airlines</v>
      </c>
      <c r="X27" s="6">
        <f t="shared" ca="1" si="6"/>
        <v>706.73813123642958</v>
      </c>
    </row>
    <row r="28" spans="1:24" x14ac:dyDescent="0.25">
      <c r="A28">
        <v>868</v>
      </c>
      <c r="B28" t="s">
        <v>109</v>
      </c>
      <c r="C28" t="s">
        <v>98</v>
      </c>
      <c r="D28" t="b">
        <v>1</v>
      </c>
      <c r="E28" s="3">
        <v>42126</v>
      </c>
      <c r="F28" s="8">
        <v>2</v>
      </c>
      <c r="G28" s="9">
        <v>1200.4085698835765</v>
      </c>
      <c r="H28" s="9">
        <v>1200.4606532169098</v>
      </c>
      <c r="I28" s="9" t="s">
        <v>321</v>
      </c>
      <c r="J28" s="9" t="s">
        <v>310</v>
      </c>
      <c r="K28" s="9" t="s">
        <v>23</v>
      </c>
      <c r="L28" s="6">
        <f ca="1">RANDBETWEEN(1,MAX(Customers!A:A))</f>
        <v>599</v>
      </c>
      <c r="M28" s="6" t="str">
        <f ca="1">VLOOKUP(VLOOKUP($L28,Customers!$A$1:$H$1001,8,FALSE),Airports!$D$1:$J$67,7,FALSE)</f>
        <v>SDF</v>
      </c>
      <c r="N28" s="6" t="str">
        <f ca="1">VLOOKUP(RANDBETWEEN(0,MAX(Airports!$B:$B)),Airports!$B$1:$F$67,2,TRUE)</f>
        <v>LGA</v>
      </c>
      <c r="O28" s="6" t="b">
        <f t="shared" ca="1" si="0"/>
        <v>1</v>
      </c>
      <c r="P28" s="7">
        <f t="shared" ca="1" si="1"/>
        <v>43368</v>
      </c>
      <c r="Q28" s="7">
        <f t="shared" ca="1" si="2"/>
        <v>43454</v>
      </c>
      <c r="R28" s="6">
        <f t="shared" ca="1" si="3"/>
        <v>3</v>
      </c>
      <c r="S28" s="10">
        <f t="shared" ca="1" si="4"/>
        <v>0.45833333333333331</v>
      </c>
      <c r="T28" s="10">
        <f t="shared" ca="1" si="5"/>
        <v>0.53125</v>
      </c>
      <c r="U28" s="6" t="str">
        <f ca="1">VLOOKUP(M28,Airports!$C$1:$I$67,7,FALSE)</f>
        <v>Louisville, KY</v>
      </c>
      <c r="V28" s="6" t="str">
        <f ca="1">VLOOKUP(N28,Airports!$C$1:$I$67,7,FALSE)</f>
        <v>New York, NY</v>
      </c>
      <c r="W28" s="6" t="str">
        <f ca="1">VLOOKUP(RANDBETWEEN(0,MAX(Airlines!$A$2:$A$9)),Airlines!$A$1:$E$9,4,TRUE)</f>
        <v>Spirit Airlines</v>
      </c>
      <c r="X28" s="6">
        <f t="shared" ca="1" si="6"/>
        <v>524.34221095820078</v>
      </c>
    </row>
    <row r="29" spans="1:24" x14ac:dyDescent="0.25">
      <c r="A29">
        <v>819</v>
      </c>
      <c r="B29" t="s">
        <v>86</v>
      </c>
      <c r="C29" t="s">
        <v>61</v>
      </c>
      <c r="D29" t="b">
        <v>1</v>
      </c>
      <c r="E29" s="3">
        <v>43633</v>
      </c>
      <c r="F29" s="8">
        <v>2</v>
      </c>
      <c r="G29" s="9">
        <v>1203.9717160664243</v>
      </c>
      <c r="H29" s="9">
        <v>1204.0550493997575</v>
      </c>
      <c r="I29" s="9" t="s">
        <v>298</v>
      </c>
      <c r="J29" s="9" t="s">
        <v>274</v>
      </c>
      <c r="K29" s="9" t="s">
        <v>37</v>
      </c>
      <c r="L29" s="6">
        <f ca="1">RANDBETWEEN(1,MAX(Customers!A:A))</f>
        <v>460</v>
      </c>
      <c r="M29" s="6" t="str">
        <f ca="1">VLOOKUP(VLOOKUP($L29,Customers!$A$1:$H$1001,8,FALSE),Airports!$D$1:$J$67,7,FALSE)</f>
        <v>JFK</v>
      </c>
      <c r="N29" s="6" t="str">
        <f ca="1">VLOOKUP(RANDBETWEEN(0,MAX(Airports!$B:$B)),Airports!$B$1:$F$67,2,TRUE)</f>
        <v>HOU</v>
      </c>
      <c r="O29" s="6" t="b">
        <f t="shared" ca="1" si="0"/>
        <v>1</v>
      </c>
      <c r="P29" s="7">
        <f t="shared" ca="1" si="1"/>
        <v>42804</v>
      </c>
      <c r="Q29" s="7">
        <f t="shared" ca="1" si="2"/>
        <v>42835</v>
      </c>
      <c r="R29" s="6">
        <f t="shared" ca="1" si="3"/>
        <v>3</v>
      </c>
      <c r="S29" s="10">
        <f t="shared" ca="1" si="4"/>
        <v>0.5</v>
      </c>
      <c r="T29" s="10">
        <f t="shared" ca="1" si="5"/>
        <v>0.59375</v>
      </c>
      <c r="U29" s="6" t="str">
        <f ca="1">VLOOKUP(M29,Airports!$C$1:$I$67,7,FALSE)</f>
        <v>New York, NY</v>
      </c>
      <c r="V29" s="6" t="str">
        <f ca="1">VLOOKUP(N29,Airports!$C$1:$I$67,7,FALSE)</f>
        <v>Houston, TX</v>
      </c>
      <c r="W29" s="6" t="str">
        <f ca="1">VLOOKUP(RANDBETWEEN(0,MAX(Airlines!$A$2:$A$9)),Airlines!$A$1:$E$9,4,TRUE)</f>
        <v>Alaska Airlines</v>
      </c>
      <c r="X29" s="6">
        <f t="shared" ca="1" si="6"/>
        <v>558.83690262303674</v>
      </c>
    </row>
    <row r="30" spans="1:24" x14ac:dyDescent="0.25">
      <c r="A30">
        <v>819</v>
      </c>
      <c r="B30" t="s">
        <v>86</v>
      </c>
      <c r="C30" t="s">
        <v>52</v>
      </c>
      <c r="D30" t="b">
        <v>1</v>
      </c>
      <c r="E30" s="3">
        <v>43488</v>
      </c>
      <c r="F30" s="8">
        <v>2</v>
      </c>
      <c r="G30" s="9">
        <v>1198.0791389948997</v>
      </c>
      <c r="H30" s="9">
        <v>1198.1520556615665</v>
      </c>
      <c r="I30" s="9" t="s">
        <v>298</v>
      </c>
      <c r="J30" s="9" t="s">
        <v>267</v>
      </c>
      <c r="K30" s="9" t="s">
        <v>13</v>
      </c>
      <c r="L30" s="6">
        <f ca="1">RANDBETWEEN(1,MAX(Customers!A:A))</f>
        <v>788</v>
      </c>
      <c r="M30" s="6" t="str">
        <f ca="1">VLOOKUP(VLOOKUP($L30,Customers!$A$1:$H$1001,8,FALSE),Airports!$D$1:$J$67,7,FALSE)</f>
        <v>MFE</v>
      </c>
      <c r="N30" s="6" t="str">
        <f ca="1">VLOOKUP(RANDBETWEEN(0,MAX(Airports!$B:$B)),Airports!$B$1:$F$67,2,TRUE)</f>
        <v>BWI</v>
      </c>
      <c r="O30" s="6" t="b">
        <f t="shared" ca="1" si="0"/>
        <v>1</v>
      </c>
      <c r="P30" s="7">
        <f t="shared" ca="1" si="1"/>
        <v>42390</v>
      </c>
      <c r="Q30" s="7">
        <f t="shared" ca="1" si="2"/>
        <v>42480</v>
      </c>
      <c r="R30" s="6">
        <f t="shared" ca="1" si="3"/>
        <v>3</v>
      </c>
      <c r="S30" s="10">
        <f t="shared" ca="1" si="4"/>
        <v>0.33333333333333331</v>
      </c>
      <c r="T30" s="10">
        <f t="shared" ca="1" si="5"/>
        <v>0.42708333333333331</v>
      </c>
      <c r="U30" s="6" t="str">
        <f ca="1">VLOOKUP(M30,Airports!$C$1:$I$67,7,FALSE)</f>
        <v>McAllen, TX</v>
      </c>
      <c r="V30" s="6" t="str">
        <f ca="1">VLOOKUP(N30,Airports!$C$1:$I$67,7,FALSE)</f>
        <v>Baltimore, MD</v>
      </c>
      <c r="W30" s="6" t="str">
        <f ca="1">VLOOKUP(RANDBETWEEN(0,MAX(Airlines!$A$2:$A$9)),Airlines!$A$1:$E$9,4,TRUE)</f>
        <v>Southwest Airlines</v>
      </c>
      <c r="X30" s="6">
        <f t="shared" ca="1" si="6"/>
        <v>534.01689362620937</v>
      </c>
    </row>
    <row r="31" spans="1:24" x14ac:dyDescent="0.25">
      <c r="A31">
        <v>267</v>
      </c>
      <c r="B31" t="s">
        <v>90</v>
      </c>
      <c r="C31" t="s">
        <v>63</v>
      </c>
      <c r="D31" t="b">
        <v>1</v>
      </c>
      <c r="E31" s="3">
        <v>42395</v>
      </c>
      <c r="F31" s="8">
        <v>3</v>
      </c>
      <c r="G31" s="9">
        <v>1196.6297565287662</v>
      </c>
      <c r="H31" s="9">
        <v>1196.7130898620994</v>
      </c>
      <c r="I31" s="9" t="s">
        <v>302</v>
      </c>
      <c r="J31" s="9" t="s">
        <v>276</v>
      </c>
      <c r="K31" s="9" t="s">
        <v>44</v>
      </c>
      <c r="L31" s="6">
        <f ca="1">RANDBETWEEN(1,MAX(Customers!A:A))</f>
        <v>362</v>
      </c>
      <c r="M31" s="6" t="str">
        <f ca="1">VLOOKUP(VLOOKUP($L31,Customers!$A$1:$H$1001,8,FALSE),Airports!$D$1:$J$67,7,FALSE)</f>
        <v>ABQ</v>
      </c>
      <c r="N31" s="6" t="str">
        <f ca="1">VLOOKUP(RANDBETWEEN(0,MAX(Airports!$B:$B)),Airports!$B$1:$F$67,2,TRUE)</f>
        <v>DAL</v>
      </c>
      <c r="O31" s="6" t="b">
        <f t="shared" ca="1" si="0"/>
        <v>1</v>
      </c>
      <c r="P31" s="7">
        <f t="shared" ca="1" si="1"/>
        <v>42643</v>
      </c>
      <c r="Q31" s="7">
        <f t="shared" ca="1" si="2"/>
        <v>42662</v>
      </c>
      <c r="R31" s="6">
        <f t="shared" ca="1" si="3"/>
        <v>2</v>
      </c>
      <c r="S31" s="10">
        <f t="shared" ca="1" si="4"/>
        <v>0.58333333333333326</v>
      </c>
      <c r="T31" s="10">
        <f t="shared" ca="1" si="5"/>
        <v>0.66666666666666663</v>
      </c>
      <c r="U31" s="6" t="str">
        <f ca="1">VLOOKUP(M31,Airports!$C$1:$I$67,7,FALSE)</f>
        <v>Albuquerque, NM</v>
      </c>
      <c r="V31" s="6" t="str">
        <f ca="1">VLOOKUP(N31,Airports!$C$1:$I$67,7,FALSE)</f>
        <v>Dallas, TX</v>
      </c>
      <c r="W31" s="6" t="str">
        <f ca="1">VLOOKUP(RANDBETWEEN(0,MAX(Airlines!$A$2:$A$9)),Airlines!$A$1:$E$9,4,TRUE)</f>
        <v>Southwest Airlines</v>
      </c>
      <c r="X31" s="6">
        <f t="shared" ca="1" si="6"/>
        <v>349.20208997362391</v>
      </c>
    </row>
    <row r="32" spans="1:24" x14ac:dyDescent="0.25">
      <c r="A32">
        <v>576</v>
      </c>
      <c r="B32" t="s">
        <v>93</v>
      </c>
      <c r="C32" t="s">
        <v>58</v>
      </c>
      <c r="D32" t="b">
        <v>1</v>
      </c>
      <c r="E32" s="3">
        <v>42866</v>
      </c>
      <c r="F32" s="8">
        <v>3</v>
      </c>
      <c r="G32" s="9">
        <v>1195.6395036299873</v>
      </c>
      <c r="H32" s="9">
        <v>1195.6915869633206</v>
      </c>
      <c r="I32" s="9" t="s">
        <v>305</v>
      </c>
      <c r="J32" s="9" t="s">
        <v>272</v>
      </c>
      <c r="K32" s="9" t="s">
        <v>23</v>
      </c>
      <c r="L32" s="6">
        <f ca="1">RANDBETWEEN(1,MAX(Customers!A:A))</f>
        <v>594</v>
      </c>
      <c r="M32" s="6" t="str">
        <f ca="1">VLOOKUP(VLOOKUP($L32,Customers!$A$1:$H$1001,8,FALSE),Airports!$D$1:$J$67,7,FALSE)</f>
        <v>BNA</v>
      </c>
      <c r="N32" s="6" t="str">
        <f ca="1">VLOOKUP(RANDBETWEEN(0,MAX(Airports!$B:$B)),Airports!$B$1:$F$67,2,TRUE)</f>
        <v>CLE</v>
      </c>
      <c r="O32" s="6" t="b">
        <f t="shared" ca="1" si="0"/>
        <v>1</v>
      </c>
      <c r="P32" s="7">
        <f t="shared" ca="1" si="1"/>
        <v>43503</v>
      </c>
      <c r="Q32" s="7">
        <f t="shared" ca="1" si="2"/>
        <v>43542</v>
      </c>
      <c r="R32" s="6">
        <f t="shared" ca="1" si="3"/>
        <v>4</v>
      </c>
      <c r="S32" s="10">
        <f t="shared" ca="1" si="4"/>
        <v>0.58333333333333326</v>
      </c>
      <c r="T32" s="10">
        <f t="shared" ca="1" si="5"/>
        <v>0.64583333333333326</v>
      </c>
      <c r="U32" s="6" t="str">
        <f ca="1">VLOOKUP(M32,Airports!$C$1:$I$67,7,FALSE)</f>
        <v>Nashville, TN</v>
      </c>
      <c r="V32" s="6" t="str">
        <f ca="1">VLOOKUP(N32,Airports!$C$1:$I$67,7,FALSE)</f>
        <v>Cleveland, OH</v>
      </c>
      <c r="W32" s="6" t="str">
        <f ca="1">VLOOKUP(RANDBETWEEN(0,MAX(Airlines!$A$2:$A$9)),Airlines!$A$1:$E$9,4,TRUE)</f>
        <v>Delta Air Lines</v>
      </c>
      <c r="X32" s="6">
        <f t="shared" ca="1" si="6"/>
        <v>706.52122219331034</v>
      </c>
    </row>
    <row r="33" spans="1:24" x14ac:dyDescent="0.25">
      <c r="A33">
        <v>329</v>
      </c>
      <c r="B33" t="s">
        <v>77</v>
      </c>
      <c r="C33" t="s">
        <v>103</v>
      </c>
      <c r="D33" t="b">
        <v>1</v>
      </c>
      <c r="E33" s="3">
        <v>43766</v>
      </c>
      <c r="F33" s="8">
        <v>2</v>
      </c>
      <c r="G33" s="9">
        <v>1204.381711208028</v>
      </c>
      <c r="H33" s="9">
        <v>1204.4337945413613</v>
      </c>
      <c r="I33" s="9" t="s">
        <v>289</v>
      </c>
      <c r="J33" s="9" t="s">
        <v>315</v>
      </c>
      <c r="K33" s="9" t="s">
        <v>3</v>
      </c>
      <c r="L33" s="6">
        <f ca="1">RANDBETWEEN(1,MAX(Customers!A:A))</f>
        <v>946</v>
      </c>
      <c r="M33" s="6" t="str">
        <f ca="1">VLOOKUP(VLOOKUP($L33,Customers!$A$1:$H$1001,8,FALSE),Airports!$D$1:$J$67,7,FALSE)</f>
        <v>CLT</v>
      </c>
      <c r="N33" s="6" t="str">
        <f ca="1">VLOOKUP(RANDBETWEEN(0,MAX(Airports!$B:$B)),Airports!$B$1:$F$67,2,TRUE)</f>
        <v>MCI</v>
      </c>
      <c r="O33" s="6" t="b">
        <f t="shared" ca="1" si="0"/>
        <v>1</v>
      </c>
      <c r="P33" s="7">
        <f t="shared" ca="1" si="1"/>
        <v>43795</v>
      </c>
      <c r="Q33" s="7">
        <f t="shared" ca="1" si="2"/>
        <v>43833</v>
      </c>
      <c r="R33" s="6">
        <f t="shared" ca="1" si="3"/>
        <v>2</v>
      </c>
      <c r="S33" s="10">
        <f t="shared" ca="1" si="4"/>
        <v>0.33333333333333331</v>
      </c>
      <c r="T33" s="10">
        <f t="shared" ca="1" si="5"/>
        <v>0.38541666666666663</v>
      </c>
      <c r="U33" s="6" t="str">
        <f ca="1">VLOOKUP(M33,Airports!$C$1:$I$67,7,FALSE)</f>
        <v>Charlotte, NC</v>
      </c>
      <c r="V33" s="6" t="str">
        <f ca="1">VLOOKUP(N33,Airports!$C$1:$I$67,7,FALSE)</f>
        <v>Kansas City, MO</v>
      </c>
      <c r="W33" s="6" t="str">
        <f ca="1">VLOOKUP(RANDBETWEEN(0,MAX(Airlines!$A$2:$A$9)),Airlines!$A$1:$E$9,4,TRUE)</f>
        <v>Spirit Airlines</v>
      </c>
      <c r="X33" s="6">
        <f t="shared" ca="1" si="6"/>
        <v>364.16027706339605</v>
      </c>
    </row>
    <row r="34" spans="1:24" x14ac:dyDescent="0.25">
      <c r="A34">
        <v>622</v>
      </c>
      <c r="B34" t="s">
        <v>63</v>
      </c>
      <c r="C34" t="s">
        <v>97</v>
      </c>
      <c r="D34" t="b">
        <v>1</v>
      </c>
      <c r="E34" s="3">
        <v>42744</v>
      </c>
      <c r="F34" s="8">
        <v>3</v>
      </c>
      <c r="G34" s="9">
        <v>1196.9692271511449</v>
      </c>
      <c r="H34" s="9">
        <v>1197.0108938178116</v>
      </c>
      <c r="I34" s="9" t="s">
        <v>276</v>
      </c>
      <c r="J34" s="9" t="s">
        <v>309</v>
      </c>
      <c r="K34" s="9" t="s">
        <v>13</v>
      </c>
      <c r="L34" s="6">
        <f ca="1">RANDBETWEEN(1,MAX(Customers!A:A))</f>
        <v>114</v>
      </c>
      <c r="M34" s="6" t="str">
        <f ca="1">VLOOKUP(VLOOKUP($L34,Customers!$A$1:$H$1001,8,FALSE),Airports!$D$1:$J$67,7,FALSE)</f>
        <v>IND</v>
      </c>
      <c r="N34" s="6" t="str">
        <f ca="1">VLOOKUP(RANDBETWEEN(0,MAX(Airports!$B:$B)),Airports!$B$1:$F$67,2,TRUE)</f>
        <v>CLD</v>
      </c>
      <c r="O34" s="6" t="b">
        <f t="shared" ca="1" si="0"/>
        <v>1</v>
      </c>
      <c r="P34" s="7">
        <f t="shared" ca="1" si="1"/>
        <v>43997</v>
      </c>
      <c r="Q34" s="7">
        <f t="shared" ca="1" si="2"/>
        <v>44017</v>
      </c>
      <c r="R34" s="6">
        <f t="shared" ca="1" si="3"/>
        <v>2</v>
      </c>
      <c r="S34" s="10">
        <f t="shared" ca="1" si="4"/>
        <v>0.66666666666666663</v>
      </c>
      <c r="T34" s="10">
        <f t="shared" ca="1" si="5"/>
        <v>0.72916666666666663</v>
      </c>
      <c r="U34" s="6" t="str">
        <f ca="1">VLOOKUP(M34,Airports!$C$1:$I$67,7,FALSE)</f>
        <v>Indianapolis, IN</v>
      </c>
      <c r="V34" s="6" t="str">
        <f ca="1">VLOOKUP(N34,Airports!$C$1:$I$67,7,FALSE)</f>
        <v>San Diego, CA</v>
      </c>
      <c r="W34" s="6" t="str">
        <f ca="1">VLOOKUP(RANDBETWEEN(0,MAX(Airlines!$A$2:$A$9)),Airlines!$A$1:$E$9,4,TRUE)</f>
        <v>JetBlue</v>
      </c>
      <c r="X34" s="6">
        <f t="shared" ca="1" si="6"/>
        <v>365.89886418225217</v>
      </c>
    </row>
    <row r="35" spans="1:24" x14ac:dyDescent="0.25">
      <c r="A35">
        <v>346</v>
      </c>
      <c r="B35" t="s">
        <v>70</v>
      </c>
      <c r="C35" t="s">
        <v>54</v>
      </c>
      <c r="D35" t="b">
        <v>1</v>
      </c>
      <c r="E35" s="3">
        <v>44021</v>
      </c>
      <c r="F35" s="8">
        <v>3</v>
      </c>
      <c r="G35" s="9">
        <v>1200.6473972261556</v>
      </c>
      <c r="H35" s="9">
        <v>1200.7098972261556</v>
      </c>
      <c r="I35" s="9" t="s">
        <v>282</v>
      </c>
      <c r="J35" s="9" t="s">
        <v>268</v>
      </c>
      <c r="K35" s="9" t="s">
        <v>23</v>
      </c>
      <c r="L35" s="6">
        <f ca="1">RANDBETWEEN(1,MAX(Customers!A:A))</f>
        <v>229</v>
      </c>
      <c r="M35" s="6" t="str">
        <f ca="1">VLOOKUP(VLOOKUP($L35,Customers!$A$1:$H$1001,8,FALSE),Airports!$D$1:$J$67,7,FALSE)</f>
        <v>AUS</v>
      </c>
      <c r="N35" s="6" t="str">
        <f ca="1">VLOOKUP(RANDBETWEEN(0,MAX(Airports!$B:$B)),Airports!$B$1:$F$67,2,TRUE)</f>
        <v>ABE</v>
      </c>
      <c r="O35" s="6" t="b">
        <f t="shared" ca="1" si="0"/>
        <v>1</v>
      </c>
      <c r="P35" s="7">
        <f t="shared" ca="1" si="1"/>
        <v>43328</v>
      </c>
      <c r="Q35" s="7">
        <f t="shared" ca="1" si="2"/>
        <v>43378</v>
      </c>
      <c r="R35" s="6">
        <f t="shared" ca="1" si="3"/>
        <v>2</v>
      </c>
      <c r="S35" s="10">
        <f t="shared" ca="1" si="4"/>
        <v>0.54166666666666663</v>
      </c>
      <c r="T35" s="10">
        <f t="shared" ca="1" si="5"/>
        <v>0.63541666666666663</v>
      </c>
      <c r="U35" s="6" t="str">
        <f ca="1">VLOOKUP(M35,Airports!$C$1:$I$67,7,FALSE)</f>
        <v>Austin, TX</v>
      </c>
      <c r="V35" s="6" t="str">
        <f ca="1">VLOOKUP(N35,Airports!$C$1:$I$67,7,FALSE)</f>
        <v>Allentown, PA</v>
      </c>
      <c r="W35" s="6" t="str">
        <f ca="1">VLOOKUP(RANDBETWEEN(0,MAX(Airlines!$A$2:$A$9)),Airlines!$A$1:$E$9,4,TRUE)</f>
        <v>Delta Air Lines</v>
      </c>
      <c r="X35" s="6">
        <f t="shared" ca="1" si="6"/>
        <v>369.08799506843741</v>
      </c>
    </row>
    <row r="36" spans="1:24" x14ac:dyDescent="0.25">
      <c r="A36">
        <v>882</v>
      </c>
      <c r="B36" t="s">
        <v>25</v>
      </c>
      <c r="C36" t="s">
        <v>104</v>
      </c>
      <c r="D36" t="b">
        <v>1</v>
      </c>
      <c r="E36" s="3">
        <v>43151</v>
      </c>
      <c r="F36" s="8">
        <v>2</v>
      </c>
      <c r="G36" s="9">
        <v>1199.1367804936092</v>
      </c>
      <c r="H36" s="9">
        <v>1199.1888638269425</v>
      </c>
      <c r="I36" s="9" t="s">
        <v>270</v>
      </c>
      <c r="J36" s="9" t="s">
        <v>316</v>
      </c>
      <c r="K36" s="9" t="s">
        <v>44</v>
      </c>
      <c r="L36" s="6">
        <f ca="1">RANDBETWEEN(1,MAX(Customers!A:A))</f>
        <v>79</v>
      </c>
      <c r="M36" s="6" t="str">
        <f ca="1">VLOOKUP(VLOOKUP($L36,Customers!$A$1:$H$1001,8,FALSE),Airports!$D$1:$J$67,7,FALSE)</f>
        <v>MSY</v>
      </c>
      <c r="N36" s="6" t="str">
        <f ca="1">VLOOKUP(RANDBETWEEN(0,MAX(Airports!$B:$B)),Airports!$B$1:$F$67,2,TRUE)</f>
        <v>SRQ</v>
      </c>
      <c r="O36" s="6" t="b">
        <f t="shared" ca="1" si="0"/>
        <v>1</v>
      </c>
      <c r="P36" s="7">
        <f t="shared" ca="1" si="1"/>
        <v>43521</v>
      </c>
      <c r="Q36" s="7">
        <f t="shared" ca="1" si="2"/>
        <v>43620</v>
      </c>
      <c r="R36" s="6">
        <f t="shared" ca="1" si="3"/>
        <v>5</v>
      </c>
      <c r="S36" s="10">
        <f t="shared" ca="1" si="4"/>
        <v>0.41666666666666663</v>
      </c>
      <c r="T36" s="10">
        <f t="shared" ca="1" si="5"/>
        <v>0.47916666666666663</v>
      </c>
      <c r="U36" s="6" t="str">
        <f ca="1">VLOOKUP(M36,Airports!$C$1:$I$67,7,FALSE)</f>
        <v>New Orleans, LA</v>
      </c>
      <c r="V36" s="6" t="str">
        <f ca="1">VLOOKUP(N36,Airports!$C$1:$I$67,7,FALSE)</f>
        <v>Sarasota, FL</v>
      </c>
      <c r="W36" s="6" t="str">
        <f ca="1">VLOOKUP(RANDBETWEEN(0,MAX(Airlines!$A$2:$A$9)),Airlines!$A$1:$E$9,4,TRUE)</f>
        <v>Southwest Airlines</v>
      </c>
      <c r="X36" s="6">
        <f t="shared" ca="1" si="6"/>
        <v>908.79705060382605</v>
      </c>
    </row>
    <row r="37" spans="1:24" x14ac:dyDescent="0.25">
      <c r="A37">
        <v>630</v>
      </c>
      <c r="B37" t="s">
        <v>93</v>
      </c>
      <c r="C37" t="s">
        <v>25</v>
      </c>
      <c r="D37" t="b">
        <v>1</v>
      </c>
      <c r="E37" s="3">
        <v>42203</v>
      </c>
      <c r="F37" s="8">
        <v>3</v>
      </c>
      <c r="G37" s="9">
        <v>1201.9142517153498</v>
      </c>
      <c r="H37" s="9">
        <v>1201.9559183820165</v>
      </c>
      <c r="I37" s="9" t="s">
        <v>305</v>
      </c>
      <c r="J37" s="9" t="s">
        <v>270</v>
      </c>
      <c r="K37" s="9" t="s">
        <v>13</v>
      </c>
      <c r="L37" s="6">
        <f ca="1">RANDBETWEEN(1,MAX(Customers!A:A))</f>
        <v>850</v>
      </c>
      <c r="M37" s="6" t="str">
        <f ca="1">VLOOKUP(VLOOKUP($L37,Customers!$A$1:$H$1001,8,FALSE),Airports!$D$1:$J$67,7,FALSE)</f>
        <v>ALB</v>
      </c>
      <c r="N37" s="6" t="str">
        <f ca="1">VLOOKUP(RANDBETWEEN(0,MAX(Airports!$B:$B)),Airports!$B$1:$F$67,2,TRUE)</f>
        <v>SAT</v>
      </c>
      <c r="O37" s="6" t="b">
        <f t="shared" ca="1" si="0"/>
        <v>1</v>
      </c>
      <c r="P37" s="7">
        <f t="shared" ca="1" si="1"/>
        <v>44127</v>
      </c>
      <c r="Q37" s="7">
        <f t="shared" ca="1" si="2"/>
        <v>44175</v>
      </c>
      <c r="R37" s="6">
        <f t="shared" ca="1" si="3"/>
        <v>2</v>
      </c>
      <c r="S37" s="10">
        <f t="shared" ca="1" si="4"/>
        <v>0.41666666666666663</v>
      </c>
      <c r="T37" s="10">
        <f t="shared" ca="1" si="5"/>
        <v>0.48958333333333331</v>
      </c>
      <c r="U37" s="6" t="str">
        <f ca="1">VLOOKUP(M37,Airports!$C$1:$I$67,7,FALSE)</f>
        <v>Albany, NY</v>
      </c>
      <c r="V37" s="6" t="str">
        <f ca="1">VLOOKUP(N37,Airports!$C$1:$I$67,7,FALSE)</f>
        <v>San Antonio, TX</v>
      </c>
      <c r="W37" s="6" t="str">
        <f ca="1">VLOOKUP(RANDBETWEEN(0,MAX(Airlines!$A$2:$A$9)),Airlines!$A$1:$E$9,4,TRUE)</f>
        <v>Delta Air Lines</v>
      </c>
      <c r="X37" s="6">
        <f t="shared" ca="1" si="6"/>
        <v>352.82651397032475</v>
      </c>
    </row>
    <row r="38" spans="1:24" x14ac:dyDescent="0.25">
      <c r="A38">
        <v>786</v>
      </c>
      <c r="B38" t="s">
        <v>57</v>
      </c>
      <c r="C38" t="s">
        <v>50</v>
      </c>
      <c r="D38" t="b">
        <v>1</v>
      </c>
      <c r="E38" s="3">
        <v>42375</v>
      </c>
      <c r="F38" s="8">
        <v>2</v>
      </c>
      <c r="G38" s="9">
        <v>1200.1014987008418</v>
      </c>
      <c r="H38" s="9">
        <v>1200.1848320341751</v>
      </c>
      <c r="I38" s="9" t="s">
        <v>271</v>
      </c>
      <c r="J38" s="9" t="s">
        <v>265</v>
      </c>
      <c r="K38" s="9" t="s">
        <v>3</v>
      </c>
      <c r="L38" s="6">
        <f ca="1">RANDBETWEEN(1,MAX(Customers!A:A))</f>
        <v>786</v>
      </c>
      <c r="M38" s="6" t="str">
        <f ca="1">VLOOKUP(VLOOKUP($L38,Customers!$A$1:$H$1001,8,FALSE),Airports!$D$1:$J$67,7,FALSE)</f>
        <v>OMA</v>
      </c>
      <c r="N38" s="6" t="str">
        <f ca="1">VLOOKUP(RANDBETWEEN(0,MAX(Airports!$B:$B)),Airports!$B$1:$F$67,2,TRUE)</f>
        <v>ABE</v>
      </c>
      <c r="O38" s="6" t="b">
        <f t="shared" ca="1" si="0"/>
        <v>1</v>
      </c>
      <c r="P38" s="7">
        <f t="shared" ca="1" si="1"/>
        <v>42563</v>
      </c>
      <c r="Q38" s="7">
        <f t="shared" ca="1" si="2"/>
        <v>42682</v>
      </c>
      <c r="R38" s="6">
        <f t="shared" ca="1" si="3"/>
        <v>2</v>
      </c>
      <c r="S38" s="10">
        <f t="shared" ca="1" si="4"/>
        <v>0.66666666666666663</v>
      </c>
      <c r="T38" s="10">
        <f t="shared" ca="1" si="5"/>
        <v>0.76041666666666663</v>
      </c>
      <c r="U38" s="6" t="str">
        <f ca="1">VLOOKUP(M38,Airports!$C$1:$I$67,7,FALSE)</f>
        <v>Omaha, NE</v>
      </c>
      <c r="V38" s="6" t="str">
        <f ca="1">VLOOKUP(N38,Airports!$C$1:$I$67,7,FALSE)</f>
        <v>Allentown, PA</v>
      </c>
      <c r="W38" s="6" t="str">
        <f ca="1">VLOOKUP(RANDBETWEEN(0,MAX(Airlines!$A$2:$A$9)),Airlines!$A$1:$E$9,4,TRUE)</f>
        <v>Alaska Airlines</v>
      </c>
      <c r="X38" s="6">
        <f t="shared" ca="1" si="6"/>
        <v>355.26268684194463</v>
      </c>
    </row>
    <row r="39" spans="1:24" x14ac:dyDescent="0.25">
      <c r="A39">
        <v>397</v>
      </c>
      <c r="B39" t="s">
        <v>73</v>
      </c>
      <c r="C39" t="s">
        <v>59</v>
      </c>
      <c r="D39" t="b">
        <v>1</v>
      </c>
      <c r="E39" s="3">
        <v>42990</v>
      </c>
      <c r="F39" s="8">
        <v>3</v>
      </c>
      <c r="G39" s="9">
        <v>1194.018619874337</v>
      </c>
      <c r="H39" s="9">
        <v>1194.081119874337</v>
      </c>
      <c r="I39" s="9" t="s">
        <v>285</v>
      </c>
      <c r="J39" s="9" t="s">
        <v>272</v>
      </c>
      <c r="K39" s="9" t="s">
        <v>40</v>
      </c>
      <c r="L39" s="6">
        <f ca="1">RANDBETWEEN(1,MAX(Customers!A:A))</f>
        <v>386</v>
      </c>
      <c r="M39" s="6" t="str">
        <f ca="1">VLOOKUP(VLOOKUP($L39,Customers!$A$1:$H$1001,8,FALSE),Airports!$D$1:$J$67,7,FALSE)</f>
        <v>DAL</v>
      </c>
      <c r="N39" s="6" t="str">
        <f ca="1">VLOOKUP(RANDBETWEEN(0,MAX(Airports!$B:$B)),Airports!$B$1:$F$67,2,TRUE)</f>
        <v>RIC</v>
      </c>
      <c r="O39" s="6" t="b">
        <f t="shared" ca="1" si="0"/>
        <v>1</v>
      </c>
      <c r="P39" s="7">
        <f t="shared" ca="1" si="1"/>
        <v>44012</v>
      </c>
      <c r="Q39" s="7">
        <f t="shared" ca="1" si="2"/>
        <v>44078</v>
      </c>
      <c r="R39" s="6">
        <f t="shared" ca="1" si="3"/>
        <v>3</v>
      </c>
      <c r="S39" s="10">
        <f t="shared" ca="1" si="4"/>
        <v>0.54166666666666663</v>
      </c>
      <c r="T39" s="10">
        <f t="shared" ca="1" si="5"/>
        <v>0.60416666666666663</v>
      </c>
      <c r="U39" s="6" t="str">
        <f ca="1">VLOOKUP(M39,Airports!$C$1:$I$67,7,FALSE)</f>
        <v>Dallas, TX</v>
      </c>
      <c r="V39" s="6" t="str">
        <f ca="1">VLOOKUP(N39,Airports!$C$1:$I$67,7,FALSE)</f>
        <v>Richmond, VA</v>
      </c>
      <c r="W39" s="6" t="str">
        <f ca="1">VLOOKUP(RANDBETWEEN(0,MAX(Airlines!$A$2:$A$9)),Airlines!$A$1:$E$9,4,TRUE)</f>
        <v>Delta Air Lines</v>
      </c>
      <c r="X39" s="6">
        <f t="shared" ca="1" si="6"/>
        <v>530.26911471429219</v>
      </c>
    </row>
    <row r="40" spans="1:24" x14ac:dyDescent="0.25">
      <c r="A40">
        <v>379</v>
      </c>
      <c r="B40" t="s">
        <v>107</v>
      </c>
      <c r="C40" t="s">
        <v>50</v>
      </c>
      <c r="D40" t="b">
        <v>1</v>
      </c>
      <c r="E40" s="3">
        <v>42175</v>
      </c>
      <c r="F40" s="8">
        <v>3</v>
      </c>
      <c r="G40" s="9">
        <v>1202.1184553017536</v>
      </c>
      <c r="H40" s="9">
        <v>1202.1601219684203</v>
      </c>
      <c r="I40" s="9" t="s">
        <v>319</v>
      </c>
      <c r="J40" s="9" t="s">
        <v>265</v>
      </c>
      <c r="K40" s="9" t="s">
        <v>13</v>
      </c>
      <c r="L40" s="6">
        <f ca="1">RANDBETWEEN(1,MAX(Customers!A:A))</f>
        <v>703</v>
      </c>
      <c r="M40" s="6" t="str">
        <f ca="1">VLOOKUP(VLOOKUP($L40,Customers!$A$1:$H$1001,8,FALSE),Airports!$D$1:$J$67,7,FALSE)</f>
        <v>MSP</v>
      </c>
      <c r="N40" s="6" t="str">
        <f ca="1">VLOOKUP(RANDBETWEEN(0,MAX(Airports!$B:$B)),Airports!$B$1:$F$67,2,TRUE)</f>
        <v>PHX</v>
      </c>
      <c r="O40" s="6" t="b">
        <f t="shared" ca="1" si="0"/>
        <v>1</v>
      </c>
      <c r="P40" s="7">
        <f t="shared" ca="1" si="1"/>
        <v>43653</v>
      </c>
      <c r="Q40" s="7">
        <f t="shared" ca="1" si="2"/>
        <v>43723</v>
      </c>
      <c r="R40" s="6">
        <f t="shared" ca="1" si="3"/>
        <v>2</v>
      </c>
      <c r="S40" s="10">
        <f t="shared" ca="1" si="4"/>
        <v>0.5</v>
      </c>
      <c r="T40" s="10">
        <f t="shared" ca="1" si="5"/>
        <v>0.5625</v>
      </c>
      <c r="U40" s="6" t="str">
        <f ca="1">VLOOKUP(M40,Airports!$C$1:$I$67,7,FALSE)</f>
        <v>Minneapolis, MN</v>
      </c>
      <c r="V40" s="6" t="str">
        <f ca="1">VLOOKUP(N40,Airports!$C$1:$I$67,7,FALSE)</f>
        <v>Phoenix, AZ</v>
      </c>
      <c r="W40" s="6" t="str">
        <f ca="1">VLOOKUP(RANDBETWEEN(0,MAX(Airlines!$A$2:$A$9)),Airlines!$A$1:$E$9,4,TRUE)</f>
        <v>Delta Air Lines</v>
      </c>
      <c r="X40" s="6">
        <f t="shared" ca="1" si="6"/>
        <v>356.86822959006969</v>
      </c>
    </row>
    <row r="41" spans="1:24" x14ac:dyDescent="0.25">
      <c r="A41">
        <v>740</v>
      </c>
      <c r="B41" t="s">
        <v>81</v>
      </c>
      <c r="C41" t="s">
        <v>51</v>
      </c>
      <c r="D41" t="b">
        <v>1</v>
      </c>
      <c r="E41" s="3">
        <v>44123</v>
      </c>
      <c r="F41" s="8">
        <v>2</v>
      </c>
      <c r="G41" s="9">
        <v>1201.9673952698115</v>
      </c>
      <c r="H41" s="9">
        <v>1202.0403119364782</v>
      </c>
      <c r="I41" s="9" t="s">
        <v>293</v>
      </c>
      <c r="J41" s="9" t="s">
        <v>265</v>
      </c>
      <c r="K41" s="9" t="s">
        <v>40</v>
      </c>
      <c r="L41" s="6">
        <f ca="1">RANDBETWEEN(1,MAX(Customers!A:A))</f>
        <v>37</v>
      </c>
      <c r="M41" s="6" t="str">
        <f ca="1">VLOOKUP(VLOOKUP($L41,Customers!$A$1:$H$1001,8,FALSE),Airports!$D$1:$J$67,7,FALSE)</f>
        <v>TPA</v>
      </c>
      <c r="N41" s="6" t="str">
        <f ca="1">VLOOKUP(RANDBETWEEN(0,MAX(Airports!$B:$B)),Airports!$B$1:$F$67,2,TRUE)</f>
        <v>JFK</v>
      </c>
      <c r="O41" s="6" t="b">
        <f t="shared" ca="1" si="0"/>
        <v>1</v>
      </c>
      <c r="P41" s="7">
        <f t="shared" ca="1" si="1"/>
        <v>42185</v>
      </c>
      <c r="Q41" s="7">
        <f t="shared" ca="1" si="2"/>
        <v>42276</v>
      </c>
      <c r="R41" s="6">
        <f t="shared" ca="1" si="3"/>
        <v>2</v>
      </c>
      <c r="S41" s="10">
        <f t="shared" ca="1" si="4"/>
        <v>0.5</v>
      </c>
      <c r="T41" s="10">
        <f t="shared" ca="1" si="5"/>
        <v>0.57291666666666663</v>
      </c>
      <c r="U41" s="6" t="str">
        <f ca="1">VLOOKUP(M41,Airports!$C$1:$I$67,7,FALSE)</f>
        <v>Tampa, FL</v>
      </c>
      <c r="V41" s="6" t="str">
        <f ca="1">VLOOKUP(N41,Airports!$C$1:$I$67,7,FALSE)</f>
        <v>New York, NY</v>
      </c>
      <c r="W41" s="6" t="str">
        <f ca="1">VLOOKUP(RANDBETWEEN(0,MAX(Airlines!$A$2:$A$9)),Airlines!$A$1:$E$9,4,TRUE)</f>
        <v>Spirit Airlines</v>
      </c>
      <c r="X41" s="6">
        <f t="shared" ca="1" si="6"/>
        <v>358.84337748954061</v>
      </c>
    </row>
    <row r="42" spans="1:24" x14ac:dyDescent="0.25">
      <c r="A42">
        <v>80</v>
      </c>
      <c r="B42" t="s">
        <v>53</v>
      </c>
      <c r="C42" t="s">
        <v>64</v>
      </c>
      <c r="D42" t="b">
        <v>1</v>
      </c>
      <c r="E42" s="3">
        <v>43847</v>
      </c>
      <c r="F42" s="8">
        <v>2</v>
      </c>
      <c r="G42" s="9">
        <v>1198.3879023165866</v>
      </c>
      <c r="H42" s="9">
        <v>1198.4816523165866</v>
      </c>
      <c r="I42" s="9" t="s">
        <v>268</v>
      </c>
      <c r="J42" s="9" t="s">
        <v>277</v>
      </c>
      <c r="K42" s="9" t="s">
        <v>23</v>
      </c>
      <c r="L42" s="6">
        <f ca="1">RANDBETWEEN(1,MAX(Customers!A:A))</f>
        <v>35</v>
      </c>
      <c r="M42" s="6" t="str">
        <f ca="1">VLOOKUP(VLOOKUP($L42,Customers!$A$1:$H$1001,8,FALSE),Airports!$D$1:$J$67,7,FALSE)</f>
        <v>SRQ</v>
      </c>
      <c r="N42" s="6" t="str">
        <f ca="1">VLOOKUP(RANDBETWEEN(0,MAX(Airports!$B:$B)),Airports!$B$1:$F$67,2,TRUE)</f>
        <v>DAY</v>
      </c>
      <c r="O42" s="6" t="b">
        <f t="shared" ca="1" si="0"/>
        <v>1</v>
      </c>
      <c r="P42" s="7">
        <f t="shared" ca="1" si="1"/>
        <v>43649</v>
      </c>
      <c r="Q42" s="7">
        <f t="shared" ca="1" si="2"/>
        <v>43718</v>
      </c>
      <c r="R42" s="6">
        <f t="shared" ca="1" si="3"/>
        <v>4</v>
      </c>
      <c r="S42" s="10">
        <f t="shared" ca="1" si="4"/>
        <v>0.58333333333333326</v>
      </c>
      <c r="T42" s="10">
        <f t="shared" ca="1" si="5"/>
        <v>0.63541666666666663</v>
      </c>
      <c r="U42" s="6" t="str">
        <f ca="1">VLOOKUP(M42,Airports!$C$1:$I$67,7,FALSE)</f>
        <v>Sarasota, FL</v>
      </c>
      <c r="V42" s="6" t="str">
        <f ca="1">VLOOKUP(N42,Airports!$C$1:$I$67,7,FALSE)</f>
        <v>Dayton, OH</v>
      </c>
      <c r="W42" s="6" t="str">
        <f ca="1">VLOOKUP(RANDBETWEEN(0,MAX(Airlines!$A$2:$A$9)),Airlines!$A$1:$E$9,4,TRUE)</f>
        <v>Southwest Airlines</v>
      </c>
      <c r="X42" s="6">
        <f t="shared" ca="1" si="6"/>
        <v>689.1733570432051</v>
      </c>
    </row>
    <row r="43" spans="1:24" x14ac:dyDescent="0.25">
      <c r="A43">
        <v>302</v>
      </c>
      <c r="B43" t="s">
        <v>77</v>
      </c>
      <c r="C43" t="s">
        <v>57</v>
      </c>
      <c r="D43" t="b">
        <v>1</v>
      </c>
      <c r="E43" s="3">
        <v>43097</v>
      </c>
      <c r="F43" s="8">
        <v>4</v>
      </c>
      <c r="G43" s="9">
        <v>1202.2942686798938</v>
      </c>
      <c r="H43" s="9">
        <v>1202.3671853465605</v>
      </c>
      <c r="I43" s="9" t="s">
        <v>289</v>
      </c>
      <c r="J43" s="9" t="s">
        <v>271</v>
      </c>
      <c r="K43" s="9" t="s">
        <v>13</v>
      </c>
      <c r="L43" s="6">
        <f ca="1">RANDBETWEEN(1,MAX(Customers!A:A))</f>
        <v>334</v>
      </c>
      <c r="M43" s="6" t="str">
        <f ca="1">VLOOKUP(VLOOKUP($L43,Customers!$A$1:$H$1001,8,FALSE),Airports!$D$1:$J$67,7,FALSE)</f>
        <v>SFO</v>
      </c>
      <c r="N43" s="6" t="str">
        <f ca="1">VLOOKUP(RANDBETWEEN(0,MAX(Airports!$B:$B)),Airports!$B$1:$F$67,2,TRUE)</f>
        <v>ELP</v>
      </c>
      <c r="O43" s="6" t="b">
        <f t="shared" ca="1" si="0"/>
        <v>1</v>
      </c>
      <c r="P43" s="7">
        <f t="shared" ca="1" si="1"/>
        <v>42009</v>
      </c>
      <c r="Q43" s="7">
        <f t="shared" ca="1" si="2"/>
        <v>42103</v>
      </c>
      <c r="R43" s="6">
        <f t="shared" ca="1" si="3"/>
        <v>3</v>
      </c>
      <c r="S43" s="10">
        <f t="shared" ca="1" si="4"/>
        <v>0.41666666666666663</v>
      </c>
      <c r="T43" s="10">
        <f t="shared" ca="1" si="5"/>
        <v>0.46874999999999994</v>
      </c>
      <c r="U43" s="6" t="str">
        <f ca="1">VLOOKUP(M43,Airports!$C$1:$I$67,7,FALSE)</f>
        <v>San Francisco, CA</v>
      </c>
      <c r="V43" s="6" t="str">
        <f ca="1">VLOOKUP(N43,Airports!$C$1:$I$67,7,FALSE)</f>
        <v>El Paso, TX</v>
      </c>
      <c r="W43" s="6" t="str">
        <f ca="1">VLOOKUP(RANDBETWEEN(0,MAX(Airlines!$A$2:$A$9)),Airlines!$A$1:$E$9,4,TRUE)</f>
        <v>Alaska Airlines</v>
      </c>
      <c r="X43" s="6">
        <f t="shared" ca="1" si="6"/>
        <v>557.58972904444965</v>
      </c>
    </row>
    <row r="44" spans="1:24" x14ac:dyDescent="0.25">
      <c r="A44">
        <v>885</v>
      </c>
      <c r="B44" t="s">
        <v>105</v>
      </c>
      <c r="C44" t="s">
        <v>77</v>
      </c>
      <c r="D44" t="b">
        <v>1</v>
      </c>
      <c r="E44" s="3">
        <v>43870</v>
      </c>
      <c r="F44" s="8">
        <v>3</v>
      </c>
      <c r="G44" s="9">
        <v>1196.3164710037602</v>
      </c>
      <c r="H44" s="9">
        <v>1196.3789710037602</v>
      </c>
      <c r="I44" s="9" t="s">
        <v>317</v>
      </c>
      <c r="J44" s="9" t="s">
        <v>289</v>
      </c>
      <c r="K44" s="9" t="s">
        <v>23</v>
      </c>
      <c r="L44" s="6">
        <f ca="1">RANDBETWEEN(1,MAX(Customers!A:A))</f>
        <v>46</v>
      </c>
      <c r="M44" s="6" t="str">
        <f ca="1">VLOOKUP(VLOOKUP($L44,Customers!$A$1:$H$1001,8,FALSE),Airports!$D$1:$J$67,7,FALSE)</f>
        <v>DEN</v>
      </c>
      <c r="N44" s="6" t="str">
        <f ca="1">VLOOKUP(RANDBETWEEN(0,MAX(Airports!$B:$B)),Airports!$B$1:$F$67,2,TRUE)</f>
        <v>MKE</v>
      </c>
      <c r="O44" s="6" t="b">
        <f t="shared" ca="1" si="0"/>
        <v>1</v>
      </c>
      <c r="P44" s="7">
        <f t="shared" ca="1" si="1"/>
        <v>44135</v>
      </c>
      <c r="Q44" s="7">
        <f t="shared" ca="1" si="2"/>
        <v>44239</v>
      </c>
      <c r="R44" s="6">
        <f t="shared" ca="1" si="3"/>
        <v>3</v>
      </c>
      <c r="S44" s="10">
        <f t="shared" ca="1" si="4"/>
        <v>0.5</v>
      </c>
      <c r="T44" s="10">
        <f t="shared" ca="1" si="5"/>
        <v>0.58333333333333337</v>
      </c>
      <c r="U44" s="6" t="str">
        <f ca="1">VLOOKUP(M44,Airports!$C$1:$I$67,7,FALSE)</f>
        <v>Denver, CO</v>
      </c>
      <c r="V44" s="6" t="str">
        <f ca="1">VLOOKUP(N44,Airports!$C$1:$I$67,7,FALSE)</f>
        <v>Milwaukee, WI</v>
      </c>
      <c r="W44" s="6" t="str">
        <f ca="1">VLOOKUP(RANDBETWEEN(0,MAX(Airlines!$A$2:$A$9)),Airlines!$A$1:$E$9,4,TRUE)</f>
        <v>Alaska Airlines</v>
      </c>
      <c r="X44" s="6">
        <f t="shared" ca="1" si="6"/>
        <v>553.91764838979145</v>
      </c>
    </row>
    <row r="45" spans="1:24" x14ac:dyDescent="0.25">
      <c r="A45">
        <v>887</v>
      </c>
      <c r="B45" t="s">
        <v>65</v>
      </c>
      <c r="C45" t="s">
        <v>113</v>
      </c>
      <c r="D45" t="b">
        <v>1</v>
      </c>
      <c r="E45" s="3">
        <v>43459</v>
      </c>
      <c r="F45" s="8">
        <v>4</v>
      </c>
      <c r="G45" s="9">
        <v>1195.6226327587556</v>
      </c>
      <c r="H45" s="9">
        <v>1195.7163827587556</v>
      </c>
      <c r="I45" s="9" t="s">
        <v>278</v>
      </c>
      <c r="J45" s="9" t="s">
        <v>325</v>
      </c>
      <c r="K45" s="9" t="s">
        <v>13</v>
      </c>
      <c r="L45" s="6">
        <f ca="1">RANDBETWEEN(1,MAX(Customers!A:A))</f>
        <v>618</v>
      </c>
      <c r="M45" s="6" t="str">
        <f ca="1">VLOOKUP(VLOOKUP($L45,Customers!$A$1:$H$1001,8,FALSE),Airports!$D$1:$J$67,7,FALSE)</f>
        <v>ROC</v>
      </c>
      <c r="N45" s="6" t="str">
        <f ca="1">VLOOKUP(RANDBETWEEN(0,MAX(Airports!$B:$B)),Airports!$B$1:$F$67,2,TRUE)</f>
        <v>MKE</v>
      </c>
      <c r="O45" s="6" t="b">
        <f t="shared" ca="1" si="0"/>
        <v>1</v>
      </c>
      <c r="P45" s="7">
        <f t="shared" ca="1" si="1"/>
        <v>44125</v>
      </c>
      <c r="Q45" s="7">
        <f t="shared" ca="1" si="2"/>
        <v>44180</v>
      </c>
      <c r="R45" s="6">
        <f t="shared" ca="1" si="3"/>
        <v>3</v>
      </c>
      <c r="S45" s="10">
        <f t="shared" ca="1" si="4"/>
        <v>0.625</v>
      </c>
      <c r="T45" s="10">
        <f t="shared" ca="1" si="5"/>
        <v>0.70833333333333337</v>
      </c>
      <c r="U45" s="6" t="str">
        <f ca="1">VLOOKUP(M45,Airports!$C$1:$I$67,7,FALSE)</f>
        <v>Rochester, NY</v>
      </c>
      <c r="V45" s="6" t="str">
        <f ca="1">VLOOKUP(N45,Airports!$C$1:$I$67,7,FALSE)</f>
        <v>Milwaukee, WI</v>
      </c>
      <c r="W45" s="6" t="str">
        <f ca="1">VLOOKUP(RANDBETWEEN(0,MAX(Airlines!$A$2:$A$9)),Airlines!$A$1:$E$9,4,TRUE)</f>
        <v>Delta Air Lines</v>
      </c>
      <c r="X45" s="6">
        <f t="shared" ca="1" si="6"/>
        <v>551.40248971013341</v>
      </c>
    </row>
    <row r="46" spans="1:24" x14ac:dyDescent="0.25">
      <c r="A46">
        <v>154</v>
      </c>
      <c r="B46" t="s">
        <v>66</v>
      </c>
      <c r="C46" t="s">
        <v>63</v>
      </c>
      <c r="D46" t="b">
        <v>1</v>
      </c>
      <c r="E46" s="3">
        <v>43599</v>
      </c>
      <c r="F46" s="8">
        <v>2</v>
      </c>
      <c r="G46" s="9">
        <v>1200.6284069606713</v>
      </c>
      <c r="H46" s="9">
        <v>1200.7013236273381</v>
      </c>
      <c r="I46" s="9" t="s">
        <v>279</v>
      </c>
      <c r="J46" s="9" t="s">
        <v>276</v>
      </c>
      <c r="K46" s="9" t="s">
        <v>37</v>
      </c>
      <c r="L46" s="6">
        <f ca="1">RANDBETWEEN(1,MAX(Customers!A:A))</f>
        <v>30</v>
      </c>
      <c r="M46" s="6" t="str">
        <f ca="1">VLOOKUP(VLOOKUP($L46,Customers!$A$1:$H$1001,8,FALSE),Airports!$D$1:$J$67,7,FALSE)</f>
        <v>JFK</v>
      </c>
      <c r="N46" s="6" t="str">
        <f ca="1">VLOOKUP(RANDBETWEEN(0,MAX(Airports!$B:$B)),Airports!$B$1:$F$67,2,TRUE)</f>
        <v>JFK</v>
      </c>
      <c r="O46" s="6" t="b">
        <f t="shared" ca="1" si="0"/>
        <v>0</v>
      </c>
      <c r="P46" s="7">
        <f t="shared" ca="1" si="1"/>
        <v>44114</v>
      </c>
      <c r="Q46" s="7">
        <f t="shared" ca="1" si="2"/>
        <v>44178</v>
      </c>
      <c r="R46" s="6">
        <f t="shared" ca="1" si="3"/>
        <v>4</v>
      </c>
      <c r="S46" s="10">
        <f t="shared" ca="1" si="4"/>
        <v>0.45833333333333331</v>
      </c>
      <c r="T46" s="10">
        <f t="shared" ca="1" si="5"/>
        <v>0.55208333333333326</v>
      </c>
      <c r="U46" s="6" t="str">
        <f ca="1">VLOOKUP(M46,Airports!$C$1:$I$67,7,FALSE)</f>
        <v>New York, NY</v>
      </c>
      <c r="V46" s="6" t="str">
        <f ca="1">VLOOKUP(N46,Airports!$C$1:$I$67,7,FALSE)</f>
        <v>New York, NY</v>
      </c>
      <c r="W46" s="6" t="str">
        <f ca="1">VLOOKUP(RANDBETWEEN(0,MAX(Airlines!$A$2:$A$9)),Airlines!$A$1:$E$9,4,TRUE)</f>
        <v>Southwest Airlines</v>
      </c>
      <c r="X46" s="6">
        <f t="shared" ca="1" si="6"/>
        <v>742.6233467693994</v>
      </c>
    </row>
    <row r="47" spans="1:24" x14ac:dyDescent="0.25">
      <c r="A47">
        <v>281</v>
      </c>
      <c r="B47" t="s">
        <v>113</v>
      </c>
      <c r="C47" t="s">
        <v>96</v>
      </c>
      <c r="D47" t="b">
        <v>1</v>
      </c>
      <c r="E47" s="3">
        <v>42272</v>
      </c>
      <c r="F47" s="8">
        <v>3</v>
      </c>
      <c r="G47" s="9">
        <v>1202.6715719569222</v>
      </c>
      <c r="H47" s="9">
        <v>1202.7340719569222</v>
      </c>
      <c r="I47" s="9" t="s">
        <v>325</v>
      </c>
      <c r="J47" s="9" t="s">
        <v>308</v>
      </c>
      <c r="K47" s="9" t="s">
        <v>3</v>
      </c>
      <c r="L47" s="6">
        <f ca="1">RANDBETWEEN(1,MAX(Customers!A:A))</f>
        <v>496</v>
      </c>
      <c r="M47" s="6" t="str">
        <f ca="1">VLOOKUP(VLOOKUP($L47,Customers!$A$1:$H$1001,8,FALSE),Airports!$D$1:$J$67,7,FALSE)</f>
        <v>MFE</v>
      </c>
      <c r="N47" s="6" t="str">
        <f ca="1">VLOOKUP(RANDBETWEEN(0,MAX(Airports!$B:$B)),Airports!$B$1:$F$67,2,TRUE)</f>
        <v>LGA</v>
      </c>
      <c r="O47" s="6" t="b">
        <f t="shared" ca="1" si="0"/>
        <v>1</v>
      </c>
      <c r="P47" s="7">
        <f t="shared" ca="1" si="1"/>
        <v>43875</v>
      </c>
      <c r="Q47" s="7">
        <f t="shared" ca="1" si="2"/>
        <v>43950</v>
      </c>
      <c r="R47" s="6">
        <f t="shared" ca="1" si="3"/>
        <v>3</v>
      </c>
      <c r="S47" s="10">
        <f t="shared" ca="1" si="4"/>
        <v>0.54166666666666663</v>
      </c>
      <c r="T47" s="10">
        <f t="shared" ca="1" si="5"/>
        <v>0.58333333333333326</v>
      </c>
      <c r="U47" s="6" t="str">
        <f ca="1">VLOOKUP(M47,Airports!$C$1:$I$67,7,FALSE)</f>
        <v>McAllen, TX</v>
      </c>
      <c r="V47" s="6" t="str">
        <f ca="1">VLOOKUP(N47,Airports!$C$1:$I$67,7,FALSE)</f>
        <v>New York, NY</v>
      </c>
      <c r="W47" s="6" t="str">
        <f ca="1">VLOOKUP(RANDBETWEEN(0,MAX(Airlines!$A$2:$A$9)),Airlines!$A$1:$E$9,4,TRUE)</f>
        <v>American Airlines</v>
      </c>
      <c r="X47" s="6">
        <f t="shared" ca="1" si="6"/>
        <v>535.3501014786209</v>
      </c>
    </row>
    <row r="48" spans="1:24" x14ac:dyDescent="0.25">
      <c r="A48">
        <v>803</v>
      </c>
      <c r="B48" t="s">
        <v>61</v>
      </c>
      <c r="C48" t="s">
        <v>87</v>
      </c>
      <c r="D48" t="b">
        <v>1</v>
      </c>
      <c r="E48" s="3">
        <v>43865</v>
      </c>
      <c r="F48" s="8">
        <v>2</v>
      </c>
      <c r="G48" s="9">
        <v>1193.9361499188096</v>
      </c>
      <c r="H48" s="9">
        <v>1194.0298999188096</v>
      </c>
      <c r="I48" s="9" t="s">
        <v>274</v>
      </c>
      <c r="J48" s="9" t="s">
        <v>299</v>
      </c>
      <c r="K48" s="9" t="s">
        <v>13</v>
      </c>
      <c r="L48" s="6">
        <f ca="1">RANDBETWEEN(1,MAX(Customers!A:A))</f>
        <v>123</v>
      </c>
      <c r="M48" s="6" t="str">
        <f ca="1">VLOOKUP(VLOOKUP($L48,Customers!$A$1:$H$1001,8,FALSE),Airports!$D$1:$J$67,7,FALSE)</f>
        <v>RIC</v>
      </c>
      <c r="N48" s="6" t="str">
        <f ca="1">VLOOKUP(RANDBETWEEN(0,MAX(Airports!$B:$B)),Airports!$B$1:$F$67,2,TRUE)</f>
        <v>PDX</v>
      </c>
      <c r="O48" s="6" t="b">
        <f t="shared" ca="1" si="0"/>
        <v>1</v>
      </c>
      <c r="P48" s="7">
        <f t="shared" ca="1" si="1"/>
        <v>42399</v>
      </c>
      <c r="Q48" s="7">
        <f t="shared" ca="1" si="2"/>
        <v>42426</v>
      </c>
      <c r="R48" s="6">
        <f t="shared" ca="1" si="3"/>
        <v>2</v>
      </c>
      <c r="S48" s="10">
        <f t="shared" ca="1" si="4"/>
        <v>0.625</v>
      </c>
      <c r="T48" s="10">
        <f t="shared" ca="1" si="5"/>
        <v>0.71875</v>
      </c>
      <c r="U48" s="6" t="str">
        <f ca="1">VLOOKUP(M48,Airports!$C$1:$I$67,7,FALSE)</f>
        <v>Richmond, VA</v>
      </c>
      <c r="V48" s="6" t="str">
        <f ca="1">VLOOKUP(N48,Airports!$C$1:$I$67,7,FALSE)</f>
        <v>Portland, OR</v>
      </c>
      <c r="W48" s="6" t="str">
        <f ca="1">VLOOKUP(RANDBETWEEN(0,MAX(Airlines!$A$2:$A$9)),Airlines!$A$1:$E$9,4,TRUE)</f>
        <v>Delta Air Lines</v>
      </c>
      <c r="X48" s="6">
        <f t="shared" ca="1" si="6"/>
        <v>369.15199522322888</v>
      </c>
    </row>
    <row r="49" spans="1:24" x14ac:dyDescent="0.25">
      <c r="A49">
        <v>529</v>
      </c>
      <c r="B49" t="s">
        <v>25</v>
      </c>
      <c r="C49" t="s">
        <v>72</v>
      </c>
      <c r="D49" t="b">
        <v>1</v>
      </c>
      <c r="E49" s="3">
        <v>42537</v>
      </c>
      <c r="F49" s="8">
        <v>3</v>
      </c>
      <c r="G49" s="9">
        <v>1196.8226196374394</v>
      </c>
      <c r="H49" s="9">
        <v>1196.8642863041061</v>
      </c>
      <c r="I49" s="9" t="s">
        <v>270</v>
      </c>
      <c r="J49" s="9" t="s">
        <v>284</v>
      </c>
      <c r="K49" s="9" t="s">
        <v>40</v>
      </c>
      <c r="L49" s="6">
        <f ca="1">RANDBETWEEN(1,MAX(Customers!A:A))</f>
        <v>575</v>
      </c>
      <c r="M49" s="6" t="str">
        <f ca="1">VLOOKUP(VLOOKUP($L49,Customers!$A$1:$H$1001,8,FALSE),Airports!$D$1:$J$67,7,FALSE)</f>
        <v>MDW</v>
      </c>
      <c r="N49" s="6" t="str">
        <f ca="1">VLOOKUP(RANDBETWEEN(0,MAX(Airports!$B:$B)),Airports!$B$1:$F$67,2,TRUE)</f>
        <v>HOU</v>
      </c>
      <c r="O49" s="6" t="b">
        <f t="shared" ca="1" si="0"/>
        <v>1</v>
      </c>
      <c r="P49" s="7">
        <f t="shared" ca="1" si="1"/>
        <v>43627</v>
      </c>
      <c r="Q49" s="7">
        <f t="shared" ca="1" si="2"/>
        <v>43669</v>
      </c>
      <c r="R49" s="6">
        <f t="shared" ca="1" si="3"/>
        <v>4</v>
      </c>
      <c r="S49" s="10">
        <f t="shared" ca="1" si="4"/>
        <v>0.45833333333333331</v>
      </c>
      <c r="T49" s="10">
        <f t="shared" ca="1" si="5"/>
        <v>0.55208333333333326</v>
      </c>
      <c r="U49" s="6" t="str">
        <f ca="1">VLOOKUP(M49,Airports!$C$1:$I$67,7,FALSE)</f>
        <v>Chicago, IL</v>
      </c>
      <c r="V49" s="6" t="str">
        <f ca="1">VLOOKUP(N49,Airports!$C$1:$I$67,7,FALSE)</f>
        <v>Houston, TX</v>
      </c>
      <c r="W49" s="6" t="str">
        <f ca="1">VLOOKUP(RANDBETWEEN(0,MAX(Airlines!$A$2:$A$9)),Airlines!$A$1:$E$9,4,TRUE)</f>
        <v>American Airlines</v>
      </c>
      <c r="X49" s="6">
        <f t="shared" ca="1" si="6"/>
        <v>735.46942405536981</v>
      </c>
    </row>
    <row r="50" spans="1:24" x14ac:dyDescent="0.25">
      <c r="A50">
        <v>24</v>
      </c>
      <c r="B50" t="s">
        <v>63</v>
      </c>
      <c r="C50" t="s">
        <v>67</v>
      </c>
      <c r="D50" t="b">
        <v>1</v>
      </c>
      <c r="E50" s="3">
        <v>43592</v>
      </c>
      <c r="F50" s="8">
        <v>2</v>
      </c>
      <c r="G50" s="9">
        <v>1203.6028910322032</v>
      </c>
      <c r="H50" s="9">
        <v>1203.6445576988699</v>
      </c>
      <c r="I50" s="9" t="s">
        <v>276</v>
      </c>
      <c r="J50" s="9" t="s">
        <v>279</v>
      </c>
      <c r="K50" s="9" t="s">
        <v>13</v>
      </c>
      <c r="L50" s="6">
        <f ca="1">RANDBETWEEN(1,MAX(Customers!A:A))</f>
        <v>184</v>
      </c>
      <c r="M50" s="6" t="str">
        <f ca="1">VLOOKUP(VLOOKUP($L50,Customers!$A$1:$H$1001,8,FALSE),Airports!$D$1:$J$67,7,FALSE)</f>
        <v>HOU</v>
      </c>
      <c r="N50" s="6" t="str">
        <f ca="1">VLOOKUP(RANDBETWEEN(0,MAX(Airports!$B:$B)),Airports!$B$1:$F$67,2,TRUE)</f>
        <v>ATL</v>
      </c>
      <c r="O50" s="6" t="b">
        <f t="shared" ca="1" si="0"/>
        <v>1</v>
      </c>
      <c r="P50" s="7">
        <f t="shared" ca="1" si="1"/>
        <v>43675</v>
      </c>
      <c r="Q50" s="7">
        <f t="shared" ca="1" si="2"/>
        <v>43755</v>
      </c>
      <c r="R50" s="6">
        <f t="shared" ca="1" si="3"/>
        <v>3</v>
      </c>
      <c r="S50" s="10">
        <f t="shared" ca="1" si="4"/>
        <v>0.41666666666666663</v>
      </c>
      <c r="T50" s="10">
        <f t="shared" ca="1" si="5"/>
        <v>0.47916666666666663</v>
      </c>
      <c r="U50" s="6" t="str">
        <f ca="1">VLOOKUP(M50,Airports!$C$1:$I$67,7,FALSE)</f>
        <v>Houston, TX</v>
      </c>
      <c r="V50" s="6" t="str">
        <f ca="1">VLOOKUP(N50,Airports!$C$1:$I$67,7,FALSE)</f>
        <v>Atlanta, GA</v>
      </c>
      <c r="W50" s="6" t="str">
        <f ca="1">VLOOKUP(RANDBETWEEN(0,MAX(Airlines!$A$2:$A$9)),Airlines!$A$1:$E$9,4,TRUE)</f>
        <v>Frontier Airlines</v>
      </c>
      <c r="X50" s="6">
        <f t="shared" ca="1" si="6"/>
        <v>552.32654992776145</v>
      </c>
    </row>
    <row r="51" spans="1:24" x14ac:dyDescent="0.25">
      <c r="A51">
        <v>933</v>
      </c>
      <c r="B51" t="s">
        <v>69</v>
      </c>
      <c r="C51" t="s">
        <v>84</v>
      </c>
      <c r="D51" t="b">
        <v>1</v>
      </c>
      <c r="E51" s="3">
        <v>42393</v>
      </c>
      <c r="F51" s="8">
        <v>3</v>
      </c>
      <c r="G51" s="9">
        <v>1204.8434998469666</v>
      </c>
      <c r="H51" s="9">
        <v>1204.9164165136333</v>
      </c>
      <c r="I51" s="9" t="s">
        <v>281</v>
      </c>
      <c r="J51" s="9" t="s">
        <v>296</v>
      </c>
      <c r="K51" s="9" t="s">
        <v>40</v>
      </c>
      <c r="L51" s="6">
        <f ca="1">RANDBETWEEN(1,MAX(Customers!A:A))</f>
        <v>493</v>
      </c>
      <c r="M51" s="6" t="str">
        <f ca="1">VLOOKUP(VLOOKUP($L51,Customers!$A$1:$H$1001,8,FALSE),Airports!$D$1:$J$67,7,FALSE)</f>
        <v>LAX</v>
      </c>
      <c r="N51" s="6" t="str">
        <f ca="1">VLOOKUP(RANDBETWEEN(0,MAX(Airports!$B:$B)),Airports!$B$1:$F$67,2,TRUE)</f>
        <v>SMF</v>
      </c>
      <c r="O51" s="6" t="b">
        <f t="shared" ca="1" si="0"/>
        <v>1</v>
      </c>
      <c r="P51" s="7">
        <f t="shared" ca="1" si="1"/>
        <v>43331</v>
      </c>
      <c r="Q51" s="7">
        <f t="shared" ca="1" si="2"/>
        <v>43341</v>
      </c>
      <c r="R51" s="6">
        <f t="shared" ca="1" si="3"/>
        <v>2</v>
      </c>
      <c r="S51" s="10">
        <f t="shared" ca="1" si="4"/>
        <v>0.5</v>
      </c>
      <c r="T51" s="10">
        <f t="shared" ca="1" si="5"/>
        <v>0.57291666666666663</v>
      </c>
      <c r="U51" s="6" t="str">
        <f ca="1">VLOOKUP(M51,Airports!$C$1:$I$67,7,FALSE)</f>
        <v>Los Angeles, CA</v>
      </c>
      <c r="V51" s="6" t="str">
        <f ca="1">VLOOKUP(N51,Airports!$C$1:$I$67,7,FALSE)</f>
        <v>Sacramento, CA</v>
      </c>
      <c r="W51" s="6" t="str">
        <f ca="1">VLOOKUP(RANDBETWEEN(0,MAX(Airlines!$A$2:$A$9)),Airlines!$A$1:$E$9,4,TRUE)</f>
        <v>Southwest Airlines</v>
      </c>
      <c r="X51" s="6">
        <f t="shared" ca="1" si="6"/>
        <v>359.84747943146243</v>
      </c>
    </row>
    <row r="52" spans="1:24" x14ac:dyDescent="0.25">
      <c r="A52">
        <v>305</v>
      </c>
      <c r="B52" t="s">
        <v>101</v>
      </c>
      <c r="C52" t="s">
        <v>64</v>
      </c>
      <c r="D52" t="b">
        <v>1</v>
      </c>
      <c r="E52" s="3">
        <v>43159</v>
      </c>
      <c r="F52" s="8">
        <v>3</v>
      </c>
      <c r="G52" s="9">
        <v>1202.2147686606261</v>
      </c>
      <c r="H52" s="9">
        <v>1202.2564353272928</v>
      </c>
      <c r="I52" s="9" t="s">
        <v>313</v>
      </c>
      <c r="J52" s="9" t="s">
        <v>277</v>
      </c>
      <c r="K52" s="9" t="s">
        <v>44</v>
      </c>
      <c r="L52" s="6">
        <f ca="1">RANDBETWEEN(1,MAX(Customers!A:A))</f>
        <v>183</v>
      </c>
      <c r="M52" s="6" t="str">
        <f ca="1">VLOOKUP(VLOOKUP($L52,Customers!$A$1:$H$1001,8,FALSE),Airports!$D$1:$J$67,7,FALSE)</f>
        <v>PDX</v>
      </c>
      <c r="N52" s="6" t="str">
        <f ca="1">VLOOKUP(RANDBETWEEN(0,MAX(Airports!$B:$B)),Airports!$B$1:$F$67,2,TRUE)</f>
        <v>SRQ</v>
      </c>
      <c r="O52" s="6" t="b">
        <f t="shared" ca="1" si="0"/>
        <v>1</v>
      </c>
      <c r="P52" s="7">
        <f t="shared" ca="1" si="1"/>
        <v>42394</v>
      </c>
      <c r="Q52" s="7">
        <f t="shared" ca="1" si="2"/>
        <v>42483</v>
      </c>
      <c r="R52" s="6">
        <f t="shared" ca="1" si="3"/>
        <v>2</v>
      </c>
      <c r="S52" s="10">
        <f t="shared" ca="1" si="4"/>
        <v>0.5</v>
      </c>
      <c r="T52" s="10">
        <f t="shared" ca="1" si="5"/>
        <v>0.59375</v>
      </c>
      <c r="U52" s="6" t="str">
        <f ca="1">VLOOKUP(M52,Airports!$C$1:$I$67,7,FALSE)</f>
        <v>Portland, OR</v>
      </c>
      <c r="V52" s="6" t="str">
        <f ca="1">VLOOKUP(N52,Airports!$C$1:$I$67,7,FALSE)</f>
        <v>Sarasota, FL</v>
      </c>
      <c r="W52" s="6" t="str">
        <f ca="1">VLOOKUP(RANDBETWEEN(0,MAX(Airlines!$A$2:$A$9)),Airlines!$A$1:$E$9,4,TRUE)</f>
        <v>Southwest Airlines</v>
      </c>
      <c r="X52" s="6">
        <f t="shared" ca="1" si="6"/>
        <v>366.07466352943868</v>
      </c>
    </row>
    <row r="53" spans="1:24" x14ac:dyDescent="0.25">
      <c r="A53">
        <v>939</v>
      </c>
      <c r="B53" t="s">
        <v>84</v>
      </c>
      <c r="C53" t="s">
        <v>50</v>
      </c>
      <c r="D53" t="b">
        <v>1</v>
      </c>
      <c r="E53" s="3">
        <v>42997</v>
      </c>
      <c r="F53" s="8">
        <v>2</v>
      </c>
      <c r="G53" s="9">
        <v>1197.6671089813185</v>
      </c>
      <c r="H53" s="9">
        <v>1197.7087756479852</v>
      </c>
      <c r="I53" s="9" t="s">
        <v>296</v>
      </c>
      <c r="J53" s="9" t="s">
        <v>265</v>
      </c>
      <c r="K53" s="9" t="s">
        <v>13</v>
      </c>
      <c r="L53" s="6">
        <f ca="1">RANDBETWEEN(1,MAX(Customers!A:A))</f>
        <v>505</v>
      </c>
      <c r="M53" s="6" t="str">
        <f ca="1">VLOOKUP(VLOOKUP($L53,Customers!$A$1:$H$1001,8,FALSE),Airports!$D$1:$J$67,7,FALSE)</f>
        <v>BOS</v>
      </c>
      <c r="N53" s="6" t="str">
        <f ca="1">VLOOKUP(RANDBETWEEN(0,MAX(Airports!$B:$B)),Airports!$B$1:$F$67,2,TRUE)</f>
        <v>IAH</v>
      </c>
      <c r="O53" s="6" t="b">
        <f t="shared" ca="1" si="0"/>
        <v>1</v>
      </c>
      <c r="P53" s="7">
        <f t="shared" ca="1" si="1"/>
        <v>42214</v>
      </c>
      <c r="Q53" s="7">
        <f t="shared" ca="1" si="2"/>
        <v>42273</v>
      </c>
      <c r="R53" s="6">
        <f t="shared" ca="1" si="3"/>
        <v>2</v>
      </c>
      <c r="S53" s="10">
        <f t="shared" ca="1" si="4"/>
        <v>0.5</v>
      </c>
      <c r="T53" s="10">
        <f t="shared" ca="1" si="5"/>
        <v>0.54166666666666663</v>
      </c>
      <c r="U53" s="6" t="str">
        <f ca="1">VLOOKUP(M53,Airports!$C$1:$I$67,7,FALSE)</f>
        <v>Boston, MA</v>
      </c>
      <c r="V53" s="6" t="str">
        <f ca="1">VLOOKUP(N53,Airports!$C$1:$I$67,7,FALSE)</f>
        <v>Houston, TX</v>
      </c>
      <c r="W53" s="6" t="str">
        <f ca="1">VLOOKUP(RANDBETWEEN(0,MAX(Airlines!$A$2:$A$9)),Airlines!$A$1:$E$9,4,TRUE)</f>
        <v>Delta Air Lines</v>
      </c>
      <c r="X53" s="6">
        <f t="shared" ca="1" si="6"/>
        <v>379.55821879477782</v>
      </c>
    </row>
    <row r="54" spans="1:24" x14ac:dyDescent="0.25">
      <c r="A54">
        <v>285</v>
      </c>
      <c r="B54" t="s">
        <v>69</v>
      </c>
      <c r="C54" t="s">
        <v>110</v>
      </c>
      <c r="D54" t="b">
        <v>1</v>
      </c>
      <c r="E54" s="3">
        <v>43659</v>
      </c>
      <c r="F54" s="8">
        <v>1</v>
      </c>
      <c r="G54" s="9">
        <v>1200.8668290766282</v>
      </c>
      <c r="H54" s="9">
        <v>1200.9397457432949</v>
      </c>
      <c r="I54" s="9" t="s">
        <v>281</v>
      </c>
      <c r="J54" s="9" t="s">
        <v>322</v>
      </c>
      <c r="K54" s="9" t="s">
        <v>13</v>
      </c>
      <c r="L54" s="6">
        <f ca="1">RANDBETWEEN(1,MAX(Customers!A:A))</f>
        <v>73</v>
      </c>
      <c r="M54" s="6" t="str">
        <f ca="1">VLOOKUP(VLOOKUP($L54,Customers!$A$1:$H$1001,8,FALSE),Airports!$D$1:$J$67,7,FALSE)</f>
        <v>HOU</v>
      </c>
      <c r="N54" s="6" t="str">
        <f ca="1">VLOOKUP(RANDBETWEEN(0,MAX(Airports!$B:$B)),Airports!$B$1:$F$67,2,TRUE)</f>
        <v>RIC</v>
      </c>
      <c r="O54" s="6" t="b">
        <f t="shared" ca="1" si="0"/>
        <v>1</v>
      </c>
      <c r="P54" s="7">
        <f t="shared" ca="1" si="1"/>
        <v>43117</v>
      </c>
      <c r="Q54" s="7">
        <f t="shared" ca="1" si="2"/>
        <v>43210</v>
      </c>
      <c r="R54" s="6">
        <f t="shared" ca="1" si="3"/>
        <v>4</v>
      </c>
      <c r="S54" s="10">
        <f t="shared" ca="1" si="4"/>
        <v>0.70833333333333326</v>
      </c>
      <c r="T54" s="10">
        <f t="shared" ca="1" si="5"/>
        <v>0.77083333333333326</v>
      </c>
      <c r="U54" s="6" t="str">
        <f ca="1">VLOOKUP(M54,Airports!$C$1:$I$67,7,FALSE)</f>
        <v>Houston, TX</v>
      </c>
      <c r="V54" s="6" t="str">
        <f ca="1">VLOOKUP(N54,Airports!$C$1:$I$67,7,FALSE)</f>
        <v>Richmond, VA</v>
      </c>
      <c r="W54" s="6" t="str">
        <f ca="1">VLOOKUP(RANDBETWEEN(0,MAX(Airlines!$A$2:$A$9)),Airlines!$A$1:$E$9,4,TRUE)</f>
        <v>American Airlines</v>
      </c>
      <c r="X54" s="6">
        <f t="shared" ca="1" si="6"/>
        <v>733.84773095826449</v>
      </c>
    </row>
    <row r="55" spans="1:24" x14ac:dyDescent="0.25">
      <c r="A55">
        <v>386</v>
      </c>
      <c r="B55" t="s">
        <v>90</v>
      </c>
      <c r="C55" t="s">
        <v>63</v>
      </c>
      <c r="D55" t="b">
        <v>1</v>
      </c>
      <c r="E55" s="3">
        <v>42879</v>
      </c>
      <c r="F55" s="8">
        <v>4</v>
      </c>
      <c r="G55" s="9">
        <v>1197.6620966026881</v>
      </c>
      <c r="H55" s="9">
        <v>1197.7037632693548</v>
      </c>
      <c r="I55" s="9" t="s">
        <v>302</v>
      </c>
      <c r="J55" s="9" t="s">
        <v>276</v>
      </c>
      <c r="K55" s="9" t="s">
        <v>13</v>
      </c>
      <c r="L55" s="6">
        <f ca="1">RANDBETWEEN(1,MAX(Customers!A:A))</f>
        <v>703</v>
      </c>
      <c r="M55" s="6" t="str">
        <f ca="1">VLOOKUP(VLOOKUP($L55,Customers!$A$1:$H$1001,8,FALSE),Airports!$D$1:$J$67,7,FALSE)</f>
        <v>MSP</v>
      </c>
      <c r="N55" s="6" t="str">
        <f ca="1">VLOOKUP(RANDBETWEEN(0,MAX(Airports!$B:$B)),Airports!$B$1:$F$67,2,TRUE)</f>
        <v>SMF</v>
      </c>
      <c r="O55" s="6" t="b">
        <f t="shared" ca="1" si="0"/>
        <v>1</v>
      </c>
      <c r="P55" s="7">
        <f t="shared" ca="1" si="1"/>
        <v>43920</v>
      </c>
      <c r="Q55" s="7">
        <f t="shared" ca="1" si="2"/>
        <v>43989</v>
      </c>
      <c r="R55" s="6">
        <f t="shared" ca="1" si="3"/>
        <v>2</v>
      </c>
      <c r="S55" s="10">
        <f t="shared" ca="1" si="4"/>
        <v>0.375</v>
      </c>
      <c r="T55" s="10">
        <f t="shared" ca="1" si="5"/>
        <v>0.42708333333333331</v>
      </c>
      <c r="U55" s="6" t="str">
        <f ca="1">VLOOKUP(M55,Airports!$C$1:$I$67,7,FALSE)</f>
        <v>Minneapolis, MN</v>
      </c>
      <c r="V55" s="6" t="str">
        <f ca="1">VLOOKUP(N55,Airports!$C$1:$I$67,7,FALSE)</f>
        <v>Sacramento, CA</v>
      </c>
      <c r="W55" s="6" t="str">
        <f ca="1">VLOOKUP(RANDBETWEEN(0,MAX(Airlines!$A$2:$A$9)),Airlines!$A$1:$E$9,4,TRUE)</f>
        <v>Delta Air Lines</v>
      </c>
      <c r="X55" s="6">
        <f t="shared" ca="1" si="6"/>
        <v>349.64105151774771</v>
      </c>
    </row>
    <row r="56" spans="1:24" x14ac:dyDescent="0.25">
      <c r="A56">
        <v>442</v>
      </c>
      <c r="B56" t="s">
        <v>60</v>
      </c>
      <c r="C56" t="s">
        <v>63</v>
      </c>
      <c r="D56" t="b">
        <v>1</v>
      </c>
      <c r="E56" s="3">
        <v>44008</v>
      </c>
      <c r="F56" s="8">
        <v>4</v>
      </c>
      <c r="G56" s="9">
        <v>1200.8275916251926</v>
      </c>
      <c r="H56" s="9">
        <v>1200.9005082918593</v>
      </c>
      <c r="I56" s="9" t="s">
        <v>273</v>
      </c>
      <c r="J56" s="9" t="s">
        <v>276</v>
      </c>
      <c r="K56" s="9" t="s">
        <v>13</v>
      </c>
      <c r="L56" s="6">
        <f ca="1">RANDBETWEEN(1,MAX(Customers!A:A))</f>
        <v>422</v>
      </c>
      <c r="M56" s="6" t="str">
        <f ca="1">VLOOKUP(VLOOKUP($L56,Customers!$A$1:$H$1001,8,FALSE),Airports!$D$1:$J$67,7,FALSE)</f>
        <v>BOS</v>
      </c>
      <c r="N56" s="6" t="str">
        <f ca="1">VLOOKUP(RANDBETWEEN(0,MAX(Airports!$B:$B)),Airports!$B$1:$F$67,2,TRUE)</f>
        <v>MIA</v>
      </c>
      <c r="O56" s="6" t="b">
        <f t="shared" ca="1" si="0"/>
        <v>1</v>
      </c>
      <c r="P56" s="7">
        <f t="shared" ca="1" si="1"/>
        <v>43950</v>
      </c>
      <c r="Q56" s="7">
        <f t="shared" ca="1" si="2"/>
        <v>44039</v>
      </c>
      <c r="R56" s="6">
        <f t="shared" ca="1" si="3"/>
        <v>4</v>
      </c>
      <c r="S56" s="10">
        <f t="shared" ca="1" si="4"/>
        <v>0.625</v>
      </c>
      <c r="T56" s="10">
        <f t="shared" ca="1" si="5"/>
        <v>0.66666666666666663</v>
      </c>
      <c r="U56" s="6" t="str">
        <f ca="1">VLOOKUP(M56,Airports!$C$1:$I$67,7,FALSE)</f>
        <v>Boston, MA</v>
      </c>
      <c r="V56" s="6" t="str">
        <f ca="1">VLOOKUP(N56,Airports!$C$1:$I$67,7,FALSE)</f>
        <v>Miami, FL</v>
      </c>
      <c r="W56" s="6" t="str">
        <f ca="1">VLOOKUP(RANDBETWEEN(0,MAX(Airlines!$A$2:$A$9)),Airlines!$A$1:$E$9,4,TRUE)</f>
        <v>American Airlines</v>
      </c>
      <c r="X56" s="6">
        <f t="shared" ca="1" si="6"/>
        <v>698.40848531694473</v>
      </c>
    </row>
    <row r="57" spans="1:24" x14ac:dyDescent="0.25">
      <c r="A57">
        <v>297</v>
      </c>
      <c r="B57" t="s">
        <v>93</v>
      </c>
      <c r="C57" t="s">
        <v>50</v>
      </c>
      <c r="D57" t="b">
        <v>1</v>
      </c>
      <c r="E57" s="3">
        <v>43711</v>
      </c>
      <c r="F57" s="8">
        <v>2</v>
      </c>
      <c r="G57" s="9">
        <v>1202.1529385870335</v>
      </c>
      <c r="H57" s="9">
        <v>1202.2258552537003</v>
      </c>
      <c r="I57" s="9" t="s">
        <v>305</v>
      </c>
      <c r="J57" s="9" t="s">
        <v>265</v>
      </c>
      <c r="K57" s="9" t="s">
        <v>13</v>
      </c>
      <c r="L57" s="6">
        <f ca="1">RANDBETWEEN(1,MAX(Customers!A:A))</f>
        <v>562</v>
      </c>
      <c r="M57" s="6" t="str">
        <f ca="1">VLOOKUP(VLOOKUP($L57,Customers!$A$1:$H$1001,8,FALSE),Airports!$D$1:$J$67,7,FALSE)</f>
        <v>BWI</v>
      </c>
      <c r="N57" s="6" t="str">
        <f ca="1">VLOOKUP(RANDBETWEEN(0,MAX(Airports!$B:$B)),Airports!$B$1:$F$67,2,TRUE)</f>
        <v>RDU</v>
      </c>
      <c r="O57" s="6" t="b">
        <f t="shared" ca="1" si="0"/>
        <v>1</v>
      </c>
      <c r="P57" s="7">
        <f t="shared" ca="1" si="1"/>
        <v>42756</v>
      </c>
      <c r="Q57" s="7">
        <f t="shared" ca="1" si="2"/>
        <v>42768</v>
      </c>
      <c r="R57" s="6">
        <f t="shared" ca="1" si="3"/>
        <v>3</v>
      </c>
      <c r="S57" s="10">
        <f t="shared" ca="1" si="4"/>
        <v>0.41666666666666663</v>
      </c>
      <c r="T57" s="10">
        <f t="shared" ca="1" si="5"/>
        <v>0.47916666666666663</v>
      </c>
      <c r="U57" s="6" t="str">
        <f ca="1">VLOOKUP(M57,Airports!$C$1:$I$67,7,FALSE)</f>
        <v>Baltimore, MD</v>
      </c>
      <c r="V57" s="6" t="str">
        <f ca="1">VLOOKUP(N57,Airports!$C$1:$I$67,7,FALSE)</f>
        <v>Raleigh, NC</v>
      </c>
      <c r="W57" s="6" t="str">
        <f ca="1">VLOOKUP(RANDBETWEEN(0,MAX(Airlines!$A$2:$A$9)),Airlines!$A$1:$E$9,4,TRUE)</f>
        <v>Southwest Airlines</v>
      </c>
      <c r="X57" s="6">
        <f t="shared" ca="1" si="6"/>
        <v>519.36803426897029</v>
      </c>
    </row>
    <row r="58" spans="1:24" x14ac:dyDescent="0.25">
      <c r="A58">
        <v>915</v>
      </c>
      <c r="B58" t="s">
        <v>52</v>
      </c>
      <c r="C58" t="s">
        <v>82</v>
      </c>
      <c r="D58" t="b">
        <v>1</v>
      </c>
      <c r="E58" s="3">
        <v>43548</v>
      </c>
      <c r="F58" s="8">
        <v>3</v>
      </c>
      <c r="G58" s="9">
        <v>1203.4184235886296</v>
      </c>
      <c r="H58" s="9">
        <v>1203.4809235886296</v>
      </c>
      <c r="I58" s="9" t="s">
        <v>267</v>
      </c>
      <c r="J58" s="9" t="s">
        <v>294</v>
      </c>
      <c r="K58" s="9" t="s">
        <v>13</v>
      </c>
      <c r="L58" s="6">
        <f ca="1">RANDBETWEEN(1,MAX(Customers!A:A))</f>
        <v>265</v>
      </c>
      <c r="M58" s="6" t="str">
        <f ca="1">VLOOKUP(VLOOKUP($L58,Customers!$A$1:$H$1001,8,FALSE),Airports!$D$1:$J$67,7,FALSE)</f>
        <v>DAL</v>
      </c>
      <c r="N58" s="6" t="str">
        <f ca="1">VLOOKUP(RANDBETWEEN(0,MAX(Airports!$B:$B)),Airports!$B$1:$F$67,2,TRUE)</f>
        <v>MIA</v>
      </c>
      <c r="O58" s="6" t="b">
        <f t="shared" ca="1" si="0"/>
        <v>1</v>
      </c>
      <c r="P58" s="7">
        <f t="shared" ca="1" si="1"/>
        <v>42439</v>
      </c>
      <c r="Q58" s="7">
        <f t="shared" ca="1" si="2"/>
        <v>42490</v>
      </c>
      <c r="R58" s="6">
        <f t="shared" ca="1" si="3"/>
        <v>2</v>
      </c>
      <c r="S58" s="10">
        <f t="shared" ca="1" si="4"/>
        <v>0.375</v>
      </c>
      <c r="T58" s="10">
        <f t="shared" ca="1" si="5"/>
        <v>0.45833333333333331</v>
      </c>
      <c r="U58" s="6" t="str">
        <f ca="1">VLOOKUP(M58,Airports!$C$1:$I$67,7,FALSE)</f>
        <v>Dallas, TX</v>
      </c>
      <c r="V58" s="6" t="str">
        <f ca="1">VLOOKUP(N58,Airports!$C$1:$I$67,7,FALSE)</f>
        <v>Miami, FL</v>
      </c>
      <c r="W58" s="6" t="str">
        <f ca="1">VLOOKUP(RANDBETWEEN(0,MAX(Airlines!$A$2:$A$9)),Airlines!$A$1:$E$9,4,TRUE)</f>
        <v>Alaska Airlines</v>
      </c>
      <c r="X58" s="6">
        <f t="shared" ca="1" si="6"/>
        <v>359.3981675656733</v>
      </c>
    </row>
    <row r="59" spans="1:24" x14ac:dyDescent="0.25">
      <c r="A59">
        <v>444</v>
      </c>
      <c r="B59" t="s">
        <v>57</v>
      </c>
      <c r="C59" t="s">
        <v>67</v>
      </c>
      <c r="D59" t="b">
        <v>1</v>
      </c>
      <c r="E59" s="3">
        <v>42169</v>
      </c>
      <c r="F59" s="8">
        <v>3</v>
      </c>
      <c r="G59" s="9">
        <v>1202.6612442097091</v>
      </c>
      <c r="H59" s="9">
        <v>1202.7549942097091</v>
      </c>
      <c r="I59" s="9" t="s">
        <v>271</v>
      </c>
      <c r="J59" s="9" t="s">
        <v>279</v>
      </c>
      <c r="K59" s="9" t="s">
        <v>23</v>
      </c>
      <c r="L59" s="6">
        <f ca="1">RANDBETWEEN(1,MAX(Customers!A:A))</f>
        <v>888</v>
      </c>
      <c r="M59" s="6" t="str">
        <f ca="1">VLOOKUP(VLOOKUP($L59,Customers!$A$1:$H$1001,8,FALSE),Airports!$D$1:$J$67,7,FALSE)</f>
        <v>BUF</v>
      </c>
      <c r="N59" s="6" t="str">
        <f ca="1">VLOOKUP(RANDBETWEEN(0,MAX(Airports!$B:$B)),Airports!$B$1:$F$67,2,TRUE)</f>
        <v>CLD</v>
      </c>
      <c r="O59" s="6" t="b">
        <f t="shared" ca="1" si="0"/>
        <v>1</v>
      </c>
      <c r="P59" s="7">
        <f t="shared" ca="1" si="1"/>
        <v>44018</v>
      </c>
      <c r="Q59" s="7">
        <f t="shared" ca="1" si="2"/>
        <v>44055</v>
      </c>
      <c r="R59" s="6">
        <f t="shared" ca="1" si="3"/>
        <v>2</v>
      </c>
      <c r="S59" s="10">
        <f t="shared" ca="1" si="4"/>
        <v>0.5</v>
      </c>
      <c r="T59" s="10">
        <f t="shared" ca="1" si="5"/>
        <v>0.57291666666666663</v>
      </c>
      <c r="U59" s="6" t="str">
        <f ca="1">VLOOKUP(M59,Airports!$C$1:$I$67,7,FALSE)</f>
        <v>Buffalo, NY</v>
      </c>
      <c r="V59" s="6" t="str">
        <f ca="1">VLOOKUP(N59,Airports!$C$1:$I$67,7,FALSE)</f>
        <v>San Diego, CA</v>
      </c>
      <c r="W59" s="6" t="str">
        <f ca="1">VLOOKUP(RANDBETWEEN(0,MAX(Airlines!$A$2:$A$9)),Airlines!$A$1:$E$9,4,TRUE)</f>
        <v>Alaska Airlines</v>
      </c>
      <c r="X59" s="6">
        <f t="shared" ca="1" si="6"/>
        <v>349.47020161953753</v>
      </c>
    </row>
    <row r="60" spans="1:24" x14ac:dyDescent="0.25">
      <c r="A60">
        <v>399</v>
      </c>
      <c r="B60" t="s">
        <v>88</v>
      </c>
      <c r="C60" t="s">
        <v>78</v>
      </c>
      <c r="D60" t="b">
        <v>1</v>
      </c>
      <c r="E60" s="3">
        <v>43094</v>
      </c>
      <c r="F60" s="8">
        <v>2</v>
      </c>
      <c r="G60" s="9">
        <v>1200.5812839807311</v>
      </c>
      <c r="H60" s="9">
        <v>1200.6646173140643</v>
      </c>
      <c r="I60" s="9" t="s">
        <v>300</v>
      </c>
      <c r="J60" s="9" t="s">
        <v>290</v>
      </c>
      <c r="K60" s="9" t="s">
        <v>37</v>
      </c>
      <c r="L60" s="6">
        <f ca="1">RANDBETWEEN(1,MAX(Customers!A:A))</f>
        <v>529</v>
      </c>
      <c r="M60" s="6" t="str">
        <f ca="1">VLOOKUP(VLOOKUP($L60,Customers!$A$1:$H$1001,8,FALSE),Airports!$D$1:$J$67,7,FALSE)</f>
        <v>PIT</v>
      </c>
      <c r="N60" s="6" t="str">
        <f ca="1">VLOOKUP(RANDBETWEEN(0,MAX(Airports!$B:$B)),Airports!$B$1:$F$67,2,TRUE)</f>
        <v>JFK</v>
      </c>
      <c r="O60" s="6" t="b">
        <f t="shared" ca="1" si="0"/>
        <v>1</v>
      </c>
      <c r="P60" s="7">
        <f t="shared" ca="1" si="1"/>
        <v>43838</v>
      </c>
      <c r="Q60" s="7">
        <f t="shared" ca="1" si="2"/>
        <v>43926</v>
      </c>
      <c r="R60" s="6">
        <f t="shared" ca="1" si="3"/>
        <v>2</v>
      </c>
      <c r="S60" s="10">
        <f t="shared" ca="1" si="4"/>
        <v>0.45833333333333331</v>
      </c>
      <c r="T60" s="10">
        <f t="shared" ca="1" si="5"/>
        <v>0.55208333333333326</v>
      </c>
      <c r="U60" s="6" t="str">
        <f ca="1">VLOOKUP(M60,Airports!$C$1:$I$67,7,FALSE)</f>
        <v>Pittsburgh, PA</v>
      </c>
      <c r="V60" s="6" t="str">
        <f ca="1">VLOOKUP(N60,Airports!$C$1:$I$67,7,FALSE)</f>
        <v>New York, NY</v>
      </c>
      <c r="W60" s="6" t="str">
        <f ca="1">VLOOKUP(RANDBETWEEN(0,MAX(Airlines!$A$2:$A$9)),Airlines!$A$1:$E$9,4,TRUE)</f>
        <v>Southwest Airlines</v>
      </c>
      <c r="X60" s="6">
        <f t="shared" ca="1" si="6"/>
        <v>349.63068037101317</v>
      </c>
    </row>
    <row r="61" spans="1:24" x14ac:dyDescent="0.25">
      <c r="A61">
        <v>289</v>
      </c>
      <c r="B61" t="s">
        <v>65</v>
      </c>
      <c r="C61" t="s">
        <v>55</v>
      </c>
      <c r="D61" t="b">
        <v>1</v>
      </c>
      <c r="E61" s="3">
        <v>43585</v>
      </c>
      <c r="F61" s="8">
        <v>3</v>
      </c>
      <c r="G61" s="9">
        <v>1197.1259482765533</v>
      </c>
      <c r="H61" s="9">
        <v>1197.1988649432201</v>
      </c>
      <c r="I61" s="9" t="s">
        <v>278</v>
      </c>
      <c r="J61" s="9" t="s">
        <v>269</v>
      </c>
      <c r="K61" s="9" t="s">
        <v>23</v>
      </c>
      <c r="L61" s="6">
        <f ca="1">RANDBETWEEN(1,MAX(Customers!A:A))</f>
        <v>764</v>
      </c>
      <c r="M61" s="6" t="str">
        <f ca="1">VLOOKUP(VLOOKUP($L61,Customers!$A$1:$H$1001,8,FALSE),Airports!$D$1:$J$67,7,FALSE)</f>
        <v>SAT</v>
      </c>
      <c r="N61" s="6" t="str">
        <f ca="1">VLOOKUP(RANDBETWEEN(0,MAX(Airports!$B:$B)),Airports!$B$1:$F$67,2,TRUE)</f>
        <v>PHX</v>
      </c>
      <c r="O61" s="6" t="b">
        <f t="shared" ca="1" si="0"/>
        <v>1</v>
      </c>
      <c r="P61" s="7">
        <f t="shared" ca="1" si="1"/>
        <v>43379</v>
      </c>
      <c r="Q61" s="7">
        <f t="shared" ca="1" si="2"/>
        <v>43403</v>
      </c>
      <c r="R61" s="6">
        <f t="shared" ca="1" si="3"/>
        <v>3</v>
      </c>
      <c r="S61" s="10">
        <f t="shared" ca="1" si="4"/>
        <v>0.75</v>
      </c>
      <c r="T61" s="10">
        <f t="shared" ca="1" si="5"/>
        <v>0.80208333333333337</v>
      </c>
      <c r="U61" s="6" t="str">
        <f ca="1">VLOOKUP(M61,Airports!$C$1:$I$67,7,FALSE)</f>
        <v>San Antonio, TX</v>
      </c>
      <c r="V61" s="6" t="str">
        <f ca="1">VLOOKUP(N61,Airports!$C$1:$I$67,7,FALSE)</f>
        <v>Phoenix, AZ</v>
      </c>
      <c r="W61" s="6" t="str">
        <f ca="1">VLOOKUP(RANDBETWEEN(0,MAX(Airlines!$A$2:$A$9)),Airlines!$A$1:$E$9,4,TRUE)</f>
        <v>JetBlue</v>
      </c>
      <c r="X61" s="6">
        <f t="shared" ca="1" si="6"/>
        <v>580.68484449914524</v>
      </c>
    </row>
    <row r="62" spans="1:24" x14ac:dyDescent="0.25">
      <c r="A62">
        <v>793</v>
      </c>
      <c r="B62" t="s">
        <v>60</v>
      </c>
      <c r="C62" t="s">
        <v>102</v>
      </c>
      <c r="D62" t="b">
        <v>1</v>
      </c>
      <c r="E62" s="3">
        <v>42058</v>
      </c>
      <c r="F62" s="8">
        <v>4</v>
      </c>
      <c r="G62" s="9">
        <v>1196.6717372242465</v>
      </c>
      <c r="H62" s="9">
        <v>1196.7550705575798</v>
      </c>
      <c r="I62" s="9" t="s">
        <v>273</v>
      </c>
      <c r="J62" s="9" t="s">
        <v>314</v>
      </c>
      <c r="K62" s="9" t="s">
        <v>13</v>
      </c>
      <c r="L62" s="6">
        <f ca="1">RANDBETWEEN(1,MAX(Customers!A:A))</f>
        <v>697</v>
      </c>
      <c r="M62" s="6" t="str">
        <f ca="1">VLOOKUP(VLOOKUP($L62,Customers!$A$1:$H$1001,8,FALSE),Airports!$D$1:$J$67,7,FALSE)</f>
        <v>RDU</v>
      </c>
      <c r="N62" s="6" t="str">
        <f ca="1">VLOOKUP(RANDBETWEEN(0,MAX(Airports!$B:$B)),Airports!$B$1:$F$67,2,TRUE)</f>
        <v>ATL</v>
      </c>
      <c r="O62" s="6" t="b">
        <f t="shared" ca="1" si="0"/>
        <v>1</v>
      </c>
      <c r="P62" s="7">
        <f t="shared" ca="1" si="1"/>
        <v>42005</v>
      </c>
      <c r="Q62" s="7">
        <f t="shared" ca="1" si="2"/>
        <v>42051</v>
      </c>
      <c r="R62" s="6">
        <f t="shared" ca="1" si="3"/>
        <v>3</v>
      </c>
      <c r="S62" s="10">
        <f t="shared" ca="1" si="4"/>
        <v>0.58333333333333326</v>
      </c>
      <c r="T62" s="10">
        <f t="shared" ca="1" si="5"/>
        <v>0.67708333333333326</v>
      </c>
      <c r="U62" s="6" t="str">
        <f ca="1">VLOOKUP(M62,Airports!$C$1:$I$67,7,FALSE)</f>
        <v>Raleigh, NC</v>
      </c>
      <c r="V62" s="6" t="str">
        <f ca="1">VLOOKUP(N62,Airports!$C$1:$I$67,7,FALSE)</f>
        <v>Atlanta, GA</v>
      </c>
      <c r="W62" s="6" t="str">
        <f ca="1">VLOOKUP(RANDBETWEEN(0,MAX(Airlines!$A$2:$A$9)),Airlines!$A$1:$E$9,4,TRUE)</f>
        <v>American Airlines</v>
      </c>
      <c r="X62" s="6">
        <f t="shared" ca="1" si="6"/>
        <v>546.63785009931928</v>
      </c>
    </row>
    <row r="63" spans="1:24" x14ac:dyDescent="0.25">
      <c r="A63">
        <v>294</v>
      </c>
      <c r="B63" t="s">
        <v>95</v>
      </c>
      <c r="C63" t="s">
        <v>77</v>
      </c>
      <c r="D63" t="b">
        <v>1</v>
      </c>
      <c r="E63" s="3">
        <v>42338</v>
      </c>
      <c r="F63" s="8">
        <v>2</v>
      </c>
      <c r="G63" s="9">
        <v>1203.8281003712016</v>
      </c>
      <c r="H63" s="9">
        <v>1203.9218503712016</v>
      </c>
      <c r="I63" s="9" t="s">
        <v>307</v>
      </c>
      <c r="J63" s="9" t="s">
        <v>289</v>
      </c>
      <c r="K63" s="9" t="s">
        <v>40</v>
      </c>
      <c r="L63" s="6">
        <f ca="1">RANDBETWEEN(1,MAX(Customers!A:A))</f>
        <v>545</v>
      </c>
      <c r="M63" s="6" t="str">
        <f ca="1">VLOOKUP(VLOOKUP($L63,Customers!$A$1:$H$1001,8,FALSE),Airports!$D$1:$J$67,7,FALSE)</f>
        <v>CLT</v>
      </c>
      <c r="N63" s="6" t="str">
        <f ca="1">VLOOKUP(RANDBETWEEN(0,MAX(Airports!$B:$B)),Airports!$B$1:$F$67,2,TRUE)</f>
        <v>LGA</v>
      </c>
      <c r="O63" s="6" t="b">
        <f t="shared" ca="1" si="0"/>
        <v>1</v>
      </c>
      <c r="P63" s="7">
        <f t="shared" ca="1" si="1"/>
        <v>42031</v>
      </c>
      <c r="Q63" s="7">
        <f t="shared" ca="1" si="2"/>
        <v>42094</v>
      </c>
      <c r="R63" s="6">
        <f t="shared" ca="1" si="3"/>
        <v>3</v>
      </c>
      <c r="S63" s="10">
        <f t="shared" ca="1" si="4"/>
        <v>0.58333333333333326</v>
      </c>
      <c r="T63" s="10">
        <f t="shared" ca="1" si="5"/>
        <v>0.64583333333333326</v>
      </c>
      <c r="U63" s="6" t="str">
        <f ca="1">VLOOKUP(M63,Airports!$C$1:$I$67,7,FALSE)</f>
        <v>Charlotte, NC</v>
      </c>
      <c r="V63" s="6" t="str">
        <f ca="1">VLOOKUP(N63,Airports!$C$1:$I$67,7,FALSE)</f>
        <v>New York, NY</v>
      </c>
      <c r="W63" s="6" t="str">
        <f ca="1">VLOOKUP(RANDBETWEEN(0,MAX(Airlines!$A$2:$A$9)),Airlines!$A$1:$E$9,4,TRUE)</f>
        <v>Delta Air Lines</v>
      </c>
      <c r="X63" s="6">
        <f t="shared" ca="1" si="6"/>
        <v>567.9921737798104</v>
      </c>
    </row>
    <row r="64" spans="1:24" x14ac:dyDescent="0.25">
      <c r="A64">
        <v>790</v>
      </c>
      <c r="B64" t="s">
        <v>62</v>
      </c>
      <c r="C64" t="s">
        <v>52</v>
      </c>
      <c r="D64" t="b">
        <v>1</v>
      </c>
      <c r="E64" s="3">
        <v>43229</v>
      </c>
      <c r="F64" s="8">
        <v>3</v>
      </c>
      <c r="G64" s="9">
        <v>1200.7104838577927</v>
      </c>
      <c r="H64" s="9">
        <v>1200.8042338577927</v>
      </c>
      <c r="I64" s="9" t="s">
        <v>275</v>
      </c>
      <c r="J64" s="9" t="s">
        <v>267</v>
      </c>
      <c r="K64" s="9" t="s">
        <v>37</v>
      </c>
      <c r="L64" s="6">
        <f ca="1">RANDBETWEEN(1,MAX(Customers!A:A))</f>
        <v>631</v>
      </c>
      <c r="M64" s="6" t="str">
        <f ca="1">VLOOKUP(VLOOKUP($L64,Customers!$A$1:$H$1001,8,FALSE),Airports!$D$1:$J$67,7,FALSE)</f>
        <v>OMA</v>
      </c>
      <c r="N64" s="6" t="str">
        <f ca="1">VLOOKUP(RANDBETWEEN(0,MAX(Airports!$B:$B)),Airports!$B$1:$F$67,2,TRUE)</f>
        <v>SJC</v>
      </c>
      <c r="O64" s="6" t="b">
        <f t="shared" ca="1" si="0"/>
        <v>1</v>
      </c>
      <c r="P64" s="7">
        <f t="shared" ca="1" si="1"/>
        <v>43220</v>
      </c>
      <c r="Q64" s="7">
        <f t="shared" ca="1" si="2"/>
        <v>43291</v>
      </c>
      <c r="R64" s="6">
        <f t="shared" ca="1" si="3"/>
        <v>3</v>
      </c>
      <c r="S64" s="10">
        <f t="shared" ca="1" si="4"/>
        <v>0.70833333333333326</v>
      </c>
      <c r="T64" s="10">
        <f t="shared" ca="1" si="5"/>
        <v>0.79166666666666663</v>
      </c>
      <c r="U64" s="6" t="str">
        <f ca="1">VLOOKUP(M64,Airports!$C$1:$I$67,7,FALSE)</f>
        <v>Omaha, NE</v>
      </c>
      <c r="V64" s="6" t="str">
        <f ca="1">VLOOKUP(N64,Airports!$C$1:$I$67,7,FALSE)</f>
        <v>San Jose, CA</v>
      </c>
      <c r="W64" s="6" t="str">
        <f ca="1">VLOOKUP(RANDBETWEEN(0,MAX(Airlines!$A$2:$A$9)),Airlines!$A$1:$E$9,4,TRUE)</f>
        <v>Southwest Airlines</v>
      </c>
      <c r="X64" s="6">
        <f t="shared" ca="1" si="6"/>
        <v>556.27463502321848</v>
      </c>
    </row>
    <row r="65" spans="1:24" x14ac:dyDescent="0.25">
      <c r="A65">
        <v>669</v>
      </c>
      <c r="B65" t="s">
        <v>62</v>
      </c>
      <c r="C65" t="s">
        <v>56</v>
      </c>
      <c r="D65" t="b">
        <v>1</v>
      </c>
      <c r="E65" s="3">
        <v>43353</v>
      </c>
      <c r="F65" s="8">
        <v>3</v>
      </c>
      <c r="G65" s="9">
        <v>1199.7869524491177</v>
      </c>
      <c r="H65" s="9">
        <v>1199.8598691157845</v>
      </c>
      <c r="I65" s="9" t="s">
        <v>275</v>
      </c>
      <c r="J65" s="9" t="s">
        <v>270</v>
      </c>
      <c r="K65" s="9" t="s">
        <v>37</v>
      </c>
      <c r="L65" s="6">
        <f ca="1">RANDBETWEEN(1,MAX(Customers!A:A))</f>
        <v>974</v>
      </c>
      <c r="M65" s="6" t="str">
        <f ca="1">VLOOKUP(VLOOKUP($L65,Customers!$A$1:$H$1001,8,FALSE),Airports!$D$1:$J$67,7,FALSE)</f>
        <v>MIA</v>
      </c>
      <c r="N65" s="6" t="str">
        <f ca="1">VLOOKUP(RANDBETWEEN(0,MAX(Airports!$B:$B)),Airports!$B$1:$F$67,2,TRUE)</f>
        <v>MCO</v>
      </c>
      <c r="O65" s="6" t="b">
        <f t="shared" ca="1" si="0"/>
        <v>1</v>
      </c>
      <c r="P65" s="7">
        <f t="shared" ca="1" si="1"/>
        <v>42880</v>
      </c>
      <c r="Q65" s="7">
        <f t="shared" ca="1" si="2"/>
        <v>42968</v>
      </c>
      <c r="R65" s="6">
        <f t="shared" ca="1" si="3"/>
        <v>3</v>
      </c>
      <c r="S65" s="10">
        <f t="shared" ca="1" si="4"/>
        <v>0.625</v>
      </c>
      <c r="T65" s="10">
        <f t="shared" ca="1" si="5"/>
        <v>0.67708333333333337</v>
      </c>
      <c r="U65" s="6" t="str">
        <f ca="1">VLOOKUP(M65,Airports!$C$1:$I$67,7,FALSE)</f>
        <v>Miami, FL</v>
      </c>
      <c r="V65" s="6" t="str">
        <f ca="1">VLOOKUP(N65,Airports!$C$1:$I$67,7,FALSE)</f>
        <v>Orlando, FL</v>
      </c>
      <c r="W65" s="6" t="str">
        <f ca="1">VLOOKUP(RANDBETWEEN(0,MAX(Airlines!$A$2:$A$9)),Airlines!$A$1:$E$9,4,TRUE)</f>
        <v>Frontier Airlines</v>
      </c>
      <c r="X65" s="6">
        <f t="shared" ca="1" si="6"/>
        <v>546.88969674006739</v>
      </c>
    </row>
    <row r="66" spans="1:24" x14ac:dyDescent="0.25">
      <c r="A66">
        <v>358</v>
      </c>
      <c r="B66" t="s">
        <v>66</v>
      </c>
      <c r="C66" t="s">
        <v>51</v>
      </c>
      <c r="D66" t="b">
        <v>1</v>
      </c>
      <c r="E66" s="3">
        <v>43538</v>
      </c>
      <c r="F66" s="8">
        <v>4</v>
      </c>
      <c r="G66" s="9">
        <v>1199.9020446541488</v>
      </c>
      <c r="H66" s="9">
        <v>1199.9645446541488</v>
      </c>
      <c r="I66" s="9" t="s">
        <v>279</v>
      </c>
      <c r="J66" s="9" t="s">
        <v>265</v>
      </c>
      <c r="K66" s="9" t="s">
        <v>40</v>
      </c>
      <c r="L66" s="6">
        <f ca="1">RANDBETWEEN(1,MAX(Customers!A:A))</f>
        <v>418</v>
      </c>
      <c r="M66" s="6" t="str">
        <f ca="1">VLOOKUP(VLOOKUP($L66,Customers!$A$1:$H$1001,8,FALSE),Airports!$D$1:$J$67,7,FALSE)</f>
        <v>SMF</v>
      </c>
      <c r="N66" s="6" t="str">
        <f ca="1">VLOOKUP(RANDBETWEEN(0,MAX(Airports!$B:$B)),Airports!$B$1:$F$67,2,TRUE)</f>
        <v>ORD</v>
      </c>
      <c r="O66" s="6" t="b">
        <f t="shared" ca="1" si="0"/>
        <v>1</v>
      </c>
      <c r="P66" s="7">
        <f t="shared" ca="1" si="1"/>
        <v>42238</v>
      </c>
      <c r="Q66" s="7">
        <f t="shared" ca="1" si="2"/>
        <v>42246</v>
      </c>
      <c r="R66" s="6">
        <f t="shared" ca="1" si="3"/>
        <v>3</v>
      </c>
      <c r="S66" s="10">
        <f t="shared" ca="1" si="4"/>
        <v>0.58333333333333326</v>
      </c>
      <c r="T66" s="10">
        <f t="shared" ca="1" si="5"/>
        <v>0.65624999999999989</v>
      </c>
      <c r="U66" s="6" t="str">
        <f ca="1">VLOOKUP(M66,Airports!$C$1:$I$67,7,FALSE)</f>
        <v>Sacramento, CA</v>
      </c>
      <c r="V66" s="6" t="str">
        <f ca="1">VLOOKUP(N66,Airports!$C$1:$I$67,7,FALSE)</f>
        <v>Chicago, IL</v>
      </c>
      <c r="W66" s="6" t="str">
        <f ca="1">VLOOKUP(RANDBETWEEN(0,MAX(Airlines!$A$2:$A$9)),Airlines!$A$1:$E$9,4,TRUE)</f>
        <v>American Airlines</v>
      </c>
      <c r="X66" s="6">
        <f t="shared" ca="1" si="6"/>
        <v>540.30648885370852</v>
      </c>
    </row>
    <row r="67" spans="1:24" x14ac:dyDescent="0.25">
      <c r="A67">
        <v>711</v>
      </c>
      <c r="B67" t="s">
        <v>69</v>
      </c>
      <c r="C67" t="s">
        <v>50</v>
      </c>
      <c r="D67" t="b">
        <v>1</v>
      </c>
      <c r="E67" s="3">
        <v>43509</v>
      </c>
      <c r="F67" s="8">
        <v>3</v>
      </c>
      <c r="G67" s="9">
        <v>1198.8503489601794</v>
      </c>
      <c r="H67" s="9">
        <v>1198.9024322935127</v>
      </c>
      <c r="I67" s="9" t="s">
        <v>281</v>
      </c>
      <c r="J67" s="9" t="s">
        <v>265</v>
      </c>
      <c r="K67" s="9" t="s">
        <v>37</v>
      </c>
      <c r="L67" s="6">
        <f ca="1">RANDBETWEEN(1,MAX(Customers!A:A))</f>
        <v>546</v>
      </c>
      <c r="M67" s="6" t="str">
        <f ca="1">VLOOKUP(VLOOKUP($L67,Customers!$A$1:$H$1001,8,FALSE),Airports!$D$1:$J$67,7,FALSE)</f>
        <v>LAX</v>
      </c>
      <c r="N67" s="6" t="str">
        <f ca="1">VLOOKUP(RANDBETWEEN(0,MAX(Airports!$B:$B)),Airports!$B$1:$F$67,2,TRUE)</f>
        <v>MSP</v>
      </c>
      <c r="O67" s="6" t="b">
        <f t="shared" ref="O67:O130" ca="1" si="7">NOT(M67=N67)</f>
        <v>1</v>
      </c>
      <c r="P67" s="7">
        <f t="shared" ref="P67:P130" ca="1" si="8">RANDBETWEEN(DATEVALUE("1/1/2015"),DATEVALUE("12/31/2020"))</f>
        <v>42991</v>
      </c>
      <c r="Q67" s="7">
        <f t="shared" ref="Q67:Q130" ca="1" si="9">P67+MAX(0,ROUND(_xlfn.NORM.INV(RAND(),60,30),0))</f>
        <v>43107</v>
      </c>
      <c r="R67" s="6">
        <f t="shared" ref="R67:R130" ca="1" si="10">ROUND(_xlfn.LOGNORM.INV(RAND(),1,0.25),0)</f>
        <v>2</v>
      </c>
      <c r="S67" s="10">
        <f t="shared" ref="S67:S130" ca="1" si="11">MROUND(_xlfn.NORM.INV(RAND(),0.5,0.1),"1:00")</f>
        <v>0.45833333333333331</v>
      </c>
      <c r="T67" s="10">
        <f t="shared" ref="T67:T130" ca="1" si="12">S67+(60+RANDBETWEEN(0,5)*15)/1440</f>
        <v>0.54166666666666663</v>
      </c>
      <c r="U67" s="6" t="str">
        <f ca="1">VLOOKUP(M67,Airports!$C$1:$I$67,7,FALSE)</f>
        <v>Los Angeles, CA</v>
      </c>
      <c r="V67" s="6" t="str">
        <f ca="1">VLOOKUP(N67,Airports!$C$1:$I$67,7,FALSE)</f>
        <v>Minneapolis, MN</v>
      </c>
      <c r="W67" s="6" t="str">
        <f ca="1">VLOOKUP(RANDBETWEEN(0,MAX(Airlines!$A$2:$A$9)),Airlines!$A$1:$E$9,4,TRUE)</f>
        <v>JetBlue</v>
      </c>
      <c r="X67" s="6">
        <f t="shared" ref="X67:X130" ca="1" si="13">R67*_xlfn.NORM.INV(RAND(),180,5)</f>
        <v>369.62308688187983</v>
      </c>
    </row>
    <row r="68" spans="1:24" x14ac:dyDescent="0.25">
      <c r="A68">
        <v>251</v>
      </c>
      <c r="B68" t="s">
        <v>110</v>
      </c>
      <c r="C68" t="s">
        <v>107</v>
      </c>
      <c r="D68" t="b">
        <v>1</v>
      </c>
      <c r="E68" s="3">
        <v>43226</v>
      </c>
      <c r="F68" s="8">
        <v>2</v>
      </c>
      <c r="G68" s="9">
        <v>1197.4150969649845</v>
      </c>
      <c r="H68" s="9">
        <v>1197.4984302983178</v>
      </c>
      <c r="I68" s="9" t="s">
        <v>322</v>
      </c>
      <c r="J68" s="9" t="s">
        <v>319</v>
      </c>
      <c r="K68" s="9" t="s">
        <v>40</v>
      </c>
      <c r="L68" s="6">
        <f ca="1">RANDBETWEEN(1,MAX(Customers!A:A))</f>
        <v>951</v>
      </c>
      <c r="M68" s="6" t="str">
        <f ca="1">VLOOKUP(VLOOKUP($L68,Customers!$A$1:$H$1001,8,FALSE),Airports!$D$1:$J$67,7,FALSE)</f>
        <v>SFO</v>
      </c>
      <c r="N68" s="6" t="str">
        <f ca="1">VLOOKUP(RANDBETWEEN(0,MAX(Airports!$B:$B)),Airports!$B$1:$F$67,2,TRUE)</f>
        <v>BUF</v>
      </c>
      <c r="O68" s="6" t="b">
        <f t="shared" ca="1" si="7"/>
        <v>1</v>
      </c>
      <c r="P68" s="7">
        <f t="shared" ca="1" si="8"/>
        <v>44005</v>
      </c>
      <c r="Q68" s="7">
        <f t="shared" ca="1" si="9"/>
        <v>44074</v>
      </c>
      <c r="R68" s="6">
        <f t="shared" ca="1" si="10"/>
        <v>2</v>
      </c>
      <c r="S68" s="10">
        <f t="shared" ca="1" si="11"/>
        <v>0.5</v>
      </c>
      <c r="T68" s="10">
        <f t="shared" ca="1" si="12"/>
        <v>0.58333333333333337</v>
      </c>
      <c r="U68" s="6" t="str">
        <f ca="1">VLOOKUP(M68,Airports!$C$1:$I$67,7,FALSE)</f>
        <v>San Francisco, CA</v>
      </c>
      <c r="V68" s="6" t="str">
        <f ca="1">VLOOKUP(N68,Airports!$C$1:$I$67,7,FALSE)</f>
        <v>Buffalo, NY</v>
      </c>
      <c r="W68" s="6" t="str">
        <f ca="1">VLOOKUP(RANDBETWEEN(0,MAX(Airlines!$A$2:$A$9)),Airlines!$A$1:$E$9,4,TRUE)</f>
        <v>Spirit Airlines</v>
      </c>
      <c r="X68" s="6">
        <f t="shared" ca="1" si="13"/>
        <v>378.49104053437355</v>
      </c>
    </row>
    <row r="69" spans="1:24" x14ac:dyDescent="0.25">
      <c r="A69">
        <v>300</v>
      </c>
      <c r="B69" t="s">
        <v>52</v>
      </c>
      <c r="C69" t="s">
        <v>51</v>
      </c>
      <c r="D69" t="b">
        <v>1</v>
      </c>
      <c r="E69" s="3">
        <v>42508</v>
      </c>
      <c r="F69" s="8">
        <v>3</v>
      </c>
      <c r="G69" s="9">
        <v>1201.1500164836675</v>
      </c>
      <c r="H69" s="9">
        <v>1201.2125164836675</v>
      </c>
      <c r="I69" s="9" t="s">
        <v>267</v>
      </c>
      <c r="J69" s="9" t="s">
        <v>265</v>
      </c>
      <c r="K69" s="9" t="s">
        <v>23</v>
      </c>
      <c r="L69" s="6">
        <f ca="1">RANDBETWEEN(1,MAX(Customers!A:A))</f>
        <v>537</v>
      </c>
      <c r="M69" s="6" t="str">
        <f ca="1">VLOOKUP(VLOOKUP($L69,Customers!$A$1:$H$1001,8,FALSE),Airports!$D$1:$J$67,7,FALSE)</f>
        <v>MDW</v>
      </c>
      <c r="N69" s="6" t="str">
        <f ca="1">VLOOKUP(RANDBETWEEN(0,MAX(Airports!$B:$B)),Airports!$B$1:$F$67,2,TRUE)</f>
        <v>LAS</v>
      </c>
      <c r="O69" s="6" t="b">
        <f t="shared" ca="1" si="7"/>
        <v>1</v>
      </c>
      <c r="P69" s="7">
        <f t="shared" ca="1" si="8"/>
        <v>44169</v>
      </c>
      <c r="Q69" s="7">
        <f t="shared" ca="1" si="9"/>
        <v>44227</v>
      </c>
      <c r="R69" s="6">
        <f t="shared" ca="1" si="10"/>
        <v>3</v>
      </c>
      <c r="S69" s="10">
        <f t="shared" ca="1" si="11"/>
        <v>0.45833333333333331</v>
      </c>
      <c r="T69" s="10">
        <f t="shared" ca="1" si="12"/>
        <v>0.5</v>
      </c>
      <c r="U69" s="6" t="str">
        <f ca="1">VLOOKUP(M69,Airports!$C$1:$I$67,7,FALSE)</f>
        <v>Chicago, IL</v>
      </c>
      <c r="V69" s="6" t="str">
        <f ca="1">VLOOKUP(N69,Airports!$C$1:$I$67,7,FALSE)</f>
        <v>Las Vegas, NV</v>
      </c>
      <c r="W69" s="6" t="str">
        <f ca="1">VLOOKUP(RANDBETWEEN(0,MAX(Airlines!$A$2:$A$9)),Airlines!$A$1:$E$9,4,TRUE)</f>
        <v>Southwest Airlines</v>
      </c>
      <c r="X69" s="6">
        <f t="shared" ca="1" si="13"/>
        <v>539.00053585192495</v>
      </c>
    </row>
    <row r="70" spans="1:24" x14ac:dyDescent="0.25">
      <c r="A70">
        <v>45</v>
      </c>
      <c r="B70" t="s">
        <v>61</v>
      </c>
      <c r="C70" t="s">
        <v>110</v>
      </c>
      <c r="D70" t="b">
        <v>1</v>
      </c>
      <c r="E70" s="3">
        <v>42282</v>
      </c>
      <c r="F70" s="8">
        <v>3</v>
      </c>
      <c r="G70" s="9">
        <v>1198.6585588047203</v>
      </c>
      <c r="H70" s="9">
        <v>1198.7210588047203</v>
      </c>
      <c r="I70" s="9" t="s">
        <v>274</v>
      </c>
      <c r="J70" s="9" t="s">
        <v>322</v>
      </c>
      <c r="K70" s="9" t="s">
        <v>3</v>
      </c>
      <c r="L70" s="6">
        <f ca="1">RANDBETWEEN(1,MAX(Customers!A:A))</f>
        <v>1</v>
      </c>
      <c r="M70" s="6" t="str">
        <f ca="1">VLOOKUP(VLOOKUP($L70,Customers!$A$1:$H$1001,8,FALSE),Airports!$D$1:$J$67,7,FALSE)</f>
        <v>SFO</v>
      </c>
      <c r="N70" s="6" t="str">
        <f ca="1">VLOOKUP(RANDBETWEEN(0,MAX(Airports!$B:$B)),Airports!$B$1:$F$67,2,TRUE)</f>
        <v>CLD</v>
      </c>
      <c r="O70" s="6" t="b">
        <f t="shared" ca="1" si="7"/>
        <v>1</v>
      </c>
      <c r="P70" s="7">
        <f t="shared" ca="1" si="8"/>
        <v>43158</v>
      </c>
      <c r="Q70" s="7">
        <f t="shared" ca="1" si="9"/>
        <v>43227</v>
      </c>
      <c r="R70" s="6">
        <f t="shared" ca="1" si="10"/>
        <v>3</v>
      </c>
      <c r="S70" s="10">
        <f t="shared" ca="1" si="11"/>
        <v>0.54166666666666663</v>
      </c>
      <c r="T70" s="10">
        <f t="shared" ca="1" si="12"/>
        <v>0.63541666666666663</v>
      </c>
      <c r="U70" s="6" t="str">
        <f ca="1">VLOOKUP(M70,Airports!$C$1:$I$67,7,FALSE)</f>
        <v>San Francisco, CA</v>
      </c>
      <c r="V70" s="6" t="str">
        <f ca="1">VLOOKUP(N70,Airports!$C$1:$I$67,7,FALSE)</f>
        <v>San Diego, CA</v>
      </c>
      <c r="W70" s="6" t="str">
        <f ca="1">VLOOKUP(RANDBETWEEN(0,MAX(Airlines!$A$2:$A$9)),Airlines!$A$1:$E$9,4,TRUE)</f>
        <v>American Airlines</v>
      </c>
      <c r="X70" s="6">
        <f t="shared" ca="1" si="13"/>
        <v>549.5388165086049</v>
      </c>
    </row>
    <row r="71" spans="1:24" x14ac:dyDescent="0.25">
      <c r="A71">
        <v>769</v>
      </c>
      <c r="B71" t="s">
        <v>52</v>
      </c>
      <c r="C71" t="s">
        <v>92</v>
      </c>
      <c r="D71" t="b">
        <v>1</v>
      </c>
      <c r="E71" s="3">
        <v>43057</v>
      </c>
      <c r="F71" s="8">
        <v>3</v>
      </c>
      <c r="G71" s="9">
        <v>1205.0938337348998</v>
      </c>
      <c r="H71" s="9">
        <v>1205.1875837348998</v>
      </c>
      <c r="I71" s="9" t="s">
        <v>267</v>
      </c>
      <c r="J71" s="9" t="s">
        <v>304</v>
      </c>
      <c r="K71" s="9" t="s">
        <v>40</v>
      </c>
      <c r="L71" s="6">
        <f ca="1">RANDBETWEEN(1,MAX(Customers!A:A))</f>
        <v>925</v>
      </c>
      <c r="M71" s="6" t="str">
        <f ca="1">VLOOKUP(VLOOKUP($L71,Customers!$A$1:$H$1001,8,FALSE),Airports!$D$1:$J$67,7,FALSE)</f>
        <v>BWI</v>
      </c>
      <c r="N71" s="6" t="str">
        <f ca="1">VLOOKUP(RANDBETWEEN(0,MAX(Airports!$B:$B)),Airports!$B$1:$F$67,2,TRUE)</f>
        <v>ROC</v>
      </c>
      <c r="O71" s="6" t="b">
        <f t="shared" ca="1" si="7"/>
        <v>1</v>
      </c>
      <c r="P71" s="7">
        <f t="shared" ca="1" si="8"/>
        <v>43834</v>
      </c>
      <c r="Q71" s="7">
        <f t="shared" ca="1" si="9"/>
        <v>43898</v>
      </c>
      <c r="R71" s="6">
        <f t="shared" ca="1" si="10"/>
        <v>2</v>
      </c>
      <c r="S71" s="10">
        <f t="shared" ca="1" si="11"/>
        <v>0.625</v>
      </c>
      <c r="T71" s="10">
        <f t="shared" ca="1" si="12"/>
        <v>0.66666666666666663</v>
      </c>
      <c r="U71" s="6" t="str">
        <f ca="1">VLOOKUP(M71,Airports!$C$1:$I$67,7,FALSE)</f>
        <v>Baltimore, MD</v>
      </c>
      <c r="V71" s="6" t="str">
        <f ca="1">VLOOKUP(N71,Airports!$C$1:$I$67,7,FALSE)</f>
        <v>Rochester, NY</v>
      </c>
      <c r="W71" s="6" t="str">
        <f ca="1">VLOOKUP(RANDBETWEEN(0,MAX(Airlines!$A$2:$A$9)),Airlines!$A$1:$E$9,4,TRUE)</f>
        <v>Delta Air Lines</v>
      </c>
      <c r="X71" s="6">
        <f t="shared" ca="1" si="13"/>
        <v>355.88623492626402</v>
      </c>
    </row>
    <row r="72" spans="1:24" x14ac:dyDescent="0.25">
      <c r="A72">
        <v>834</v>
      </c>
      <c r="B72" t="s">
        <v>86</v>
      </c>
      <c r="C72" t="s">
        <v>65</v>
      </c>
      <c r="D72" t="b">
        <v>1</v>
      </c>
      <c r="E72" s="3">
        <v>43526</v>
      </c>
      <c r="F72" s="8">
        <v>3</v>
      </c>
      <c r="G72" s="9">
        <v>1195.7040911996448</v>
      </c>
      <c r="H72" s="9">
        <v>1195.7770078663116</v>
      </c>
      <c r="I72" s="9" t="s">
        <v>298</v>
      </c>
      <c r="J72" s="9" t="s">
        <v>278</v>
      </c>
      <c r="K72" s="9" t="s">
        <v>30</v>
      </c>
      <c r="L72" s="6">
        <f ca="1">RANDBETWEEN(1,MAX(Customers!A:A))</f>
        <v>395</v>
      </c>
      <c r="M72" s="6" t="str">
        <f ca="1">VLOOKUP(VLOOKUP($L72,Customers!$A$1:$H$1001,8,FALSE),Airports!$D$1:$J$67,7,FALSE)</f>
        <v>MCI</v>
      </c>
      <c r="N72" s="6" t="str">
        <f ca="1">VLOOKUP(RANDBETWEEN(0,MAX(Airports!$B:$B)),Airports!$B$1:$F$67,2,TRUE)</f>
        <v>PDX</v>
      </c>
      <c r="O72" s="6" t="b">
        <f t="shared" ca="1" si="7"/>
        <v>1</v>
      </c>
      <c r="P72" s="7">
        <f t="shared" ca="1" si="8"/>
        <v>43782</v>
      </c>
      <c r="Q72" s="7">
        <f t="shared" ca="1" si="9"/>
        <v>43818</v>
      </c>
      <c r="R72" s="6">
        <f t="shared" ca="1" si="10"/>
        <v>3</v>
      </c>
      <c r="S72" s="10">
        <f t="shared" ca="1" si="11"/>
        <v>0.375</v>
      </c>
      <c r="T72" s="10">
        <f t="shared" ca="1" si="12"/>
        <v>0.41666666666666669</v>
      </c>
      <c r="U72" s="6" t="str">
        <f ca="1">VLOOKUP(M72,Airports!$C$1:$I$67,7,FALSE)</f>
        <v>Kansas City, MO</v>
      </c>
      <c r="V72" s="6" t="str">
        <f ca="1">VLOOKUP(N72,Airports!$C$1:$I$67,7,FALSE)</f>
        <v>Portland, OR</v>
      </c>
      <c r="W72" s="6" t="str">
        <f ca="1">VLOOKUP(RANDBETWEEN(0,MAX(Airlines!$A$2:$A$9)),Airlines!$A$1:$E$9,4,TRUE)</f>
        <v>American Airlines</v>
      </c>
      <c r="X72" s="6">
        <f t="shared" ca="1" si="13"/>
        <v>538.07592621052777</v>
      </c>
    </row>
    <row r="73" spans="1:24" x14ac:dyDescent="0.25">
      <c r="A73">
        <v>490</v>
      </c>
      <c r="B73" t="s">
        <v>69</v>
      </c>
      <c r="C73" t="s">
        <v>91</v>
      </c>
      <c r="D73" t="b">
        <v>1</v>
      </c>
      <c r="E73" s="3">
        <v>43147</v>
      </c>
      <c r="F73" s="8">
        <v>3</v>
      </c>
      <c r="G73" s="9">
        <v>1202.1267671313233</v>
      </c>
      <c r="H73" s="9">
        <v>1202.16843379799</v>
      </c>
      <c r="I73" s="9" t="s">
        <v>281</v>
      </c>
      <c r="J73" s="9" t="s">
        <v>303</v>
      </c>
      <c r="K73" s="9" t="s">
        <v>40</v>
      </c>
      <c r="L73" s="6">
        <f ca="1">RANDBETWEEN(1,MAX(Customers!A:A))</f>
        <v>841</v>
      </c>
      <c r="M73" s="6" t="str">
        <f ca="1">VLOOKUP(VLOOKUP($L73,Customers!$A$1:$H$1001,8,FALSE),Airports!$D$1:$J$67,7,FALSE)</f>
        <v>ABE</v>
      </c>
      <c r="N73" s="6" t="str">
        <f ca="1">VLOOKUP(RANDBETWEEN(0,MAX(Airports!$B:$B)),Airports!$B$1:$F$67,2,TRUE)</f>
        <v>TUL</v>
      </c>
      <c r="O73" s="6" t="b">
        <f t="shared" ca="1" si="7"/>
        <v>1</v>
      </c>
      <c r="P73" s="7">
        <f t="shared" ca="1" si="8"/>
        <v>44166</v>
      </c>
      <c r="Q73" s="7">
        <f t="shared" ca="1" si="9"/>
        <v>44242</v>
      </c>
      <c r="R73" s="6">
        <f t="shared" ca="1" si="10"/>
        <v>3</v>
      </c>
      <c r="S73" s="10">
        <f t="shared" ca="1" si="11"/>
        <v>0.375</v>
      </c>
      <c r="T73" s="10">
        <f t="shared" ca="1" si="12"/>
        <v>0.45833333333333331</v>
      </c>
      <c r="U73" s="6" t="str">
        <f ca="1">VLOOKUP(M73,Airports!$C$1:$I$67,7,FALSE)</f>
        <v>Allentown, PA</v>
      </c>
      <c r="V73" s="6" t="str">
        <f ca="1">VLOOKUP(N73,Airports!$C$1:$I$67,7,FALSE)</f>
        <v>Tulsa, OK</v>
      </c>
      <c r="W73" s="6" t="str">
        <f ca="1">VLOOKUP(RANDBETWEEN(0,MAX(Airlines!$A$2:$A$9)),Airlines!$A$1:$E$9,4,TRUE)</f>
        <v>Southwest Airlines</v>
      </c>
      <c r="X73" s="6">
        <f t="shared" ca="1" si="13"/>
        <v>539.21847569939632</v>
      </c>
    </row>
    <row r="74" spans="1:24" x14ac:dyDescent="0.25">
      <c r="A74">
        <v>765</v>
      </c>
      <c r="B74" t="s">
        <v>96</v>
      </c>
      <c r="C74" t="s">
        <v>75</v>
      </c>
      <c r="D74" t="b">
        <v>1</v>
      </c>
      <c r="E74" s="3">
        <v>43866</v>
      </c>
      <c r="F74" s="8">
        <v>3</v>
      </c>
      <c r="G74" s="9">
        <v>1203.6764189782077</v>
      </c>
      <c r="H74" s="9">
        <v>1203.7493356448745</v>
      </c>
      <c r="I74" s="9" t="s">
        <v>308</v>
      </c>
      <c r="J74" s="9" t="s">
        <v>287</v>
      </c>
      <c r="K74" s="9" t="s">
        <v>13</v>
      </c>
      <c r="L74" s="6">
        <f ca="1">RANDBETWEEN(1,MAX(Customers!A:A))</f>
        <v>826</v>
      </c>
      <c r="M74" s="6" t="str">
        <f ca="1">VLOOKUP(VLOOKUP($L74,Customers!$A$1:$H$1001,8,FALSE),Airports!$D$1:$J$67,7,FALSE)</f>
        <v>JFK</v>
      </c>
      <c r="N74" s="6" t="str">
        <f ca="1">VLOOKUP(RANDBETWEEN(0,MAX(Airports!$B:$B)),Airports!$B$1:$F$67,2,TRUE)</f>
        <v>CLD</v>
      </c>
      <c r="O74" s="6" t="b">
        <f t="shared" ca="1" si="7"/>
        <v>1</v>
      </c>
      <c r="P74" s="7">
        <f t="shared" ca="1" si="8"/>
        <v>43470</v>
      </c>
      <c r="Q74" s="7">
        <f t="shared" ca="1" si="9"/>
        <v>43566</v>
      </c>
      <c r="R74" s="6">
        <f t="shared" ca="1" si="10"/>
        <v>3</v>
      </c>
      <c r="S74" s="10">
        <f t="shared" ca="1" si="11"/>
        <v>0.58333333333333326</v>
      </c>
      <c r="T74" s="10">
        <f t="shared" ca="1" si="12"/>
        <v>0.63541666666666663</v>
      </c>
      <c r="U74" s="6" t="str">
        <f ca="1">VLOOKUP(M74,Airports!$C$1:$I$67,7,FALSE)</f>
        <v>New York, NY</v>
      </c>
      <c r="V74" s="6" t="str">
        <f ca="1">VLOOKUP(N74,Airports!$C$1:$I$67,7,FALSE)</f>
        <v>San Diego, CA</v>
      </c>
      <c r="W74" s="6" t="str">
        <f ca="1">VLOOKUP(RANDBETWEEN(0,MAX(Airlines!$A$2:$A$9)),Airlines!$A$1:$E$9,4,TRUE)</f>
        <v>Spirit Airlines</v>
      </c>
      <c r="X74" s="6">
        <f t="shared" ca="1" si="13"/>
        <v>507.00444471931735</v>
      </c>
    </row>
    <row r="75" spans="1:24" x14ac:dyDescent="0.25">
      <c r="A75">
        <v>997</v>
      </c>
      <c r="B75" t="s">
        <v>93</v>
      </c>
      <c r="C75" t="s">
        <v>101</v>
      </c>
      <c r="D75" t="b">
        <v>1</v>
      </c>
      <c r="E75" s="3">
        <v>43783</v>
      </c>
      <c r="F75" s="8">
        <v>1</v>
      </c>
      <c r="G75" s="9">
        <v>1194.1451022921258</v>
      </c>
      <c r="H75" s="9">
        <v>1194.2388522921258</v>
      </c>
      <c r="I75" s="9" t="s">
        <v>305</v>
      </c>
      <c r="J75" s="9" t="s">
        <v>313</v>
      </c>
      <c r="K75" s="9" t="s">
        <v>23</v>
      </c>
      <c r="L75" s="6">
        <f ca="1">RANDBETWEEN(1,MAX(Customers!A:A))</f>
        <v>123</v>
      </c>
      <c r="M75" s="6" t="str">
        <f ca="1">VLOOKUP(VLOOKUP($L75,Customers!$A$1:$H$1001,8,FALSE),Airports!$D$1:$J$67,7,FALSE)</f>
        <v>RIC</v>
      </c>
      <c r="N75" s="6" t="str">
        <f ca="1">VLOOKUP(RANDBETWEEN(0,MAX(Airports!$B:$B)),Airports!$B$1:$F$67,2,TRUE)</f>
        <v>ABQ</v>
      </c>
      <c r="O75" s="6" t="b">
        <f t="shared" ca="1" si="7"/>
        <v>1</v>
      </c>
      <c r="P75" s="7">
        <f t="shared" ca="1" si="8"/>
        <v>43170</v>
      </c>
      <c r="Q75" s="7">
        <f t="shared" ca="1" si="9"/>
        <v>43246</v>
      </c>
      <c r="R75" s="6">
        <f t="shared" ca="1" si="10"/>
        <v>2</v>
      </c>
      <c r="S75" s="10">
        <f t="shared" ca="1" si="11"/>
        <v>0.45833333333333331</v>
      </c>
      <c r="T75" s="10">
        <f t="shared" ca="1" si="12"/>
        <v>0.5</v>
      </c>
      <c r="U75" s="6" t="str">
        <f ca="1">VLOOKUP(M75,Airports!$C$1:$I$67,7,FALSE)</f>
        <v>Richmond, VA</v>
      </c>
      <c r="V75" s="6" t="str">
        <f ca="1">VLOOKUP(N75,Airports!$C$1:$I$67,7,FALSE)</f>
        <v>Albuquerque, NM</v>
      </c>
      <c r="W75" s="6" t="str">
        <f ca="1">VLOOKUP(RANDBETWEEN(0,MAX(Airlines!$A$2:$A$9)),Airlines!$A$1:$E$9,4,TRUE)</f>
        <v>Southwest Airlines</v>
      </c>
      <c r="X75" s="6">
        <f t="shared" ca="1" si="13"/>
        <v>350.2065035189666</v>
      </c>
    </row>
    <row r="76" spans="1:24" x14ac:dyDescent="0.25">
      <c r="A76">
        <v>641</v>
      </c>
      <c r="B76" t="s">
        <v>112</v>
      </c>
      <c r="C76" t="s">
        <v>77</v>
      </c>
      <c r="D76" t="b">
        <v>1</v>
      </c>
      <c r="E76" s="3">
        <v>42657</v>
      </c>
      <c r="F76" s="8">
        <v>3</v>
      </c>
      <c r="G76" s="9">
        <v>1199.435520741645</v>
      </c>
      <c r="H76" s="9">
        <v>1199.498020741645</v>
      </c>
      <c r="I76" s="9" t="s">
        <v>324</v>
      </c>
      <c r="J76" s="9" t="s">
        <v>289</v>
      </c>
      <c r="K76" s="9" t="s">
        <v>23</v>
      </c>
      <c r="L76" s="6">
        <f ca="1">RANDBETWEEN(1,MAX(Customers!A:A))</f>
        <v>163</v>
      </c>
      <c r="M76" s="6" t="str">
        <f ca="1">VLOOKUP(VLOOKUP($L76,Customers!$A$1:$H$1001,8,FALSE),Airports!$D$1:$J$67,7,FALSE)</f>
        <v>SFO</v>
      </c>
      <c r="N76" s="6" t="str">
        <f ca="1">VLOOKUP(RANDBETWEEN(0,MAX(Airports!$B:$B)),Airports!$B$1:$F$67,2,TRUE)</f>
        <v>ORD</v>
      </c>
      <c r="O76" s="6" t="b">
        <f t="shared" ca="1" si="7"/>
        <v>1</v>
      </c>
      <c r="P76" s="7">
        <f t="shared" ca="1" si="8"/>
        <v>42805</v>
      </c>
      <c r="Q76" s="7">
        <f t="shared" ca="1" si="9"/>
        <v>42904</v>
      </c>
      <c r="R76" s="6">
        <f t="shared" ca="1" si="10"/>
        <v>4</v>
      </c>
      <c r="S76" s="10">
        <f t="shared" ca="1" si="11"/>
        <v>0.5</v>
      </c>
      <c r="T76" s="10">
        <f t="shared" ca="1" si="12"/>
        <v>0.55208333333333337</v>
      </c>
      <c r="U76" s="6" t="str">
        <f ca="1">VLOOKUP(M76,Airports!$C$1:$I$67,7,FALSE)</f>
        <v>San Francisco, CA</v>
      </c>
      <c r="V76" s="6" t="str">
        <f ca="1">VLOOKUP(N76,Airports!$C$1:$I$67,7,FALSE)</f>
        <v>Chicago, IL</v>
      </c>
      <c r="W76" s="6" t="str">
        <f ca="1">VLOOKUP(RANDBETWEEN(0,MAX(Airlines!$A$2:$A$9)),Airlines!$A$1:$E$9,4,TRUE)</f>
        <v>American Airlines</v>
      </c>
      <c r="X76" s="6">
        <f t="shared" ca="1" si="13"/>
        <v>726.30101187405887</v>
      </c>
    </row>
    <row r="77" spans="1:24" x14ac:dyDescent="0.25">
      <c r="A77">
        <v>812</v>
      </c>
      <c r="B77" t="s">
        <v>112</v>
      </c>
      <c r="C77" t="s">
        <v>85</v>
      </c>
      <c r="D77" t="b">
        <v>1</v>
      </c>
      <c r="E77" s="3">
        <v>44037</v>
      </c>
      <c r="F77" s="8">
        <v>3</v>
      </c>
      <c r="G77" s="9">
        <v>1198.6465730673347</v>
      </c>
      <c r="H77" s="9">
        <v>1198.7194897340014</v>
      </c>
      <c r="I77" s="9" t="s">
        <v>324</v>
      </c>
      <c r="J77" s="9" t="s">
        <v>297</v>
      </c>
      <c r="K77" s="9" t="s">
        <v>40</v>
      </c>
      <c r="L77" s="6">
        <f ca="1">RANDBETWEEN(1,MAX(Customers!A:A))</f>
        <v>598</v>
      </c>
      <c r="M77" s="6" t="str">
        <f ca="1">VLOOKUP(VLOOKUP($L77,Customers!$A$1:$H$1001,8,FALSE),Airports!$D$1:$J$67,7,FALSE)</f>
        <v>SEA</v>
      </c>
      <c r="N77" s="6" t="str">
        <f ca="1">VLOOKUP(RANDBETWEEN(0,MAX(Airports!$B:$B)),Airports!$B$1:$F$67,2,TRUE)</f>
        <v>DTW</v>
      </c>
      <c r="O77" s="6" t="b">
        <f t="shared" ca="1" si="7"/>
        <v>1</v>
      </c>
      <c r="P77" s="7">
        <f t="shared" ca="1" si="8"/>
        <v>44157</v>
      </c>
      <c r="Q77" s="7">
        <f t="shared" ca="1" si="9"/>
        <v>44193</v>
      </c>
      <c r="R77" s="6">
        <f t="shared" ca="1" si="10"/>
        <v>3</v>
      </c>
      <c r="S77" s="10">
        <f t="shared" ca="1" si="11"/>
        <v>0.58333333333333326</v>
      </c>
      <c r="T77" s="10">
        <f t="shared" ca="1" si="12"/>
        <v>0.63541666666666663</v>
      </c>
      <c r="U77" s="6" t="str">
        <f ca="1">VLOOKUP(M77,Airports!$C$1:$I$67,7,FALSE)</f>
        <v>Seattle, WA</v>
      </c>
      <c r="V77" s="6" t="str">
        <f ca="1">VLOOKUP(N77,Airports!$C$1:$I$67,7,FALSE)</f>
        <v>Detroit, MI</v>
      </c>
      <c r="W77" s="6" t="str">
        <f ca="1">VLOOKUP(RANDBETWEEN(0,MAX(Airlines!$A$2:$A$9)),Airlines!$A$1:$E$9,4,TRUE)</f>
        <v>American Airlines</v>
      </c>
      <c r="X77" s="6">
        <f t="shared" ca="1" si="13"/>
        <v>561.35482407685231</v>
      </c>
    </row>
    <row r="78" spans="1:24" x14ac:dyDescent="0.25">
      <c r="A78">
        <v>165</v>
      </c>
      <c r="B78" t="s">
        <v>82</v>
      </c>
      <c r="C78" t="s">
        <v>75</v>
      </c>
      <c r="D78" t="b">
        <v>1</v>
      </c>
      <c r="E78" s="3">
        <v>43175</v>
      </c>
      <c r="F78" s="8">
        <v>4</v>
      </c>
      <c r="G78" s="9">
        <v>1202.6172535372305</v>
      </c>
      <c r="H78" s="9">
        <v>1202.7110035372305</v>
      </c>
      <c r="I78" s="9" t="s">
        <v>294</v>
      </c>
      <c r="J78" s="9" t="s">
        <v>287</v>
      </c>
      <c r="K78" s="9" t="s">
        <v>13</v>
      </c>
      <c r="L78" s="6">
        <f ca="1">RANDBETWEEN(1,MAX(Customers!A:A))</f>
        <v>616</v>
      </c>
      <c r="M78" s="6" t="str">
        <f ca="1">VLOOKUP(VLOOKUP($L78,Customers!$A$1:$H$1001,8,FALSE),Airports!$D$1:$J$67,7,FALSE)</f>
        <v>HOU</v>
      </c>
      <c r="N78" s="6" t="str">
        <f ca="1">VLOOKUP(RANDBETWEEN(0,MAX(Airports!$B:$B)),Airports!$B$1:$F$67,2,TRUE)</f>
        <v>JAX</v>
      </c>
      <c r="O78" s="6" t="b">
        <f t="shared" ca="1" si="7"/>
        <v>1</v>
      </c>
      <c r="P78" s="7">
        <f t="shared" ca="1" si="8"/>
        <v>43884</v>
      </c>
      <c r="Q78" s="7">
        <f t="shared" ca="1" si="9"/>
        <v>43987</v>
      </c>
      <c r="R78" s="6">
        <f t="shared" ca="1" si="10"/>
        <v>2</v>
      </c>
      <c r="S78" s="10">
        <f t="shared" ca="1" si="11"/>
        <v>0.375</v>
      </c>
      <c r="T78" s="10">
        <f t="shared" ca="1" si="12"/>
        <v>0.4375</v>
      </c>
      <c r="U78" s="6" t="str">
        <f ca="1">VLOOKUP(M78,Airports!$C$1:$I$67,7,FALSE)</f>
        <v>Houston, TX</v>
      </c>
      <c r="V78" s="6" t="str">
        <f ca="1">VLOOKUP(N78,Airports!$C$1:$I$67,7,FALSE)</f>
        <v>Jacksonville, FL</v>
      </c>
      <c r="W78" s="6" t="str">
        <f ca="1">VLOOKUP(RANDBETWEEN(0,MAX(Airlines!$A$2:$A$9)),Airlines!$A$1:$E$9,4,TRUE)</f>
        <v>JetBlue</v>
      </c>
      <c r="X78" s="6">
        <f t="shared" ca="1" si="13"/>
        <v>361.23275377909471</v>
      </c>
    </row>
    <row r="79" spans="1:24" x14ac:dyDescent="0.25">
      <c r="A79">
        <v>829</v>
      </c>
      <c r="B79" t="s">
        <v>61</v>
      </c>
      <c r="C79" t="s">
        <v>87</v>
      </c>
      <c r="D79" t="b">
        <v>1</v>
      </c>
      <c r="E79" s="3">
        <v>42916</v>
      </c>
      <c r="F79" s="8">
        <v>5</v>
      </c>
      <c r="G79" s="9">
        <v>1200.4217635818188</v>
      </c>
      <c r="H79" s="9">
        <v>1200.5050969151521</v>
      </c>
      <c r="I79" s="9" t="s">
        <v>274</v>
      </c>
      <c r="J79" s="9" t="s">
        <v>299</v>
      </c>
      <c r="K79" s="9" t="s">
        <v>23</v>
      </c>
      <c r="L79" s="6">
        <f ca="1">RANDBETWEEN(1,MAX(Customers!A:A))</f>
        <v>848</v>
      </c>
      <c r="M79" s="6" t="str">
        <f ca="1">VLOOKUP(VLOOKUP($L79,Customers!$A$1:$H$1001,8,FALSE),Airports!$D$1:$J$67,7,FALSE)</f>
        <v>LAX</v>
      </c>
      <c r="N79" s="6" t="str">
        <f ca="1">VLOOKUP(RANDBETWEEN(0,MAX(Airports!$B:$B)),Airports!$B$1:$F$67,2,TRUE)</f>
        <v>BHM</v>
      </c>
      <c r="O79" s="6" t="b">
        <f t="shared" ca="1" si="7"/>
        <v>1</v>
      </c>
      <c r="P79" s="7">
        <f t="shared" ca="1" si="8"/>
        <v>43160</v>
      </c>
      <c r="Q79" s="7">
        <f t="shared" ca="1" si="9"/>
        <v>43210</v>
      </c>
      <c r="R79" s="6">
        <f t="shared" ca="1" si="10"/>
        <v>3</v>
      </c>
      <c r="S79" s="10">
        <f t="shared" ca="1" si="11"/>
        <v>0.58333333333333326</v>
      </c>
      <c r="T79" s="10">
        <f t="shared" ca="1" si="12"/>
        <v>0.64583333333333326</v>
      </c>
      <c r="U79" s="6" t="str">
        <f ca="1">VLOOKUP(M79,Airports!$C$1:$I$67,7,FALSE)</f>
        <v>Los Angeles, CA</v>
      </c>
      <c r="V79" s="6" t="str">
        <f ca="1">VLOOKUP(N79,Airports!$C$1:$I$67,7,FALSE)</f>
        <v>Birmingham, AL</v>
      </c>
      <c r="W79" s="6" t="str">
        <f ca="1">VLOOKUP(RANDBETWEEN(0,MAX(Airlines!$A$2:$A$9)),Airlines!$A$1:$E$9,4,TRUE)</f>
        <v>Southwest Airlines</v>
      </c>
      <c r="X79" s="6">
        <f t="shared" ca="1" si="13"/>
        <v>543.03027906384114</v>
      </c>
    </row>
    <row r="80" spans="1:24" x14ac:dyDescent="0.25">
      <c r="A80">
        <v>152</v>
      </c>
      <c r="B80" t="s">
        <v>104</v>
      </c>
      <c r="C80" t="s">
        <v>80</v>
      </c>
      <c r="D80" t="b">
        <v>1</v>
      </c>
      <c r="E80" s="3">
        <v>44130</v>
      </c>
      <c r="F80" s="8">
        <v>3</v>
      </c>
      <c r="G80" s="9">
        <v>1200.8299696029646</v>
      </c>
      <c r="H80" s="9">
        <v>1200.8820529362979</v>
      </c>
      <c r="I80" s="9" t="s">
        <v>316</v>
      </c>
      <c r="J80" s="9" t="s">
        <v>292</v>
      </c>
      <c r="K80" s="9" t="s">
        <v>40</v>
      </c>
      <c r="L80" s="6">
        <f ca="1">RANDBETWEEN(1,MAX(Customers!A:A))</f>
        <v>207</v>
      </c>
      <c r="M80" s="6" t="str">
        <f ca="1">VLOOKUP(VLOOKUP($L80,Customers!$A$1:$H$1001,8,FALSE),Airports!$D$1:$J$67,7,FALSE)</f>
        <v>DAY</v>
      </c>
      <c r="N80" s="6" t="str">
        <f ca="1">VLOOKUP(RANDBETWEEN(0,MAX(Airports!$B:$B)),Airports!$B$1:$F$67,2,TRUE)</f>
        <v>BOS</v>
      </c>
      <c r="O80" s="6" t="b">
        <f t="shared" ca="1" si="7"/>
        <v>1</v>
      </c>
      <c r="P80" s="7">
        <f t="shared" ca="1" si="8"/>
        <v>43261</v>
      </c>
      <c r="Q80" s="7">
        <f t="shared" ca="1" si="9"/>
        <v>43378</v>
      </c>
      <c r="R80" s="6">
        <f t="shared" ca="1" si="10"/>
        <v>2</v>
      </c>
      <c r="S80" s="10">
        <f t="shared" ca="1" si="11"/>
        <v>0.625</v>
      </c>
      <c r="T80" s="10">
        <f t="shared" ca="1" si="12"/>
        <v>0.71875</v>
      </c>
      <c r="U80" s="6" t="str">
        <f ca="1">VLOOKUP(M80,Airports!$C$1:$I$67,7,FALSE)</f>
        <v>Dayton, OH</v>
      </c>
      <c r="V80" s="6" t="str">
        <f ca="1">VLOOKUP(N80,Airports!$C$1:$I$67,7,FALSE)</f>
        <v>Boston, MA</v>
      </c>
      <c r="W80" s="6" t="str">
        <f ca="1">VLOOKUP(RANDBETWEEN(0,MAX(Airlines!$A$2:$A$9)),Airlines!$A$1:$E$9,4,TRUE)</f>
        <v>American Airlines</v>
      </c>
      <c r="X80" s="6">
        <f t="shared" ca="1" si="13"/>
        <v>367.23474753689794</v>
      </c>
    </row>
    <row r="81" spans="1:24" x14ac:dyDescent="0.25">
      <c r="A81">
        <v>57</v>
      </c>
      <c r="B81" t="s">
        <v>75</v>
      </c>
      <c r="C81" t="s">
        <v>92</v>
      </c>
      <c r="D81" t="b">
        <v>1</v>
      </c>
      <c r="E81" s="3">
        <v>42292</v>
      </c>
      <c r="F81" s="8">
        <v>3</v>
      </c>
      <c r="G81" s="9">
        <v>1200.5897873383392</v>
      </c>
      <c r="H81" s="9">
        <v>1200.6835373383392</v>
      </c>
      <c r="I81" s="9" t="s">
        <v>287</v>
      </c>
      <c r="J81" s="9" t="s">
        <v>304</v>
      </c>
      <c r="K81" s="9" t="s">
        <v>13</v>
      </c>
      <c r="L81" s="6">
        <f ca="1">RANDBETWEEN(1,MAX(Customers!A:A))</f>
        <v>63</v>
      </c>
      <c r="M81" s="6" t="str">
        <f ca="1">VLOOKUP(VLOOKUP($L81,Customers!$A$1:$H$1001,8,FALSE),Airports!$D$1:$J$67,7,FALSE)</f>
        <v>MDW</v>
      </c>
      <c r="N81" s="6" t="str">
        <f ca="1">VLOOKUP(RANDBETWEEN(0,MAX(Airports!$B:$B)),Airports!$B$1:$F$67,2,TRUE)</f>
        <v>JFK</v>
      </c>
      <c r="O81" s="6" t="b">
        <f t="shared" ca="1" si="7"/>
        <v>1</v>
      </c>
      <c r="P81" s="7">
        <f t="shared" ca="1" si="8"/>
        <v>43401</v>
      </c>
      <c r="Q81" s="7">
        <f t="shared" ca="1" si="9"/>
        <v>43460</v>
      </c>
      <c r="R81" s="6">
        <f t="shared" ca="1" si="10"/>
        <v>3</v>
      </c>
      <c r="S81" s="10">
        <f t="shared" ca="1" si="11"/>
        <v>0.45833333333333331</v>
      </c>
      <c r="T81" s="10">
        <f t="shared" ca="1" si="12"/>
        <v>0.52083333333333326</v>
      </c>
      <c r="U81" s="6" t="str">
        <f ca="1">VLOOKUP(M81,Airports!$C$1:$I$67,7,FALSE)</f>
        <v>Chicago, IL</v>
      </c>
      <c r="V81" s="6" t="str">
        <f ca="1">VLOOKUP(N81,Airports!$C$1:$I$67,7,FALSE)</f>
        <v>New York, NY</v>
      </c>
      <c r="W81" s="6" t="str">
        <f ca="1">VLOOKUP(RANDBETWEEN(0,MAX(Airlines!$A$2:$A$9)),Airlines!$A$1:$E$9,4,TRUE)</f>
        <v>Southwest Airlines</v>
      </c>
      <c r="X81" s="6">
        <f t="shared" ca="1" si="13"/>
        <v>535.22039194807758</v>
      </c>
    </row>
    <row r="82" spans="1:24" x14ac:dyDescent="0.25">
      <c r="A82">
        <v>316</v>
      </c>
      <c r="B82" t="s">
        <v>52</v>
      </c>
      <c r="C82" t="s">
        <v>80</v>
      </c>
      <c r="D82" t="b">
        <v>1</v>
      </c>
      <c r="E82" s="3">
        <v>42188</v>
      </c>
      <c r="F82" s="8">
        <v>5</v>
      </c>
      <c r="G82" s="9">
        <v>1200.5605981795691</v>
      </c>
      <c r="H82" s="9">
        <v>1200.6439315129023</v>
      </c>
      <c r="I82" s="9" t="s">
        <v>267</v>
      </c>
      <c r="J82" s="9" t="s">
        <v>292</v>
      </c>
      <c r="K82" s="9" t="s">
        <v>40</v>
      </c>
      <c r="L82" s="6">
        <f ca="1">RANDBETWEEN(1,MAX(Customers!A:A))</f>
        <v>422</v>
      </c>
      <c r="M82" s="6" t="str">
        <f ca="1">VLOOKUP(VLOOKUP($L82,Customers!$A$1:$H$1001,8,FALSE),Airports!$D$1:$J$67,7,FALSE)</f>
        <v>BOS</v>
      </c>
      <c r="N82" s="6" t="str">
        <f ca="1">VLOOKUP(RANDBETWEEN(0,MAX(Airports!$B:$B)),Airports!$B$1:$F$67,2,TRUE)</f>
        <v>MCO</v>
      </c>
      <c r="O82" s="6" t="b">
        <f t="shared" ca="1" si="7"/>
        <v>1</v>
      </c>
      <c r="P82" s="7">
        <f t="shared" ca="1" si="8"/>
        <v>42154</v>
      </c>
      <c r="Q82" s="7">
        <f t="shared" ca="1" si="9"/>
        <v>42210</v>
      </c>
      <c r="R82" s="6">
        <f t="shared" ca="1" si="10"/>
        <v>3</v>
      </c>
      <c r="S82" s="10">
        <f t="shared" ca="1" si="11"/>
        <v>0.5</v>
      </c>
      <c r="T82" s="10">
        <f t="shared" ca="1" si="12"/>
        <v>0.55208333333333337</v>
      </c>
      <c r="U82" s="6" t="str">
        <f ca="1">VLOOKUP(M82,Airports!$C$1:$I$67,7,FALSE)</f>
        <v>Boston, MA</v>
      </c>
      <c r="V82" s="6" t="str">
        <f ca="1">VLOOKUP(N82,Airports!$C$1:$I$67,7,FALSE)</f>
        <v>Orlando, FL</v>
      </c>
      <c r="W82" s="6" t="str">
        <f ca="1">VLOOKUP(RANDBETWEEN(0,MAX(Airlines!$A$2:$A$9)),Airlines!$A$1:$E$9,4,TRUE)</f>
        <v>Alaska Airlines</v>
      </c>
      <c r="X82" s="6">
        <f t="shared" ca="1" si="13"/>
        <v>536.49811277733454</v>
      </c>
    </row>
    <row r="83" spans="1:24" x14ac:dyDescent="0.25">
      <c r="A83">
        <v>905</v>
      </c>
      <c r="B83" t="s">
        <v>101</v>
      </c>
      <c r="C83" t="s">
        <v>108</v>
      </c>
      <c r="D83" t="b">
        <v>1</v>
      </c>
      <c r="E83" s="3">
        <v>42687</v>
      </c>
      <c r="F83" s="8">
        <v>3</v>
      </c>
      <c r="G83" s="9">
        <v>1198.7990486185079</v>
      </c>
      <c r="H83" s="9">
        <v>1198.8719652851746</v>
      </c>
      <c r="I83" s="9" t="s">
        <v>313</v>
      </c>
      <c r="J83" s="9" t="s">
        <v>320</v>
      </c>
      <c r="K83" s="9" t="s">
        <v>40</v>
      </c>
      <c r="L83" s="6">
        <f ca="1">RANDBETWEEN(1,MAX(Customers!A:A))</f>
        <v>581</v>
      </c>
      <c r="M83" s="6" t="str">
        <f ca="1">VLOOKUP(VLOOKUP($L83,Customers!$A$1:$H$1001,8,FALSE),Airports!$D$1:$J$67,7,FALSE)</f>
        <v>BHM</v>
      </c>
      <c r="N83" s="6" t="str">
        <f ca="1">VLOOKUP(RANDBETWEEN(0,MAX(Airports!$B:$B)),Airports!$B$1:$F$67,2,TRUE)</f>
        <v>SEA</v>
      </c>
      <c r="O83" s="6" t="b">
        <f t="shared" ca="1" si="7"/>
        <v>1</v>
      </c>
      <c r="P83" s="7">
        <f t="shared" ca="1" si="8"/>
        <v>42406</v>
      </c>
      <c r="Q83" s="7">
        <f t="shared" ca="1" si="9"/>
        <v>42448</v>
      </c>
      <c r="R83" s="6">
        <f t="shared" ca="1" si="10"/>
        <v>3</v>
      </c>
      <c r="S83" s="10">
        <f t="shared" ca="1" si="11"/>
        <v>0.41666666666666663</v>
      </c>
      <c r="T83" s="10">
        <f t="shared" ca="1" si="12"/>
        <v>0.45833333333333331</v>
      </c>
      <c r="U83" s="6" t="str">
        <f ca="1">VLOOKUP(M83,Airports!$C$1:$I$67,7,FALSE)</f>
        <v>Birmingham, AL</v>
      </c>
      <c r="V83" s="6" t="str">
        <f ca="1">VLOOKUP(N83,Airports!$C$1:$I$67,7,FALSE)</f>
        <v>Seattle, WA</v>
      </c>
      <c r="W83" s="6" t="str">
        <f ca="1">VLOOKUP(RANDBETWEEN(0,MAX(Airlines!$A$2:$A$9)),Airlines!$A$1:$E$9,4,TRUE)</f>
        <v>American Airlines</v>
      </c>
      <c r="X83" s="6">
        <f t="shared" ca="1" si="13"/>
        <v>532.09533704536796</v>
      </c>
    </row>
    <row r="84" spans="1:24" x14ac:dyDescent="0.25">
      <c r="A84">
        <v>405</v>
      </c>
      <c r="B84" t="s">
        <v>52</v>
      </c>
      <c r="C84" t="s">
        <v>89</v>
      </c>
      <c r="D84" t="b">
        <v>1</v>
      </c>
      <c r="E84" s="3">
        <v>43950</v>
      </c>
      <c r="F84" s="8">
        <v>1</v>
      </c>
      <c r="G84" s="9">
        <v>1200.8369673016186</v>
      </c>
      <c r="H84" s="9">
        <v>1200.9203006349519</v>
      </c>
      <c r="I84" s="9" t="s">
        <v>267</v>
      </c>
      <c r="J84" s="9" t="s">
        <v>301</v>
      </c>
      <c r="K84" s="9" t="s">
        <v>40</v>
      </c>
      <c r="L84" s="6">
        <f ca="1">RANDBETWEEN(1,MAX(Customers!A:A))</f>
        <v>8</v>
      </c>
      <c r="M84" s="6" t="str">
        <f ca="1">VLOOKUP(VLOOKUP($L84,Customers!$A$1:$H$1001,8,FALSE),Airports!$D$1:$J$67,7,FALSE)</f>
        <v>SAT</v>
      </c>
      <c r="N84" s="6" t="str">
        <f ca="1">VLOOKUP(RANDBETWEEN(0,MAX(Airports!$B:$B)),Airports!$B$1:$F$67,2,TRUE)</f>
        <v>BOS</v>
      </c>
      <c r="O84" s="6" t="b">
        <f t="shared" ca="1" si="7"/>
        <v>1</v>
      </c>
      <c r="P84" s="7">
        <f t="shared" ca="1" si="8"/>
        <v>43683</v>
      </c>
      <c r="Q84" s="7">
        <f t="shared" ca="1" si="9"/>
        <v>43741</v>
      </c>
      <c r="R84" s="6">
        <f t="shared" ca="1" si="10"/>
        <v>4</v>
      </c>
      <c r="S84" s="10">
        <f t="shared" ca="1" si="11"/>
        <v>0.54166666666666663</v>
      </c>
      <c r="T84" s="10">
        <f t="shared" ca="1" si="12"/>
        <v>0.58333333333333326</v>
      </c>
      <c r="U84" s="6" t="str">
        <f ca="1">VLOOKUP(M84,Airports!$C$1:$I$67,7,FALSE)</f>
        <v>San Antonio, TX</v>
      </c>
      <c r="V84" s="6" t="str">
        <f ca="1">VLOOKUP(N84,Airports!$C$1:$I$67,7,FALSE)</f>
        <v>Boston, MA</v>
      </c>
      <c r="W84" s="6" t="str">
        <f ca="1">VLOOKUP(RANDBETWEEN(0,MAX(Airlines!$A$2:$A$9)),Airlines!$A$1:$E$9,4,TRUE)</f>
        <v>American Airlines</v>
      </c>
      <c r="X84" s="6">
        <f t="shared" ca="1" si="13"/>
        <v>726.29137594020563</v>
      </c>
    </row>
    <row r="85" spans="1:24" x14ac:dyDescent="0.25">
      <c r="A85">
        <v>985</v>
      </c>
      <c r="B85" t="s">
        <v>87</v>
      </c>
      <c r="C85" t="s">
        <v>94</v>
      </c>
      <c r="D85" t="b">
        <v>1</v>
      </c>
      <c r="E85" s="3">
        <v>42889</v>
      </c>
      <c r="F85" s="8">
        <v>2</v>
      </c>
      <c r="G85" s="9">
        <v>1191.604684232396</v>
      </c>
      <c r="H85" s="9">
        <v>1191.698434232396</v>
      </c>
      <c r="I85" s="9" t="s">
        <v>299</v>
      </c>
      <c r="J85" s="9" t="s">
        <v>306</v>
      </c>
      <c r="K85" s="9" t="s">
        <v>23</v>
      </c>
      <c r="L85" s="6">
        <f ca="1">RANDBETWEEN(1,MAX(Customers!A:A))</f>
        <v>827</v>
      </c>
      <c r="M85" s="6" t="str">
        <f ca="1">VLOOKUP(VLOOKUP($L85,Customers!$A$1:$H$1001,8,FALSE),Airports!$D$1:$J$67,7,FALSE)</f>
        <v>BNA</v>
      </c>
      <c r="N85" s="6" t="str">
        <f ca="1">VLOOKUP(RANDBETWEEN(0,MAX(Airports!$B:$B)),Airports!$B$1:$F$67,2,TRUE)</f>
        <v>CHS</v>
      </c>
      <c r="O85" s="6" t="b">
        <f t="shared" ca="1" si="7"/>
        <v>1</v>
      </c>
      <c r="P85" s="7">
        <f t="shared" ca="1" si="8"/>
        <v>42366</v>
      </c>
      <c r="Q85" s="7">
        <f t="shared" ca="1" si="9"/>
        <v>42428</v>
      </c>
      <c r="R85" s="6">
        <f t="shared" ca="1" si="10"/>
        <v>3</v>
      </c>
      <c r="S85" s="10">
        <f t="shared" ca="1" si="11"/>
        <v>0.54166666666666663</v>
      </c>
      <c r="T85" s="10">
        <f t="shared" ca="1" si="12"/>
        <v>0.59375</v>
      </c>
      <c r="U85" s="6" t="str">
        <f ca="1">VLOOKUP(M85,Airports!$C$1:$I$67,7,FALSE)</f>
        <v>Nashville, TN</v>
      </c>
      <c r="V85" s="6" t="str">
        <f ca="1">VLOOKUP(N85,Airports!$C$1:$I$67,7,FALSE)</f>
        <v>Charleston, SC</v>
      </c>
      <c r="W85" s="6" t="str">
        <f ca="1">VLOOKUP(RANDBETWEEN(0,MAX(Airlines!$A$2:$A$9)),Airlines!$A$1:$E$9,4,TRUE)</f>
        <v>Alaska Airlines</v>
      </c>
      <c r="X85" s="6">
        <f t="shared" ca="1" si="13"/>
        <v>564.52861511277717</v>
      </c>
    </row>
    <row r="86" spans="1:24" x14ac:dyDescent="0.25">
      <c r="A86">
        <v>499</v>
      </c>
      <c r="B86" t="s">
        <v>60</v>
      </c>
      <c r="C86" t="s">
        <v>59</v>
      </c>
      <c r="D86" t="b">
        <v>1</v>
      </c>
      <c r="E86" s="3">
        <v>43985</v>
      </c>
      <c r="F86" s="8">
        <v>3</v>
      </c>
      <c r="G86" s="9">
        <v>1199.0842685224495</v>
      </c>
      <c r="H86" s="9">
        <v>1199.1676018557828</v>
      </c>
      <c r="I86" s="9" t="s">
        <v>273</v>
      </c>
      <c r="J86" s="9" t="s">
        <v>272</v>
      </c>
      <c r="K86" s="9" t="s">
        <v>23</v>
      </c>
      <c r="L86" s="6">
        <f ca="1">RANDBETWEEN(1,MAX(Customers!A:A))</f>
        <v>277</v>
      </c>
      <c r="M86" s="6" t="str">
        <f ca="1">VLOOKUP(VLOOKUP($L86,Customers!$A$1:$H$1001,8,FALSE),Airports!$D$1:$J$67,7,FALSE)</f>
        <v>MIA</v>
      </c>
      <c r="N86" s="6" t="str">
        <f ca="1">VLOOKUP(RANDBETWEEN(0,MAX(Airports!$B:$B)),Airports!$B$1:$F$67,2,TRUE)</f>
        <v>BHM</v>
      </c>
      <c r="O86" s="6" t="b">
        <f t="shared" ca="1" si="7"/>
        <v>1</v>
      </c>
      <c r="P86" s="7">
        <f t="shared" ca="1" si="8"/>
        <v>43653</v>
      </c>
      <c r="Q86" s="7">
        <f t="shared" ca="1" si="9"/>
        <v>43697</v>
      </c>
      <c r="R86" s="6">
        <f t="shared" ca="1" si="10"/>
        <v>3</v>
      </c>
      <c r="S86" s="10">
        <f t="shared" ca="1" si="11"/>
        <v>0.58333333333333326</v>
      </c>
      <c r="T86" s="10">
        <f t="shared" ca="1" si="12"/>
        <v>0.64583333333333326</v>
      </c>
      <c r="U86" s="6" t="str">
        <f ca="1">VLOOKUP(M86,Airports!$C$1:$I$67,7,FALSE)</f>
        <v>Miami, FL</v>
      </c>
      <c r="V86" s="6" t="str">
        <f ca="1">VLOOKUP(N86,Airports!$C$1:$I$67,7,FALSE)</f>
        <v>Birmingham, AL</v>
      </c>
      <c r="W86" s="6" t="str">
        <f ca="1">VLOOKUP(RANDBETWEEN(0,MAX(Airlines!$A$2:$A$9)),Airlines!$A$1:$E$9,4,TRUE)</f>
        <v>Delta Air Lines</v>
      </c>
      <c r="X86" s="6">
        <f t="shared" ca="1" si="13"/>
        <v>530.56234821793635</v>
      </c>
    </row>
    <row r="87" spans="1:24" x14ac:dyDescent="0.25">
      <c r="A87">
        <v>989</v>
      </c>
      <c r="B87" t="s">
        <v>101</v>
      </c>
      <c r="C87" t="s">
        <v>79</v>
      </c>
      <c r="D87" t="b">
        <v>1</v>
      </c>
      <c r="E87" s="3">
        <v>42916</v>
      </c>
      <c r="F87" s="8">
        <v>3</v>
      </c>
      <c r="G87" s="9">
        <v>1205.4680949736055</v>
      </c>
      <c r="H87" s="9">
        <v>1205.5514283069388</v>
      </c>
      <c r="I87" s="9" t="s">
        <v>313</v>
      </c>
      <c r="J87" s="9" t="s">
        <v>291</v>
      </c>
      <c r="K87" s="9" t="s">
        <v>13</v>
      </c>
      <c r="L87" s="6">
        <f ca="1">RANDBETWEEN(1,MAX(Customers!A:A))</f>
        <v>877</v>
      </c>
      <c r="M87" s="6" t="str">
        <f ca="1">VLOOKUP(VLOOKUP($L87,Customers!$A$1:$H$1001,8,FALSE),Airports!$D$1:$J$67,7,FALSE)</f>
        <v>SMF</v>
      </c>
      <c r="N87" s="6" t="str">
        <f ca="1">VLOOKUP(RANDBETWEEN(0,MAX(Airports!$B:$B)),Airports!$B$1:$F$67,2,TRUE)</f>
        <v>JFK</v>
      </c>
      <c r="O87" s="6" t="b">
        <f t="shared" ca="1" si="7"/>
        <v>1</v>
      </c>
      <c r="P87" s="7">
        <f t="shared" ca="1" si="8"/>
        <v>43275</v>
      </c>
      <c r="Q87" s="7">
        <f t="shared" ca="1" si="9"/>
        <v>43323</v>
      </c>
      <c r="R87" s="6">
        <f t="shared" ca="1" si="10"/>
        <v>3</v>
      </c>
      <c r="S87" s="10">
        <f t="shared" ca="1" si="11"/>
        <v>0.375</v>
      </c>
      <c r="T87" s="10">
        <f t="shared" ca="1" si="12"/>
        <v>0.44791666666666669</v>
      </c>
      <c r="U87" s="6" t="str">
        <f ca="1">VLOOKUP(M87,Airports!$C$1:$I$67,7,FALSE)</f>
        <v>Sacramento, CA</v>
      </c>
      <c r="V87" s="6" t="str">
        <f ca="1">VLOOKUP(N87,Airports!$C$1:$I$67,7,FALSE)</f>
        <v>New York, NY</v>
      </c>
      <c r="W87" s="6" t="str">
        <f ca="1">VLOOKUP(RANDBETWEEN(0,MAX(Airlines!$A$2:$A$9)),Airlines!$A$1:$E$9,4,TRUE)</f>
        <v>Southwest Airlines</v>
      </c>
      <c r="X87" s="6">
        <f t="shared" ca="1" si="13"/>
        <v>537.30273371302496</v>
      </c>
    </row>
    <row r="88" spans="1:24" x14ac:dyDescent="0.25">
      <c r="A88">
        <v>97</v>
      </c>
      <c r="B88" t="s">
        <v>25</v>
      </c>
      <c r="C88" t="s">
        <v>54</v>
      </c>
      <c r="D88" t="b">
        <v>1</v>
      </c>
      <c r="E88" s="3">
        <v>43178</v>
      </c>
      <c r="F88" s="8">
        <v>3</v>
      </c>
      <c r="G88" s="9">
        <v>1197.0649714242509</v>
      </c>
      <c r="H88" s="9">
        <v>1197.1483047575841</v>
      </c>
      <c r="I88" s="9" t="s">
        <v>270</v>
      </c>
      <c r="J88" s="9" t="s">
        <v>268</v>
      </c>
      <c r="K88" s="9" t="s">
        <v>3</v>
      </c>
      <c r="L88" s="6">
        <f ca="1">RANDBETWEEN(1,MAX(Customers!A:A))</f>
        <v>607</v>
      </c>
      <c r="M88" s="6" t="str">
        <f ca="1">VLOOKUP(VLOOKUP($L88,Customers!$A$1:$H$1001,8,FALSE),Airports!$D$1:$J$67,7,FALSE)</f>
        <v>LAX</v>
      </c>
      <c r="N88" s="6" t="str">
        <f ca="1">VLOOKUP(RANDBETWEEN(0,MAX(Airports!$B:$B)),Airports!$B$1:$F$67,2,TRUE)</f>
        <v>JFK</v>
      </c>
      <c r="O88" s="6" t="b">
        <f t="shared" ca="1" si="7"/>
        <v>1</v>
      </c>
      <c r="P88" s="7">
        <f t="shared" ca="1" si="8"/>
        <v>42420</v>
      </c>
      <c r="Q88" s="7">
        <f t="shared" ca="1" si="9"/>
        <v>42456</v>
      </c>
      <c r="R88" s="6">
        <f t="shared" ca="1" si="10"/>
        <v>3</v>
      </c>
      <c r="S88" s="10">
        <f t="shared" ca="1" si="11"/>
        <v>0.58333333333333326</v>
      </c>
      <c r="T88" s="10">
        <f t="shared" ca="1" si="12"/>
        <v>0.63541666666666663</v>
      </c>
      <c r="U88" s="6" t="str">
        <f ca="1">VLOOKUP(M88,Airports!$C$1:$I$67,7,FALSE)</f>
        <v>Los Angeles, CA</v>
      </c>
      <c r="V88" s="6" t="str">
        <f ca="1">VLOOKUP(N88,Airports!$C$1:$I$67,7,FALSE)</f>
        <v>New York, NY</v>
      </c>
      <c r="W88" s="6" t="str">
        <f ca="1">VLOOKUP(RANDBETWEEN(0,MAX(Airlines!$A$2:$A$9)),Airlines!$A$1:$E$9,4,TRUE)</f>
        <v>American Airlines</v>
      </c>
      <c r="X88" s="6">
        <f t="shared" ca="1" si="13"/>
        <v>551.24874181979385</v>
      </c>
    </row>
    <row r="89" spans="1:24" x14ac:dyDescent="0.25">
      <c r="A89">
        <v>952</v>
      </c>
      <c r="B89" t="s">
        <v>50</v>
      </c>
      <c r="C89" t="s">
        <v>50</v>
      </c>
      <c r="D89" t="b">
        <v>0</v>
      </c>
      <c r="E89" s="3">
        <v>42925</v>
      </c>
      <c r="F89" s="8">
        <v>3</v>
      </c>
      <c r="G89" s="9">
        <v>1199.0900642499246</v>
      </c>
      <c r="H89" s="9">
        <v>1199.1317309165913</v>
      </c>
      <c r="I89" s="9" t="s">
        <v>265</v>
      </c>
      <c r="J89" s="9" t="s">
        <v>265</v>
      </c>
      <c r="K89" s="9" t="s">
        <v>13</v>
      </c>
      <c r="L89" s="6">
        <f ca="1">RANDBETWEEN(1,MAX(Customers!A:A))</f>
        <v>937</v>
      </c>
      <c r="M89" s="6" t="str">
        <f ca="1">VLOOKUP(VLOOKUP($L89,Customers!$A$1:$H$1001,8,FALSE),Airports!$D$1:$J$67,7,FALSE)</f>
        <v>HOU</v>
      </c>
      <c r="N89" s="6" t="str">
        <f ca="1">VLOOKUP(RANDBETWEEN(0,MAX(Airports!$B:$B)),Airports!$B$1:$F$67,2,TRUE)</f>
        <v>TPA</v>
      </c>
      <c r="O89" s="6" t="b">
        <f t="shared" ca="1" si="7"/>
        <v>1</v>
      </c>
      <c r="P89" s="7">
        <f t="shared" ca="1" si="8"/>
        <v>43864</v>
      </c>
      <c r="Q89" s="7">
        <f t="shared" ca="1" si="9"/>
        <v>43944</v>
      </c>
      <c r="R89" s="6">
        <f t="shared" ca="1" si="10"/>
        <v>2</v>
      </c>
      <c r="S89" s="10">
        <f t="shared" ca="1" si="11"/>
        <v>0.29166666666666663</v>
      </c>
      <c r="T89" s="10">
        <f t="shared" ca="1" si="12"/>
        <v>0.34374999999999994</v>
      </c>
      <c r="U89" s="6" t="str">
        <f ca="1">VLOOKUP(M89,Airports!$C$1:$I$67,7,FALSE)</f>
        <v>Houston, TX</v>
      </c>
      <c r="V89" s="6" t="str">
        <f ca="1">VLOOKUP(N89,Airports!$C$1:$I$67,7,FALSE)</f>
        <v>Tampa, FL</v>
      </c>
      <c r="W89" s="6" t="str">
        <f ca="1">VLOOKUP(RANDBETWEEN(0,MAX(Airlines!$A$2:$A$9)),Airlines!$A$1:$E$9,4,TRUE)</f>
        <v>Delta Air Lines</v>
      </c>
      <c r="X89" s="6">
        <f t="shared" ca="1" si="13"/>
        <v>345.53452633378362</v>
      </c>
    </row>
    <row r="90" spans="1:24" x14ac:dyDescent="0.25">
      <c r="A90">
        <v>892</v>
      </c>
      <c r="B90" t="s">
        <v>77</v>
      </c>
      <c r="C90" t="s">
        <v>67</v>
      </c>
      <c r="D90" t="b">
        <v>1</v>
      </c>
      <c r="E90" s="3">
        <v>43228</v>
      </c>
      <c r="F90" s="8">
        <v>3</v>
      </c>
      <c r="G90" s="9">
        <v>1198.3730193861322</v>
      </c>
      <c r="H90" s="9">
        <v>1198.4667693861322</v>
      </c>
      <c r="I90" s="9" t="s">
        <v>289</v>
      </c>
      <c r="J90" s="9" t="s">
        <v>279</v>
      </c>
      <c r="K90" s="9" t="s">
        <v>3</v>
      </c>
      <c r="L90" s="6">
        <f ca="1">RANDBETWEEN(1,MAX(Customers!A:A))</f>
        <v>346</v>
      </c>
      <c r="M90" s="6" t="str">
        <f ca="1">VLOOKUP(VLOOKUP($L90,Customers!$A$1:$H$1001,8,FALSE),Airports!$D$1:$J$67,7,FALSE)</f>
        <v>PHX</v>
      </c>
      <c r="N90" s="6" t="str">
        <f ca="1">VLOOKUP(RANDBETWEEN(0,MAX(Airports!$B:$B)),Airports!$B$1:$F$67,2,TRUE)</f>
        <v>MEM</v>
      </c>
      <c r="O90" s="6" t="b">
        <f t="shared" ca="1" si="7"/>
        <v>1</v>
      </c>
      <c r="P90" s="7">
        <f t="shared" ca="1" si="8"/>
        <v>42921</v>
      </c>
      <c r="Q90" s="7">
        <f t="shared" ca="1" si="9"/>
        <v>43026</v>
      </c>
      <c r="R90" s="6">
        <f t="shared" ca="1" si="10"/>
        <v>2</v>
      </c>
      <c r="S90" s="10">
        <f t="shared" ca="1" si="11"/>
        <v>0.41666666666666663</v>
      </c>
      <c r="T90" s="10">
        <f t="shared" ca="1" si="12"/>
        <v>0.47916666666666663</v>
      </c>
      <c r="U90" s="6" t="str">
        <f ca="1">VLOOKUP(M90,Airports!$C$1:$I$67,7,FALSE)</f>
        <v>Phoenix, AZ</v>
      </c>
      <c r="V90" s="6" t="str">
        <f ca="1">VLOOKUP(N90,Airports!$C$1:$I$67,7,FALSE)</f>
        <v>Memphis, TN</v>
      </c>
      <c r="W90" s="6" t="str">
        <f ca="1">VLOOKUP(RANDBETWEEN(0,MAX(Airlines!$A$2:$A$9)),Airlines!$A$1:$E$9,4,TRUE)</f>
        <v>Southwest Airlines</v>
      </c>
      <c r="X90" s="6">
        <f t="shared" ca="1" si="13"/>
        <v>356.09466730424123</v>
      </c>
    </row>
    <row r="91" spans="1:24" x14ac:dyDescent="0.25">
      <c r="A91">
        <v>336</v>
      </c>
      <c r="B91" t="s">
        <v>82</v>
      </c>
      <c r="C91" t="s">
        <v>85</v>
      </c>
      <c r="D91" t="b">
        <v>1</v>
      </c>
      <c r="E91" s="3">
        <v>42079</v>
      </c>
      <c r="F91" s="8">
        <v>3</v>
      </c>
      <c r="G91" s="9">
        <v>1201.4657283912381</v>
      </c>
      <c r="H91" s="9">
        <v>1201.5594783912381</v>
      </c>
      <c r="I91" s="9" t="s">
        <v>294</v>
      </c>
      <c r="J91" s="9" t="s">
        <v>297</v>
      </c>
      <c r="K91" s="9" t="s">
        <v>23</v>
      </c>
      <c r="L91" s="6">
        <f ca="1">RANDBETWEEN(1,MAX(Customers!A:A))</f>
        <v>385</v>
      </c>
      <c r="M91" s="6" t="str">
        <f ca="1">VLOOKUP(VLOOKUP($L91,Customers!$A$1:$H$1001,8,FALSE),Airports!$D$1:$J$67,7,FALSE)</f>
        <v>PVD</v>
      </c>
      <c r="N91" s="6" t="str">
        <f ca="1">VLOOKUP(RANDBETWEEN(0,MAX(Airports!$B:$B)),Airports!$B$1:$F$67,2,TRUE)</f>
        <v>JFK</v>
      </c>
      <c r="O91" s="6" t="b">
        <f t="shared" ca="1" si="7"/>
        <v>1</v>
      </c>
      <c r="P91" s="7">
        <f t="shared" ca="1" si="8"/>
        <v>44123</v>
      </c>
      <c r="Q91" s="7">
        <f t="shared" ca="1" si="9"/>
        <v>44189</v>
      </c>
      <c r="R91" s="6">
        <f t="shared" ca="1" si="10"/>
        <v>3</v>
      </c>
      <c r="S91" s="10">
        <f t="shared" ca="1" si="11"/>
        <v>0.5</v>
      </c>
      <c r="T91" s="10">
        <f t="shared" ca="1" si="12"/>
        <v>0.54166666666666663</v>
      </c>
      <c r="U91" s="6" t="str">
        <f ca="1">VLOOKUP(M91,Airports!$C$1:$I$67,7,FALSE)</f>
        <v>Providence, RI</v>
      </c>
      <c r="V91" s="6" t="str">
        <f ca="1">VLOOKUP(N91,Airports!$C$1:$I$67,7,FALSE)</f>
        <v>New York, NY</v>
      </c>
      <c r="W91" s="6" t="str">
        <f ca="1">VLOOKUP(RANDBETWEEN(0,MAX(Airlines!$A$2:$A$9)),Airlines!$A$1:$E$9,4,TRUE)</f>
        <v>American Airlines</v>
      </c>
      <c r="X91" s="6">
        <f t="shared" ca="1" si="13"/>
        <v>536.27536967434617</v>
      </c>
    </row>
    <row r="92" spans="1:24" x14ac:dyDescent="0.25">
      <c r="A92">
        <v>673</v>
      </c>
      <c r="B92" t="s">
        <v>58</v>
      </c>
      <c r="C92" t="s">
        <v>52</v>
      </c>
      <c r="D92" t="b">
        <v>1</v>
      </c>
      <c r="E92" s="3">
        <v>43780</v>
      </c>
      <c r="F92" s="8">
        <v>3</v>
      </c>
      <c r="G92" s="9">
        <v>1197.3821710897848</v>
      </c>
      <c r="H92" s="9">
        <v>1197.4655044231181</v>
      </c>
      <c r="I92" s="9" t="s">
        <v>272</v>
      </c>
      <c r="J92" s="9" t="s">
        <v>267</v>
      </c>
      <c r="K92" s="9" t="s">
        <v>13</v>
      </c>
      <c r="L92" s="6">
        <f ca="1">RANDBETWEEN(1,MAX(Customers!A:A))</f>
        <v>47</v>
      </c>
      <c r="M92" s="6" t="str">
        <f ca="1">VLOOKUP(VLOOKUP($L92,Customers!$A$1:$H$1001,8,FALSE),Airports!$D$1:$J$67,7,FALSE)</f>
        <v>MSP</v>
      </c>
      <c r="N92" s="6" t="str">
        <f ca="1">VLOOKUP(RANDBETWEEN(0,MAX(Airports!$B:$B)),Airports!$B$1:$F$67,2,TRUE)</f>
        <v>SDF</v>
      </c>
      <c r="O92" s="6" t="b">
        <f t="shared" ca="1" si="7"/>
        <v>1</v>
      </c>
      <c r="P92" s="7">
        <f t="shared" ca="1" si="8"/>
        <v>43852</v>
      </c>
      <c r="Q92" s="7">
        <f t="shared" ca="1" si="9"/>
        <v>43931</v>
      </c>
      <c r="R92" s="6">
        <f t="shared" ca="1" si="10"/>
        <v>2</v>
      </c>
      <c r="S92" s="10">
        <f t="shared" ca="1" si="11"/>
        <v>0.45833333333333331</v>
      </c>
      <c r="T92" s="10">
        <f t="shared" ca="1" si="12"/>
        <v>0.53125</v>
      </c>
      <c r="U92" s="6" t="str">
        <f ca="1">VLOOKUP(M92,Airports!$C$1:$I$67,7,FALSE)</f>
        <v>Minneapolis, MN</v>
      </c>
      <c r="V92" s="6" t="str">
        <f ca="1">VLOOKUP(N92,Airports!$C$1:$I$67,7,FALSE)</f>
        <v>Louisville, KY</v>
      </c>
      <c r="W92" s="6" t="str">
        <f ca="1">VLOOKUP(RANDBETWEEN(0,MAX(Airlines!$A$2:$A$9)),Airlines!$A$1:$E$9,4,TRUE)</f>
        <v>Southwest Airlines</v>
      </c>
      <c r="X92" s="6">
        <f t="shared" ca="1" si="13"/>
        <v>359.13671974283795</v>
      </c>
    </row>
    <row r="93" spans="1:24" x14ac:dyDescent="0.25">
      <c r="A93">
        <v>801</v>
      </c>
      <c r="B93" t="s">
        <v>72</v>
      </c>
      <c r="C93" t="s">
        <v>77</v>
      </c>
      <c r="D93" t="b">
        <v>1</v>
      </c>
      <c r="E93" s="3">
        <v>43416</v>
      </c>
      <c r="F93" s="8">
        <v>3</v>
      </c>
      <c r="G93" s="9">
        <v>1204.4954931724071</v>
      </c>
      <c r="H93" s="9">
        <v>1204.5684098390739</v>
      </c>
      <c r="I93" s="9" t="s">
        <v>284</v>
      </c>
      <c r="J93" s="9" t="s">
        <v>289</v>
      </c>
      <c r="K93" s="9" t="s">
        <v>23</v>
      </c>
      <c r="L93" s="6">
        <f ca="1">RANDBETWEEN(1,MAX(Customers!A:A))</f>
        <v>816</v>
      </c>
      <c r="M93" s="6" t="str">
        <f ca="1">VLOOKUP(VLOOKUP($L93,Customers!$A$1:$H$1001,8,FALSE),Airports!$D$1:$J$67,7,FALSE)</f>
        <v>MSY</v>
      </c>
      <c r="N93" s="6" t="str">
        <f ca="1">VLOOKUP(RANDBETWEEN(0,MAX(Airports!$B:$B)),Airports!$B$1:$F$67,2,TRUE)</f>
        <v>PDX</v>
      </c>
      <c r="O93" s="6" t="b">
        <f t="shared" ca="1" si="7"/>
        <v>1</v>
      </c>
      <c r="P93" s="7">
        <f t="shared" ca="1" si="8"/>
        <v>43184</v>
      </c>
      <c r="Q93" s="7">
        <f t="shared" ca="1" si="9"/>
        <v>43254</v>
      </c>
      <c r="R93" s="6">
        <f t="shared" ca="1" si="10"/>
        <v>2</v>
      </c>
      <c r="S93" s="10">
        <f t="shared" ca="1" si="11"/>
        <v>0.33333333333333331</v>
      </c>
      <c r="T93" s="10">
        <f t="shared" ca="1" si="12"/>
        <v>0.375</v>
      </c>
      <c r="U93" s="6" t="str">
        <f ca="1">VLOOKUP(M93,Airports!$C$1:$I$67,7,FALSE)</f>
        <v>New Orleans, LA</v>
      </c>
      <c r="V93" s="6" t="str">
        <f ca="1">VLOOKUP(N93,Airports!$C$1:$I$67,7,FALSE)</f>
        <v>Portland, OR</v>
      </c>
      <c r="W93" s="6" t="str">
        <f ca="1">VLOOKUP(RANDBETWEEN(0,MAX(Airlines!$A$2:$A$9)),Airlines!$A$1:$E$9,4,TRUE)</f>
        <v>Delta Air Lines</v>
      </c>
      <c r="X93" s="6">
        <f t="shared" ca="1" si="13"/>
        <v>375.66985155249233</v>
      </c>
    </row>
    <row r="94" spans="1:24" x14ac:dyDescent="0.25">
      <c r="A94">
        <v>289</v>
      </c>
      <c r="B94" t="s">
        <v>65</v>
      </c>
      <c r="C94" t="s">
        <v>56</v>
      </c>
      <c r="D94" t="b">
        <v>1</v>
      </c>
      <c r="E94" s="3">
        <v>43307</v>
      </c>
      <c r="F94" s="8">
        <v>2</v>
      </c>
      <c r="G94" s="9">
        <v>1199.4213866685527</v>
      </c>
      <c r="H94" s="9">
        <v>1199.4838866685527</v>
      </c>
      <c r="I94" s="9" t="s">
        <v>278</v>
      </c>
      <c r="J94" s="9" t="s">
        <v>270</v>
      </c>
      <c r="K94" s="9" t="s">
        <v>30</v>
      </c>
      <c r="L94" s="6">
        <f ca="1">RANDBETWEEN(1,MAX(Customers!A:A))</f>
        <v>464</v>
      </c>
      <c r="M94" s="6" t="str">
        <f ca="1">VLOOKUP(VLOOKUP($L94,Customers!$A$1:$H$1001,8,FALSE),Airports!$D$1:$J$67,7,FALSE)</f>
        <v>DEN</v>
      </c>
      <c r="N94" s="6" t="str">
        <f ca="1">VLOOKUP(RANDBETWEEN(0,MAX(Airports!$B:$B)),Airports!$B$1:$F$67,2,TRUE)</f>
        <v>ROC</v>
      </c>
      <c r="O94" s="6" t="b">
        <f t="shared" ca="1" si="7"/>
        <v>1</v>
      </c>
      <c r="P94" s="7">
        <f t="shared" ca="1" si="8"/>
        <v>44176</v>
      </c>
      <c r="Q94" s="7">
        <f t="shared" ca="1" si="9"/>
        <v>44254</v>
      </c>
      <c r="R94" s="6">
        <f t="shared" ca="1" si="10"/>
        <v>2</v>
      </c>
      <c r="S94" s="10">
        <f t="shared" ca="1" si="11"/>
        <v>0.45833333333333331</v>
      </c>
      <c r="T94" s="10">
        <f t="shared" ca="1" si="12"/>
        <v>0.54166666666666663</v>
      </c>
      <c r="U94" s="6" t="str">
        <f ca="1">VLOOKUP(M94,Airports!$C$1:$I$67,7,FALSE)</f>
        <v>Denver, CO</v>
      </c>
      <c r="V94" s="6" t="str">
        <f ca="1">VLOOKUP(N94,Airports!$C$1:$I$67,7,FALSE)</f>
        <v>Rochester, NY</v>
      </c>
      <c r="W94" s="6" t="str">
        <f ca="1">VLOOKUP(RANDBETWEEN(0,MAX(Airlines!$A$2:$A$9)),Airlines!$A$1:$E$9,4,TRUE)</f>
        <v>Delta Air Lines</v>
      </c>
      <c r="X94" s="6">
        <f t="shared" ca="1" si="13"/>
        <v>369.46057893086413</v>
      </c>
    </row>
    <row r="95" spans="1:24" x14ac:dyDescent="0.25">
      <c r="A95">
        <v>399</v>
      </c>
      <c r="B95" t="s">
        <v>88</v>
      </c>
      <c r="C95" t="s">
        <v>97</v>
      </c>
      <c r="D95" t="b">
        <v>1</v>
      </c>
      <c r="E95" s="3">
        <v>42330</v>
      </c>
      <c r="F95" s="8">
        <v>3</v>
      </c>
      <c r="G95" s="9">
        <v>1198.9189612315918</v>
      </c>
      <c r="H95" s="9">
        <v>1198.9814612315918</v>
      </c>
      <c r="I95" s="9" t="s">
        <v>300</v>
      </c>
      <c r="J95" s="9" t="s">
        <v>309</v>
      </c>
      <c r="K95" s="9" t="s">
        <v>23</v>
      </c>
      <c r="L95" s="6">
        <f ca="1">RANDBETWEEN(1,MAX(Customers!A:A))</f>
        <v>738</v>
      </c>
      <c r="M95" s="6" t="str">
        <f ca="1">VLOOKUP(VLOOKUP($L95,Customers!$A$1:$H$1001,8,FALSE),Airports!$D$1:$J$67,7,FALSE)</f>
        <v>TUL</v>
      </c>
      <c r="N95" s="6" t="str">
        <f ca="1">VLOOKUP(RANDBETWEEN(0,MAX(Airports!$B:$B)),Airports!$B$1:$F$67,2,TRUE)</f>
        <v>MCI</v>
      </c>
      <c r="O95" s="6" t="b">
        <f t="shared" ca="1" si="7"/>
        <v>1</v>
      </c>
      <c r="P95" s="7">
        <f t="shared" ca="1" si="8"/>
        <v>43095</v>
      </c>
      <c r="Q95" s="7">
        <f t="shared" ca="1" si="9"/>
        <v>43144</v>
      </c>
      <c r="R95" s="6">
        <f t="shared" ca="1" si="10"/>
        <v>2</v>
      </c>
      <c r="S95" s="10">
        <f t="shared" ca="1" si="11"/>
        <v>0.45833333333333331</v>
      </c>
      <c r="T95" s="10">
        <f t="shared" ca="1" si="12"/>
        <v>0.52083333333333326</v>
      </c>
      <c r="U95" s="6" t="str">
        <f ca="1">VLOOKUP(M95,Airports!$C$1:$I$67,7,FALSE)</f>
        <v>Tulsa, OK</v>
      </c>
      <c r="V95" s="6" t="str">
        <f ca="1">VLOOKUP(N95,Airports!$C$1:$I$67,7,FALSE)</f>
        <v>Kansas City, MO</v>
      </c>
      <c r="W95" s="6" t="str">
        <f ca="1">VLOOKUP(RANDBETWEEN(0,MAX(Airlines!$A$2:$A$9)),Airlines!$A$1:$E$9,4,TRUE)</f>
        <v>Delta Air Lines</v>
      </c>
      <c r="X95" s="6">
        <f t="shared" ca="1" si="13"/>
        <v>355.27652377997367</v>
      </c>
    </row>
    <row r="96" spans="1:24" x14ac:dyDescent="0.25">
      <c r="A96">
        <v>176</v>
      </c>
      <c r="B96" t="s">
        <v>57</v>
      </c>
      <c r="C96" t="s">
        <v>50</v>
      </c>
      <c r="D96" t="b">
        <v>1</v>
      </c>
      <c r="E96" s="3">
        <v>43932</v>
      </c>
      <c r="F96" s="8">
        <v>3</v>
      </c>
      <c r="G96" s="9">
        <v>1202.6262651919926</v>
      </c>
      <c r="H96" s="9">
        <v>1202.6783485253259</v>
      </c>
      <c r="I96" s="9" t="s">
        <v>271</v>
      </c>
      <c r="J96" s="9" t="s">
        <v>265</v>
      </c>
      <c r="K96" s="9" t="s">
        <v>44</v>
      </c>
      <c r="L96" s="6">
        <f ca="1">RANDBETWEEN(1,MAX(Customers!A:A))</f>
        <v>145</v>
      </c>
      <c r="M96" s="6" t="str">
        <f ca="1">VLOOKUP(VLOOKUP($L96,Customers!$A$1:$H$1001,8,FALSE),Airports!$D$1:$J$67,7,FALSE)</f>
        <v>BUF</v>
      </c>
      <c r="N96" s="6" t="str">
        <f ca="1">VLOOKUP(RANDBETWEEN(0,MAX(Airports!$B:$B)),Airports!$B$1:$F$67,2,TRUE)</f>
        <v>PDX</v>
      </c>
      <c r="O96" s="6" t="b">
        <f t="shared" ca="1" si="7"/>
        <v>1</v>
      </c>
      <c r="P96" s="7">
        <f t="shared" ca="1" si="8"/>
        <v>42109</v>
      </c>
      <c r="Q96" s="7">
        <f t="shared" ca="1" si="9"/>
        <v>42131</v>
      </c>
      <c r="R96" s="6">
        <f t="shared" ca="1" si="10"/>
        <v>2</v>
      </c>
      <c r="S96" s="10">
        <f t="shared" ca="1" si="11"/>
        <v>0.45833333333333331</v>
      </c>
      <c r="T96" s="10">
        <f t="shared" ca="1" si="12"/>
        <v>0.54166666666666663</v>
      </c>
      <c r="U96" s="6" t="str">
        <f ca="1">VLOOKUP(M96,Airports!$C$1:$I$67,7,FALSE)</f>
        <v>Buffalo, NY</v>
      </c>
      <c r="V96" s="6" t="str">
        <f ca="1">VLOOKUP(N96,Airports!$C$1:$I$67,7,FALSE)</f>
        <v>Portland, OR</v>
      </c>
      <c r="W96" s="6" t="str">
        <f ca="1">VLOOKUP(RANDBETWEEN(0,MAX(Airlines!$A$2:$A$9)),Airlines!$A$1:$E$9,4,TRUE)</f>
        <v>Delta Air Lines</v>
      </c>
      <c r="X96" s="6">
        <f t="shared" ca="1" si="13"/>
        <v>363.6704017833153</v>
      </c>
    </row>
    <row r="97" spans="1:24" x14ac:dyDescent="0.25">
      <c r="A97">
        <v>77</v>
      </c>
      <c r="B97" t="s">
        <v>89</v>
      </c>
      <c r="C97" t="s">
        <v>93</v>
      </c>
      <c r="D97" t="b">
        <v>1</v>
      </c>
      <c r="E97" s="3">
        <v>43415</v>
      </c>
      <c r="F97" s="8">
        <v>2</v>
      </c>
      <c r="G97" s="9">
        <v>1197.073908033957</v>
      </c>
      <c r="H97" s="9">
        <v>1197.1155747006237</v>
      </c>
      <c r="I97" s="9" t="s">
        <v>301</v>
      </c>
      <c r="J97" s="9" t="s">
        <v>305</v>
      </c>
      <c r="K97" s="9" t="s">
        <v>23</v>
      </c>
      <c r="L97" s="6">
        <f ca="1">RANDBETWEEN(1,MAX(Customers!A:A))</f>
        <v>352</v>
      </c>
      <c r="M97" s="6" t="str">
        <f ca="1">VLOOKUP(VLOOKUP($L97,Customers!$A$1:$H$1001,8,FALSE),Airports!$D$1:$J$67,7,FALSE)</f>
        <v>PVD</v>
      </c>
      <c r="N97" s="6" t="str">
        <f ca="1">VLOOKUP(RANDBETWEEN(0,MAX(Airports!$B:$B)),Airports!$B$1:$F$67,2,TRUE)</f>
        <v>ATL</v>
      </c>
      <c r="O97" s="6" t="b">
        <f t="shared" ca="1" si="7"/>
        <v>1</v>
      </c>
      <c r="P97" s="7">
        <f t="shared" ca="1" si="8"/>
        <v>42469</v>
      </c>
      <c r="Q97" s="7">
        <f t="shared" ca="1" si="9"/>
        <v>42482</v>
      </c>
      <c r="R97" s="6">
        <f t="shared" ca="1" si="10"/>
        <v>3</v>
      </c>
      <c r="S97" s="10">
        <f t="shared" ca="1" si="11"/>
        <v>0.5</v>
      </c>
      <c r="T97" s="10">
        <f t="shared" ca="1" si="12"/>
        <v>0.55208333333333337</v>
      </c>
      <c r="U97" s="6" t="str">
        <f ca="1">VLOOKUP(M97,Airports!$C$1:$I$67,7,FALSE)</f>
        <v>Providence, RI</v>
      </c>
      <c r="V97" s="6" t="str">
        <f ca="1">VLOOKUP(N97,Airports!$C$1:$I$67,7,FALSE)</f>
        <v>Atlanta, GA</v>
      </c>
      <c r="W97" s="6" t="str">
        <f ca="1">VLOOKUP(RANDBETWEEN(0,MAX(Airlines!$A$2:$A$9)),Airlines!$A$1:$E$9,4,TRUE)</f>
        <v>Delta Air Lines</v>
      </c>
      <c r="X97" s="6">
        <f t="shared" ca="1" si="13"/>
        <v>565.90154272066002</v>
      </c>
    </row>
    <row r="98" spans="1:24" x14ac:dyDescent="0.25">
      <c r="A98">
        <v>945</v>
      </c>
      <c r="B98" t="s">
        <v>91</v>
      </c>
      <c r="C98" t="s">
        <v>64</v>
      </c>
      <c r="D98" t="b">
        <v>1</v>
      </c>
      <c r="E98" s="3">
        <v>43785</v>
      </c>
      <c r="F98" s="8">
        <v>3</v>
      </c>
      <c r="G98" s="9">
        <v>1199.2855892736789</v>
      </c>
      <c r="H98" s="9">
        <v>1199.3585059403456</v>
      </c>
      <c r="I98" s="9" t="s">
        <v>303</v>
      </c>
      <c r="J98" s="9" t="s">
        <v>277</v>
      </c>
      <c r="K98" s="9" t="s">
        <v>30</v>
      </c>
      <c r="L98" s="6">
        <f ca="1">RANDBETWEEN(1,MAX(Customers!A:A))</f>
        <v>849</v>
      </c>
      <c r="M98" s="6" t="str">
        <f ca="1">VLOOKUP(VLOOKUP($L98,Customers!$A$1:$H$1001,8,FALSE),Airports!$D$1:$J$67,7,FALSE)</f>
        <v>SFO</v>
      </c>
      <c r="N98" s="6" t="str">
        <f ca="1">VLOOKUP(RANDBETWEEN(0,MAX(Airports!$B:$B)),Airports!$B$1:$F$67,2,TRUE)</f>
        <v>IAH</v>
      </c>
      <c r="O98" s="6" t="b">
        <f t="shared" ca="1" si="7"/>
        <v>1</v>
      </c>
      <c r="P98" s="7">
        <f t="shared" ca="1" si="8"/>
        <v>42531</v>
      </c>
      <c r="Q98" s="7">
        <f t="shared" ca="1" si="9"/>
        <v>42553</v>
      </c>
      <c r="R98" s="6">
        <f t="shared" ca="1" si="10"/>
        <v>3</v>
      </c>
      <c r="S98" s="10">
        <f t="shared" ca="1" si="11"/>
        <v>0.625</v>
      </c>
      <c r="T98" s="10">
        <f t="shared" ca="1" si="12"/>
        <v>0.69791666666666663</v>
      </c>
      <c r="U98" s="6" t="str">
        <f ca="1">VLOOKUP(M98,Airports!$C$1:$I$67,7,FALSE)</f>
        <v>San Francisco, CA</v>
      </c>
      <c r="V98" s="6" t="str">
        <f ca="1">VLOOKUP(N98,Airports!$C$1:$I$67,7,FALSE)</f>
        <v>Houston, TX</v>
      </c>
      <c r="W98" s="6" t="str">
        <f ca="1">VLOOKUP(RANDBETWEEN(0,MAX(Airlines!$A$2:$A$9)),Airlines!$A$1:$E$9,4,TRUE)</f>
        <v>Southwest Airlines</v>
      </c>
      <c r="X98" s="6">
        <f t="shared" ca="1" si="13"/>
        <v>523.31889648544279</v>
      </c>
    </row>
    <row r="99" spans="1:24" x14ac:dyDescent="0.25">
      <c r="A99">
        <v>233</v>
      </c>
      <c r="B99" t="s">
        <v>69</v>
      </c>
      <c r="C99" t="s">
        <v>56</v>
      </c>
      <c r="D99" t="b">
        <v>1</v>
      </c>
      <c r="E99" s="3">
        <v>43104</v>
      </c>
      <c r="F99" s="8">
        <v>3</v>
      </c>
      <c r="G99" s="9">
        <v>1194.8748753291316</v>
      </c>
      <c r="H99" s="9">
        <v>1194.9686253291316</v>
      </c>
      <c r="I99" s="9" t="s">
        <v>281</v>
      </c>
      <c r="J99" s="9" t="s">
        <v>270</v>
      </c>
      <c r="K99" s="9" t="s">
        <v>30</v>
      </c>
      <c r="L99" s="6">
        <f ca="1">RANDBETWEEN(1,MAX(Customers!A:A))</f>
        <v>657</v>
      </c>
      <c r="M99" s="6" t="str">
        <f ca="1">VLOOKUP(VLOOKUP($L99,Customers!$A$1:$H$1001,8,FALSE),Airports!$D$1:$J$67,7,FALSE)</f>
        <v>BWI</v>
      </c>
      <c r="N99" s="6" t="str">
        <f ca="1">VLOOKUP(RANDBETWEEN(0,MAX(Airports!$B:$B)),Airports!$B$1:$F$67,2,TRUE)</f>
        <v>MCO</v>
      </c>
      <c r="O99" s="6" t="b">
        <f t="shared" ca="1" si="7"/>
        <v>1</v>
      </c>
      <c r="P99" s="7">
        <f t="shared" ca="1" si="8"/>
        <v>42289</v>
      </c>
      <c r="Q99" s="7">
        <f t="shared" ca="1" si="9"/>
        <v>42350</v>
      </c>
      <c r="R99" s="6">
        <f t="shared" ca="1" si="10"/>
        <v>5</v>
      </c>
      <c r="S99" s="10">
        <f t="shared" ca="1" si="11"/>
        <v>0.66666666666666663</v>
      </c>
      <c r="T99" s="10">
        <f t="shared" ca="1" si="12"/>
        <v>0.73958333333333326</v>
      </c>
      <c r="U99" s="6" t="str">
        <f ca="1">VLOOKUP(M99,Airports!$C$1:$I$67,7,FALSE)</f>
        <v>Baltimore, MD</v>
      </c>
      <c r="V99" s="6" t="str">
        <f ca="1">VLOOKUP(N99,Airports!$C$1:$I$67,7,FALSE)</f>
        <v>Orlando, FL</v>
      </c>
      <c r="W99" s="6" t="str">
        <f ca="1">VLOOKUP(RANDBETWEEN(0,MAX(Airlines!$A$2:$A$9)),Airlines!$A$1:$E$9,4,TRUE)</f>
        <v>Southwest Airlines</v>
      </c>
      <c r="X99" s="6">
        <f t="shared" ca="1" si="13"/>
        <v>954.04992236741521</v>
      </c>
    </row>
    <row r="100" spans="1:24" x14ac:dyDescent="0.25">
      <c r="A100">
        <v>742</v>
      </c>
      <c r="B100" t="s">
        <v>96</v>
      </c>
      <c r="C100" t="s">
        <v>52</v>
      </c>
      <c r="D100" t="b">
        <v>1</v>
      </c>
      <c r="E100" s="3">
        <v>43658</v>
      </c>
      <c r="F100" s="8">
        <v>2</v>
      </c>
      <c r="G100" s="9">
        <v>1204.6715995567993</v>
      </c>
      <c r="H100" s="9">
        <v>1204.7549328901325</v>
      </c>
      <c r="I100" s="9" t="s">
        <v>308</v>
      </c>
      <c r="J100" s="9" t="s">
        <v>267</v>
      </c>
      <c r="K100" s="9" t="s">
        <v>40</v>
      </c>
      <c r="L100" s="6">
        <f ca="1">RANDBETWEEN(1,MAX(Customers!A:A))</f>
        <v>360</v>
      </c>
      <c r="M100" s="6" t="str">
        <f ca="1">VLOOKUP(VLOOKUP($L100,Customers!$A$1:$H$1001,8,FALSE),Airports!$D$1:$J$67,7,FALSE)</f>
        <v>DAL</v>
      </c>
      <c r="N100" s="6" t="str">
        <f ca="1">VLOOKUP(RANDBETWEEN(0,MAX(Airports!$B:$B)),Airports!$B$1:$F$67,2,TRUE)</f>
        <v>IAH</v>
      </c>
      <c r="O100" s="6" t="b">
        <f t="shared" ca="1" si="7"/>
        <v>1</v>
      </c>
      <c r="P100" s="7">
        <f t="shared" ca="1" si="8"/>
        <v>44110</v>
      </c>
      <c r="Q100" s="7">
        <f t="shared" ca="1" si="9"/>
        <v>44194</v>
      </c>
      <c r="R100" s="6">
        <f t="shared" ca="1" si="10"/>
        <v>3</v>
      </c>
      <c r="S100" s="10">
        <f t="shared" ca="1" si="11"/>
        <v>0.45833333333333331</v>
      </c>
      <c r="T100" s="10">
        <f t="shared" ca="1" si="12"/>
        <v>0.55208333333333326</v>
      </c>
      <c r="U100" s="6" t="str">
        <f ca="1">VLOOKUP(M100,Airports!$C$1:$I$67,7,FALSE)</f>
        <v>Dallas, TX</v>
      </c>
      <c r="V100" s="6" t="str">
        <f ca="1">VLOOKUP(N100,Airports!$C$1:$I$67,7,FALSE)</f>
        <v>Houston, TX</v>
      </c>
      <c r="W100" s="6" t="str">
        <f ca="1">VLOOKUP(RANDBETWEEN(0,MAX(Airlines!$A$2:$A$9)),Airlines!$A$1:$E$9,4,TRUE)</f>
        <v>American Airlines</v>
      </c>
      <c r="X100" s="6">
        <f t="shared" ca="1" si="13"/>
        <v>519.26957058197343</v>
      </c>
    </row>
    <row r="101" spans="1:24" x14ac:dyDescent="0.25">
      <c r="A101">
        <v>488</v>
      </c>
      <c r="B101" t="s">
        <v>65</v>
      </c>
      <c r="C101" t="s">
        <v>96</v>
      </c>
      <c r="D101" t="b">
        <v>1</v>
      </c>
      <c r="E101" s="3">
        <v>43049</v>
      </c>
      <c r="F101" s="8">
        <v>3</v>
      </c>
      <c r="G101" s="9">
        <v>1200.594406292324</v>
      </c>
      <c r="H101" s="9">
        <v>1200.6673229589908</v>
      </c>
      <c r="I101" s="9" t="s">
        <v>278</v>
      </c>
      <c r="J101" s="9" t="s">
        <v>308</v>
      </c>
      <c r="K101" s="9" t="s">
        <v>3</v>
      </c>
      <c r="L101" s="6">
        <f ca="1">RANDBETWEEN(1,MAX(Customers!A:A))</f>
        <v>51</v>
      </c>
      <c r="M101" s="6" t="str">
        <f ca="1">VLOOKUP(VLOOKUP($L101,Customers!$A$1:$H$1001,8,FALSE),Airports!$D$1:$J$67,7,FALSE)</f>
        <v>LAS</v>
      </c>
      <c r="N101" s="6" t="str">
        <f ca="1">VLOOKUP(RANDBETWEEN(0,MAX(Airports!$B:$B)),Airports!$B$1:$F$67,2,TRUE)</f>
        <v>DTW</v>
      </c>
      <c r="O101" s="6" t="b">
        <f t="shared" ca="1" si="7"/>
        <v>1</v>
      </c>
      <c r="P101" s="7">
        <f t="shared" ca="1" si="8"/>
        <v>42411</v>
      </c>
      <c r="Q101" s="7">
        <f t="shared" ca="1" si="9"/>
        <v>42477</v>
      </c>
      <c r="R101" s="6">
        <f t="shared" ca="1" si="10"/>
        <v>2</v>
      </c>
      <c r="S101" s="10">
        <f t="shared" ca="1" si="11"/>
        <v>0.41666666666666663</v>
      </c>
      <c r="T101" s="10">
        <f t="shared" ca="1" si="12"/>
        <v>0.47916666666666663</v>
      </c>
      <c r="U101" s="6" t="str">
        <f ca="1">VLOOKUP(M101,Airports!$C$1:$I$67,7,FALSE)</f>
        <v>Las Vegas, NV</v>
      </c>
      <c r="V101" s="6" t="str">
        <f ca="1">VLOOKUP(N101,Airports!$C$1:$I$67,7,FALSE)</f>
        <v>Detroit, MI</v>
      </c>
      <c r="W101" s="6" t="str">
        <f ca="1">VLOOKUP(RANDBETWEEN(0,MAX(Airlines!$A$2:$A$9)),Airlines!$A$1:$E$9,4,TRUE)</f>
        <v>American Airlines</v>
      </c>
      <c r="X101" s="6">
        <f t="shared" ca="1" si="13"/>
        <v>367.16842977913717</v>
      </c>
    </row>
    <row r="102" spans="1:24" x14ac:dyDescent="0.25">
      <c r="A102">
        <v>706</v>
      </c>
      <c r="B102" t="s">
        <v>61</v>
      </c>
      <c r="C102" t="s">
        <v>108</v>
      </c>
      <c r="D102" t="b">
        <v>1</v>
      </c>
      <c r="E102" s="3">
        <v>42223</v>
      </c>
      <c r="F102" s="8">
        <v>2</v>
      </c>
      <c r="G102" s="9">
        <v>1200.0758901774748</v>
      </c>
      <c r="H102" s="9">
        <v>1200.1175568441415</v>
      </c>
      <c r="I102" s="9" t="s">
        <v>274</v>
      </c>
      <c r="J102" s="9" t="s">
        <v>320</v>
      </c>
      <c r="K102" s="9" t="s">
        <v>30</v>
      </c>
      <c r="L102" s="6">
        <f ca="1">RANDBETWEEN(1,MAX(Customers!A:A))</f>
        <v>188</v>
      </c>
      <c r="M102" s="6" t="str">
        <f ca="1">VLOOKUP(VLOOKUP($L102,Customers!$A$1:$H$1001,8,FALSE),Airports!$D$1:$J$67,7,FALSE)</f>
        <v>STL</v>
      </c>
      <c r="N102" s="6" t="str">
        <f ca="1">VLOOKUP(RANDBETWEEN(0,MAX(Airports!$B:$B)),Airports!$B$1:$F$67,2,TRUE)</f>
        <v>DFW</v>
      </c>
      <c r="O102" s="6" t="b">
        <f t="shared" ca="1" si="7"/>
        <v>1</v>
      </c>
      <c r="P102" s="7">
        <f t="shared" ca="1" si="8"/>
        <v>42194</v>
      </c>
      <c r="Q102" s="7">
        <f t="shared" ca="1" si="9"/>
        <v>42233</v>
      </c>
      <c r="R102" s="6">
        <f t="shared" ca="1" si="10"/>
        <v>2</v>
      </c>
      <c r="S102" s="10">
        <f t="shared" ca="1" si="11"/>
        <v>0.5</v>
      </c>
      <c r="T102" s="10">
        <f t="shared" ca="1" si="12"/>
        <v>0.5625</v>
      </c>
      <c r="U102" s="6" t="str">
        <f ca="1">VLOOKUP(M102,Airports!$C$1:$I$67,7,FALSE)</f>
        <v>St. Louis, MO</v>
      </c>
      <c r="V102" s="6" t="str">
        <f ca="1">VLOOKUP(N102,Airports!$C$1:$I$67,7,FALSE)</f>
        <v>Dallas, TX</v>
      </c>
      <c r="W102" s="6" t="str">
        <f ca="1">VLOOKUP(RANDBETWEEN(0,MAX(Airlines!$A$2:$A$9)),Airlines!$A$1:$E$9,4,TRUE)</f>
        <v>American Airlines</v>
      </c>
      <c r="X102" s="6">
        <f t="shared" ca="1" si="13"/>
        <v>341.4025474209368</v>
      </c>
    </row>
    <row r="103" spans="1:24" x14ac:dyDescent="0.25">
      <c r="A103">
        <v>325</v>
      </c>
      <c r="B103" t="s">
        <v>86</v>
      </c>
      <c r="C103" t="s">
        <v>25</v>
      </c>
      <c r="D103" t="b">
        <v>1</v>
      </c>
      <c r="E103" s="3">
        <v>43888</v>
      </c>
      <c r="F103" s="8">
        <v>4</v>
      </c>
      <c r="G103" s="9">
        <v>1198.552498036921</v>
      </c>
      <c r="H103" s="9">
        <v>1198.646248036921</v>
      </c>
      <c r="I103" s="9" t="s">
        <v>298</v>
      </c>
      <c r="J103" s="9" t="s">
        <v>270</v>
      </c>
      <c r="K103" s="9" t="s">
        <v>23</v>
      </c>
      <c r="L103" s="6">
        <f ca="1">RANDBETWEEN(1,MAX(Customers!A:A))</f>
        <v>720</v>
      </c>
      <c r="M103" s="6" t="str">
        <f ca="1">VLOOKUP(VLOOKUP($L103,Customers!$A$1:$H$1001,8,FALSE),Airports!$D$1:$J$67,7,FALSE)</f>
        <v>JFK</v>
      </c>
      <c r="N103" s="6" t="str">
        <f ca="1">VLOOKUP(RANDBETWEEN(0,MAX(Airports!$B:$B)),Airports!$B$1:$F$67,2,TRUE)</f>
        <v>LGA</v>
      </c>
      <c r="O103" s="6" t="b">
        <f t="shared" ca="1" si="7"/>
        <v>1</v>
      </c>
      <c r="P103" s="7">
        <f t="shared" ca="1" si="8"/>
        <v>42549</v>
      </c>
      <c r="Q103" s="7">
        <f t="shared" ca="1" si="9"/>
        <v>42579</v>
      </c>
      <c r="R103" s="6">
        <f t="shared" ca="1" si="10"/>
        <v>3</v>
      </c>
      <c r="S103" s="10">
        <f t="shared" ca="1" si="11"/>
        <v>0.5</v>
      </c>
      <c r="T103" s="10">
        <f t="shared" ca="1" si="12"/>
        <v>0.55208333333333337</v>
      </c>
      <c r="U103" s="6" t="str">
        <f ca="1">VLOOKUP(M103,Airports!$C$1:$I$67,7,FALSE)</f>
        <v>New York, NY</v>
      </c>
      <c r="V103" s="6" t="str">
        <f ca="1">VLOOKUP(N103,Airports!$C$1:$I$67,7,FALSE)</f>
        <v>New York, NY</v>
      </c>
      <c r="W103" s="6" t="str">
        <f ca="1">VLOOKUP(RANDBETWEEN(0,MAX(Airlines!$A$2:$A$9)),Airlines!$A$1:$E$9,4,TRUE)</f>
        <v>American Airlines</v>
      </c>
      <c r="X103" s="6">
        <f t="shared" ca="1" si="13"/>
        <v>552.83201220145088</v>
      </c>
    </row>
    <row r="104" spans="1:24" x14ac:dyDescent="0.25">
      <c r="A104">
        <v>988</v>
      </c>
      <c r="B104" t="s">
        <v>75</v>
      </c>
      <c r="C104" t="s">
        <v>73</v>
      </c>
      <c r="D104" t="b">
        <v>1</v>
      </c>
      <c r="E104" s="3">
        <v>44143</v>
      </c>
      <c r="F104" s="8">
        <v>3</v>
      </c>
      <c r="G104" s="9">
        <v>1198.7325969783813</v>
      </c>
      <c r="H104" s="9">
        <v>1198.7950969783813</v>
      </c>
      <c r="I104" s="9" t="s">
        <v>287</v>
      </c>
      <c r="J104" s="9" t="s">
        <v>285</v>
      </c>
      <c r="K104" s="9" t="s">
        <v>40</v>
      </c>
      <c r="L104" s="6">
        <f ca="1">RANDBETWEEN(1,MAX(Customers!A:A))</f>
        <v>945</v>
      </c>
      <c r="M104" s="6" t="str">
        <f ca="1">VLOOKUP(VLOOKUP($L104,Customers!$A$1:$H$1001,8,FALSE),Airports!$D$1:$J$67,7,FALSE)</f>
        <v>TPA</v>
      </c>
      <c r="N104" s="6" t="str">
        <f ca="1">VLOOKUP(RANDBETWEEN(0,MAX(Airports!$B:$B)),Airports!$B$1:$F$67,2,TRUE)</f>
        <v>CLT</v>
      </c>
      <c r="O104" s="6" t="b">
        <f t="shared" ca="1" si="7"/>
        <v>1</v>
      </c>
      <c r="P104" s="7">
        <f t="shared" ca="1" si="8"/>
        <v>42719</v>
      </c>
      <c r="Q104" s="7">
        <f t="shared" ca="1" si="9"/>
        <v>42768</v>
      </c>
      <c r="R104" s="6">
        <f t="shared" ca="1" si="10"/>
        <v>2</v>
      </c>
      <c r="S104" s="10">
        <f t="shared" ca="1" si="11"/>
        <v>0.83333333333333326</v>
      </c>
      <c r="T104" s="10">
        <f t="shared" ca="1" si="12"/>
        <v>0.92708333333333326</v>
      </c>
      <c r="U104" s="6" t="str">
        <f ca="1">VLOOKUP(M104,Airports!$C$1:$I$67,7,FALSE)</f>
        <v>Tampa, FL</v>
      </c>
      <c r="V104" s="6" t="str">
        <f ca="1">VLOOKUP(N104,Airports!$C$1:$I$67,7,FALSE)</f>
        <v>Charlotte, NC</v>
      </c>
      <c r="W104" s="6" t="str">
        <f ca="1">VLOOKUP(RANDBETWEEN(0,MAX(Airlines!$A$2:$A$9)),Airlines!$A$1:$E$9,4,TRUE)</f>
        <v>Spirit Airlines</v>
      </c>
      <c r="X104" s="6">
        <f t="shared" ca="1" si="13"/>
        <v>330.94378980640363</v>
      </c>
    </row>
    <row r="105" spans="1:24" x14ac:dyDescent="0.25">
      <c r="A105">
        <v>366</v>
      </c>
      <c r="B105" t="s">
        <v>83</v>
      </c>
      <c r="C105" t="s">
        <v>106</v>
      </c>
      <c r="D105" t="b">
        <v>1</v>
      </c>
      <c r="E105" s="3">
        <v>43069</v>
      </c>
      <c r="F105" s="8">
        <v>2</v>
      </c>
      <c r="G105" s="9">
        <v>1199.1324212395255</v>
      </c>
      <c r="H105" s="9">
        <v>1199.2261712395255</v>
      </c>
      <c r="I105" s="9" t="s">
        <v>295</v>
      </c>
      <c r="J105" s="9" t="s">
        <v>318</v>
      </c>
      <c r="K105" s="9" t="s">
        <v>23</v>
      </c>
      <c r="L105" s="6">
        <f ca="1">RANDBETWEEN(1,MAX(Customers!A:A))</f>
        <v>692</v>
      </c>
      <c r="M105" s="6" t="str">
        <f ca="1">VLOOKUP(VLOOKUP($L105,Customers!$A$1:$H$1001,8,FALSE),Airports!$D$1:$J$67,7,FALSE)</f>
        <v>MDW</v>
      </c>
      <c r="N105" s="6" t="str">
        <f ca="1">VLOOKUP(RANDBETWEEN(0,MAX(Airports!$B:$B)),Airports!$B$1:$F$67,2,TRUE)</f>
        <v>FAT</v>
      </c>
      <c r="O105" s="6" t="b">
        <f t="shared" ca="1" si="7"/>
        <v>1</v>
      </c>
      <c r="P105" s="7">
        <f t="shared" ca="1" si="8"/>
        <v>43215</v>
      </c>
      <c r="Q105" s="7">
        <f t="shared" ca="1" si="9"/>
        <v>43259</v>
      </c>
      <c r="R105" s="6">
        <f t="shared" ca="1" si="10"/>
        <v>2</v>
      </c>
      <c r="S105" s="10">
        <f t="shared" ca="1" si="11"/>
        <v>0.54166666666666663</v>
      </c>
      <c r="T105" s="10">
        <f t="shared" ca="1" si="12"/>
        <v>0.60416666666666663</v>
      </c>
      <c r="U105" s="6" t="str">
        <f ca="1">VLOOKUP(M105,Airports!$C$1:$I$67,7,FALSE)</f>
        <v>Chicago, IL</v>
      </c>
      <c r="V105" s="6" t="str">
        <f ca="1">VLOOKUP(N105,Airports!$C$1:$I$67,7,FALSE)</f>
        <v>Fresno, CA</v>
      </c>
      <c r="W105" s="6" t="str">
        <f ca="1">VLOOKUP(RANDBETWEEN(0,MAX(Airlines!$A$2:$A$9)),Airlines!$A$1:$E$9,4,TRUE)</f>
        <v>American Airlines</v>
      </c>
      <c r="X105" s="6">
        <f t="shared" ca="1" si="13"/>
        <v>355.74103889735562</v>
      </c>
    </row>
    <row r="106" spans="1:24" x14ac:dyDescent="0.25">
      <c r="A106">
        <v>529</v>
      </c>
      <c r="B106" t="s">
        <v>25</v>
      </c>
      <c r="C106" t="s">
        <v>66</v>
      </c>
      <c r="D106" t="b">
        <v>1</v>
      </c>
      <c r="E106" s="3">
        <v>43816</v>
      </c>
      <c r="F106" s="8">
        <v>3</v>
      </c>
      <c r="G106" s="9">
        <v>1203.5648263762323</v>
      </c>
      <c r="H106" s="9">
        <v>1203.637743042899</v>
      </c>
      <c r="I106" s="9" t="s">
        <v>270</v>
      </c>
      <c r="J106" s="9" t="s">
        <v>279</v>
      </c>
      <c r="K106" s="9" t="s">
        <v>13</v>
      </c>
      <c r="L106" s="6">
        <f ca="1">RANDBETWEEN(1,MAX(Customers!A:A))</f>
        <v>417</v>
      </c>
      <c r="M106" s="6" t="str">
        <f ca="1">VLOOKUP(VLOOKUP($L106,Customers!$A$1:$H$1001,8,FALSE),Airports!$D$1:$J$67,7,FALSE)</f>
        <v>PHX</v>
      </c>
      <c r="N106" s="6" t="str">
        <f ca="1">VLOOKUP(RANDBETWEEN(0,MAX(Airports!$B:$B)),Airports!$B$1:$F$67,2,TRUE)</f>
        <v>TUS</v>
      </c>
      <c r="O106" s="6" t="b">
        <f t="shared" ca="1" si="7"/>
        <v>1</v>
      </c>
      <c r="P106" s="7">
        <f t="shared" ca="1" si="8"/>
        <v>43230</v>
      </c>
      <c r="Q106" s="7">
        <f t="shared" ca="1" si="9"/>
        <v>43287</v>
      </c>
      <c r="R106" s="6">
        <f t="shared" ca="1" si="10"/>
        <v>3</v>
      </c>
      <c r="S106" s="10">
        <f t="shared" ca="1" si="11"/>
        <v>0.5</v>
      </c>
      <c r="T106" s="10">
        <f t="shared" ca="1" si="12"/>
        <v>0.57291666666666663</v>
      </c>
      <c r="U106" s="6" t="str">
        <f ca="1">VLOOKUP(M106,Airports!$C$1:$I$67,7,FALSE)</f>
        <v>Phoenix, AZ</v>
      </c>
      <c r="V106" s="6" t="str">
        <f ca="1">VLOOKUP(N106,Airports!$C$1:$I$67,7,FALSE)</f>
        <v>Tucson, AZ</v>
      </c>
      <c r="W106" s="6" t="str">
        <f ca="1">VLOOKUP(RANDBETWEEN(0,MAX(Airlines!$A$2:$A$9)),Airlines!$A$1:$E$9,4,TRUE)</f>
        <v>Delta Air Lines</v>
      </c>
      <c r="X106" s="6">
        <f t="shared" ca="1" si="13"/>
        <v>519.17280129228493</v>
      </c>
    </row>
    <row r="107" spans="1:24" x14ac:dyDescent="0.25">
      <c r="A107">
        <v>619</v>
      </c>
      <c r="B107" t="s">
        <v>77</v>
      </c>
      <c r="C107" t="s">
        <v>87</v>
      </c>
      <c r="D107" t="b">
        <v>1</v>
      </c>
      <c r="E107" s="3">
        <v>43330</v>
      </c>
      <c r="F107" s="8">
        <v>3</v>
      </c>
      <c r="G107" s="9">
        <v>1202.3013382642448</v>
      </c>
      <c r="H107" s="9">
        <v>1202.3534215975781</v>
      </c>
      <c r="I107" s="9" t="s">
        <v>289</v>
      </c>
      <c r="J107" s="9" t="s">
        <v>299</v>
      </c>
      <c r="K107" s="9" t="s">
        <v>40</v>
      </c>
      <c r="L107" s="6">
        <f ca="1">RANDBETWEEN(1,MAX(Customers!A:A))</f>
        <v>676</v>
      </c>
      <c r="M107" s="6" t="str">
        <f ca="1">VLOOKUP(VLOOKUP($L107,Customers!$A$1:$H$1001,8,FALSE),Airports!$D$1:$J$67,7,FALSE)</f>
        <v>ALB</v>
      </c>
      <c r="N107" s="6" t="str">
        <f ca="1">VLOOKUP(RANDBETWEEN(0,MAX(Airports!$B:$B)),Airports!$B$1:$F$67,2,TRUE)</f>
        <v>AUS</v>
      </c>
      <c r="O107" s="6" t="b">
        <f t="shared" ca="1" si="7"/>
        <v>1</v>
      </c>
      <c r="P107" s="7">
        <f t="shared" ca="1" si="8"/>
        <v>42846</v>
      </c>
      <c r="Q107" s="7">
        <f t="shared" ca="1" si="9"/>
        <v>42901</v>
      </c>
      <c r="R107" s="6">
        <f t="shared" ca="1" si="10"/>
        <v>3</v>
      </c>
      <c r="S107" s="10">
        <f t="shared" ca="1" si="11"/>
        <v>0.5</v>
      </c>
      <c r="T107" s="10">
        <f t="shared" ca="1" si="12"/>
        <v>0.57291666666666663</v>
      </c>
      <c r="U107" s="6" t="str">
        <f ca="1">VLOOKUP(M107,Airports!$C$1:$I$67,7,FALSE)</f>
        <v>Albany, NY</v>
      </c>
      <c r="V107" s="6" t="str">
        <f ca="1">VLOOKUP(N107,Airports!$C$1:$I$67,7,FALSE)</f>
        <v>Austin, TX</v>
      </c>
      <c r="W107" s="6" t="str">
        <f ca="1">VLOOKUP(RANDBETWEEN(0,MAX(Airlines!$A$2:$A$9)),Airlines!$A$1:$E$9,4,TRUE)</f>
        <v>Delta Air Lines</v>
      </c>
      <c r="X107" s="6">
        <f t="shared" ca="1" si="13"/>
        <v>550.08139198561651</v>
      </c>
    </row>
    <row r="108" spans="1:24" x14ac:dyDescent="0.25">
      <c r="A108">
        <v>866</v>
      </c>
      <c r="B108" t="s">
        <v>63</v>
      </c>
      <c r="C108" t="s">
        <v>60</v>
      </c>
      <c r="D108" t="b">
        <v>1</v>
      </c>
      <c r="E108" s="3">
        <v>43214</v>
      </c>
      <c r="F108" s="8">
        <v>3</v>
      </c>
      <c r="G108" s="9">
        <v>1203.7354411967149</v>
      </c>
      <c r="H108" s="9">
        <v>1203.7979411967149</v>
      </c>
      <c r="I108" s="9" t="s">
        <v>276</v>
      </c>
      <c r="J108" s="9" t="s">
        <v>273</v>
      </c>
      <c r="K108" s="9" t="s">
        <v>13</v>
      </c>
      <c r="L108" s="6">
        <f ca="1">RANDBETWEEN(1,MAX(Customers!A:A))</f>
        <v>862</v>
      </c>
      <c r="M108" s="6" t="str">
        <f ca="1">VLOOKUP(VLOOKUP($L108,Customers!$A$1:$H$1001,8,FALSE),Airports!$D$1:$J$67,7,FALSE)</f>
        <v>ABE</v>
      </c>
      <c r="N108" s="6" t="str">
        <f ca="1">VLOOKUP(RANDBETWEEN(0,MAX(Airports!$B:$B)),Airports!$B$1:$F$67,2,TRUE)</f>
        <v>STL</v>
      </c>
      <c r="O108" s="6" t="b">
        <f t="shared" ca="1" si="7"/>
        <v>1</v>
      </c>
      <c r="P108" s="7">
        <f t="shared" ca="1" si="8"/>
        <v>42529</v>
      </c>
      <c r="Q108" s="7">
        <f t="shared" ca="1" si="9"/>
        <v>42607</v>
      </c>
      <c r="R108" s="6">
        <f t="shared" ca="1" si="10"/>
        <v>3</v>
      </c>
      <c r="S108" s="10">
        <f t="shared" ca="1" si="11"/>
        <v>0.45833333333333331</v>
      </c>
      <c r="T108" s="10">
        <f t="shared" ca="1" si="12"/>
        <v>0.54166666666666663</v>
      </c>
      <c r="U108" s="6" t="str">
        <f ca="1">VLOOKUP(M108,Airports!$C$1:$I$67,7,FALSE)</f>
        <v>Allentown, PA</v>
      </c>
      <c r="V108" s="6" t="str">
        <f ca="1">VLOOKUP(N108,Airports!$C$1:$I$67,7,FALSE)</f>
        <v>St. Louis, MO</v>
      </c>
      <c r="W108" s="6" t="str">
        <f ca="1">VLOOKUP(RANDBETWEEN(0,MAX(Airlines!$A$2:$A$9)),Airlines!$A$1:$E$9,4,TRUE)</f>
        <v>Southwest Airlines</v>
      </c>
      <c r="X108" s="6">
        <f t="shared" ca="1" si="13"/>
        <v>529.20979400987994</v>
      </c>
    </row>
    <row r="109" spans="1:24" x14ac:dyDescent="0.25">
      <c r="A109">
        <v>516</v>
      </c>
      <c r="B109" t="s">
        <v>114</v>
      </c>
      <c r="C109" t="s">
        <v>52</v>
      </c>
      <c r="D109" t="b">
        <v>1</v>
      </c>
      <c r="E109" s="3">
        <v>43207</v>
      </c>
      <c r="F109" s="8">
        <v>2</v>
      </c>
      <c r="G109" s="9">
        <v>1193.7582823846533</v>
      </c>
      <c r="H109" s="9">
        <v>1193.8103657179865</v>
      </c>
      <c r="I109" s="9" t="s">
        <v>326</v>
      </c>
      <c r="J109" s="9" t="s">
        <v>267</v>
      </c>
      <c r="K109" s="9" t="s">
        <v>37</v>
      </c>
      <c r="L109" s="6">
        <f ca="1">RANDBETWEEN(1,MAX(Customers!A:A))</f>
        <v>742</v>
      </c>
      <c r="M109" s="6" t="str">
        <f ca="1">VLOOKUP(VLOOKUP($L109,Customers!$A$1:$H$1001,8,FALSE),Airports!$D$1:$J$67,7,FALSE)</f>
        <v>IND</v>
      </c>
      <c r="N109" s="6" t="str">
        <f ca="1">VLOOKUP(RANDBETWEEN(0,MAX(Airports!$B:$B)),Airports!$B$1:$F$67,2,TRUE)</f>
        <v>JFK</v>
      </c>
      <c r="O109" s="6" t="b">
        <f t="shared" ca="1" si="7"/>
        <v>1</v>
      </c>
      <c r="P109" s="7">
        <f t="shared" ca="1" si="8"/>
        <v>42613</v>
      </c>
      <c r="Q109" s="7">
        <f t="shared" ca="1" si="9"/>
        <v>42680</v>
      </c>
      <c r="R109" s="6">
        <f t="shared" ca="1" si="10"/>
        <v>3</v>
      </c>
      <c r="S109" s="10">
        <f t="shared" ca="1" si="11"/>
        <v>0.33333333333333331</v>
      </c>
      <c r="T109" s="10">
        <f t="shared" ca="1" si="12"/>
        <v>0.40625</v>
      </c>
      <c r="U109" s="6" t="str">
        <f ca="1">VLOOKUP(M109,Airports!$C$1:$I$67,7,FALSE)</f>
        <v>Indianapolis, IN</v>
      </c>
      <c r="V109" s="6" t="str">
        <f ca="1">VLOOKUP(N109,Airports!$C$1:$I$67,7,FALSE)</f>
        <v>New York, NY</v>
      </c>
      <c r="W109" s="6" t="str">
        <f ca="1">VLOOKUP(RANDBETWEEN(0,MAX(Airlines!$A$2:$A$9)),Airlines!$A$1:$E$9,4,TRUE)</f>
        <v>American Airlines</v>
      </c>
      <c r="X109" s="6">
        <f t="shared" ca="1" si="13"/>
        <v>550.0469167224727</v>
      </c>
    </row>
    <row r="110" spans="1:24" x14ac:dyDescent="0.25">
      <c r="A110">
        <v>109</v>
      </c>
      <c r="B110" t="s">
        <v>88</v>
      </c>
      <c r="C110" t="s">
        <v>74</v>
      </c>
      <c r="D110" t="b">
        <v>1</v>
      </c>
      <c r="E110" s="3">
        <v>43179</v>
      </c>
      <c r="F110" s="8">
        <v>2</v>
      </c>
      <c r="G110" s="9">
        <v>1195.6055682893314</v>
      </c>
      <c r="H110" s="9">
        <v>1195.6472349559981</v>
      </c>
      <c r="I110" s="9" t="s">
        <v>300</v>
      </c>
      <c r="J110" s="9" t="s">
        <v>286</v>
      </c>
      <c r="K110" s="9" t="s">
        <v>13</v>
      </c>
      <c r="L110" s="6">
        <f ca="1">RANDBETWEEN(1,MAX(Customers!A:A))</f>
        <v>562</v>
      </c>
      <c r="M110" s="6" t="str">
        <f ca="1">VLOOKUP(VLOOKUP($L110,Customers!$A$1:$H$1001,8,FALSE),Airports!$D$1:$J$67,7,FALSE)</f>
        <v>BWI</v>
      </c>
      <c r="N110" s="6" t="str">
        <f ca="1">VLOOKUP(RANDBETWEEN(0,MAX(Airports!$B:$B)),Airports!$B$1:$F$67,2,TRUE)</f>
        <v>PVD</v>
      </c>
      <c r="O110" s="6" t="b">
        <f t="shared" ca="1" si="7"/>
        <v>1</v>
      </c>
      <c r="P110" s="7">
        <f t="shared" ca="1" si="8"/>
        <v>42381</v>
      </c>
      <c r="Q110" s="7">
        <f t="shared" ca="1" si="9"/>
        <v>42417</v>
      </c>
      <c r="R110" s="6">
        <f t="shared" ca="1" si="10"/>
        <v>2</v>
      </c>
      <c r="S110" s="10">
        <f t="shared" ca="1" si="11"/>
        <v>0.41666666666666663</v>
      </c>
      <c r="T110" s="10">
        <f t="shared" ca="1" si="12"/>
        <v>0.51041666666666663</v>
      </c>
      <c r="U110" s="6" t="str">
        <f ca="1">VLOOKUP(M110,Airports!$C$1:$I$67,7,FALSE)</f>
        <v>Baltimore, MD</v>
      </c>
      <c r="V110" s="6" t="str">
        <f ca="1">VLOOKUP(N110,Airports!$C$1:$I$67,7,FALSE)</f>
        <v>Providence, RI</v>
      </c>
      <c r="W110" s="6" t="str">
        <f ca="1">VLOOKUP(RANDBETWEEN(0,MAX(Airlines!$A$2:$A$9)),Airlines!$A$1:$E$9,4,TRUE)</f>
        <v>Delta Air Lines</v>
      </c>
      <c r="X110" s="6">
        <f t="shared" ca="1" si="13"/>
        <v>369.26914066958187</v>
      </c>
    </row>
    <row r="111" spans="1:24" x14ac:dyDescent="0.25">
      <c r="A111">
        <v>617</v>
      </c>
      <c r="B111" t="s">
        <v>25</v>
      </c>
      <c r="C111" t="s">
        <v>82</v>
      </c>
      <c r="D111" t="b">
        <v>1</v>
      </c>
      <c r="E111" s="3">
        <v>43917</v>
      </c>
      <c r="F111" s="8">
        <v>4</v>
      </c>
      <c r="G111" s="9">
        <v>1204.1320287958526</v>
      </c>
      <c r="H111" s="9">
        <v>1204.1841121291859</v>
      </c>
      <c r="I111" s="9" t="s">
        <v>270</v>
      </c>
      <c r="J111" s="9" t="s">
        <v>294</v>
      </c>
      <c r="K111" s="9" t="s">
        <v>23</v>
      </c>
      <c r="L111" s="6">
        <f ca="1">RANDBETWEEN(1,MAX(Customers!A:A))</f>
        <v>27</v>
      </c>
      <c r="M111" s="6" t="str">
        <f ca="1">VLOOKUP(VLOOKUP($L111,Customers!$A$1:$H$1001,8,FALSE),Airports!$D$1:$J$67,7,FALSE)</f>
        <v>CHS</v>
      </c>
      <c r="N111" s="6" t="str">
        <f ca="1">VLOOKUP(RANDBETWEEN(0,MAX(Airports!$B:$B)),Airports!$B$1:$F$67,2,TRUE)</f>
        <v>BNA</v>
      </c>
      <c r="O111" s="6" t="b">
        <f t="shared" ca="1" si="7"/>
        <v>1</v>
      </c>
      <c r="P111" s="7">
        <f t="shared" ca="1" si="8"/>
        <v>42088</v>
      </c>
      <c r="Q111" s="7">
        <f t="shared" ca="1" si="9"/>
        <v>42143</v>
      </c>
      <c r="R111" s="6">
        <f t="shared" ca="1" si="10"/>
        <v>3</v>
      </c>
      <c r="S111" s="10">
        <f t="shared" ca="1" si="11"/>
        <v>0.45833333333333331</v>
      </c>
      <c r="T111" s="10">
        <f t="shared" ca="1" si="12"/>
        <v>0.5</v>
      </c>
      <c r="U111" s="6" t="str">
        <f ca="1">VLOOKUP(M111,Airports!$C$1:$I$67,7,FALSE)</f>
        <v>Charleston, SC</v>
      </c>
      <c r="V111" s="6" t="str">
        <f ca="1">VLOOKUP(N111,Airports!$C$1:$I$67,7,FALSE)</f>
        <v>Nashville, TN</v>
      </c>
      <c r="W111" s="6" t="str">
        <f ca="1">VLOOKUP(RANDBETWEEN(0,MAX(Airlines!$A$2:$A$9)),Airlines!$A$1:$E$9,4,TRUE)</f>
        <v>Delta Air Lines</v>
      </c>
      <c r="X111" s="6">
        <f t="shared" ca="1" si="13"/>
        <v>547.38523458575412</v>
      </c>
    </row>
    <row r="112" spans="1:24" x14ac:dyDescent="0.25">
      <c r="A112">
        <v>237</v>
      </c>
      <c r="B112" t="s">
        <v>58</v>
      </c>
      <c r="C112" t="s">
        <v>81</v>
      </c>
      <c r="D112" t="b">
        <v>1</v>
      </c>
      <c r="E112" s="3">
        <v>43073</v>
      </c>
      <c r="F112" s="8">
        <v>2</v>
      </c>
      <c r="G112" s="9">
        <v>1206.4562046027204</v>
      </c>
      <c r="H112" s="9">
        <v>1206.5291212693871</v>
      </c>
      <c r="I112" s="9" t="s">
        <v>272</v>
      </c>
      <c r="J112" s="9" t="s">
        <v>293</v>
      </c>
      <c r="K112" s="9" t="s">
        <v>40</v>
      </c>
      <c r="L112" s="6">
        <f ca="1">RANDBETWEEN(1,MAX(Customers!A:A))</f>
        <v>269</v>
      </c>
      <c r="M112" s="6" t="str">
        <f ca="1">VLOOKUP(VLOOKUP($L112,Customers!$A$1:$H$1001,8,FALSE),Airports!$D$1:$J$67,7,FALSE)</f>
        <v>HOU</v>
      </c>
      <c r="N112" s="6" t="str">
        <f ca="1">VLOOKUP(RANDBETWEEN(0,MAX(Airports!$B:$B)),Airports!$B$1:$F$67,2,TRUE)</f>
        <v>HOU</v>
      </c>
      <c r="O112" s="6" t="b">
        <f t="shared" ca="1" si="7"/>
        <v>0</v>
      </c>
      <c r="P112" s="7">
        <f t="shared" ca="1" si="8"/>
        <v>42265</v>
      </c>
      <c r="Q112" s="7">
        <f t="shared" ca="1" si="9"/>
        <v>42349</v>
      </c>
      <c r="R112" s="6">
        <f t="shared" ca="1" si="10"/>
        <v>3</v>
      </c>
      <c r="S112" s="10">
        <f t="shared" ca="1" si="11"/>
        <v>0.41666666666666663</v>
      </c>
      <c r="T112" s="10">
        <f t="shared" ca="1" si="12"/>
        <v>0.47916666666666663</v>
      </c>
      <c r="U112" s="6" t="str">
        <f ca="1">VLOOKUP(M112,Airports!$C$1:$I$67,7,FALSE)</f>
        <v>Houston, TX</v>
      </c>
      <c r="V112" s="6" t="str">
        <f ca="1">VLOOKUP(N112,Airports!$C$1:$I$67,7,FALSE)</f>
        <v>Houston, TX</v>
      </c>
      <c r="W112" s="6" t="str">
        <f ca="1">VLOOKUP(RANDBETWEEN(0,MAX(Airlines!$A$2:$A$9)),Airlines!$A$1:$E$9,4,TRUE)</f>
        <v>Southwest Airlines</v>
      </c>
      <c r="X112" s="6">
        <f t="shared" ca="1" si="13"/>
        <v>547.02472107553183</v>
      </c>
    </row>
    <row r="113" spans="1:24" x14ac:dyDescent="0.25">
      <c r="A113">
        <v>164</v>
      </c>
      <c r="B113" t="s">
        <v>77</v>
      </c>
      <c r="C113" t="s">
        <v>65</v>
      </c>
      <c r="D113" t="b">
        <v>1</v>
      </c>
      <c r="E113" s="3">
        <v>43689</v>
      </c>
      <c r="F113" s="8">
        <v>3</v>
      </c>
      <c r="G113" s="9">
        <v>1195.5905796391442</v>
      </c>
      <c r="H113" s="9">
        <v>1195.6739129724774</v>
      </c>
      <c r="I113" s="9" t="s">
        <v>289</v>
      </c>
      <c r="J113" s="9" t="s">
        <v>278</v>
      </c>
      <c r="K113" s="9" t="s">
        <v>13</v>
      </c>
      <c r="L113" s="6">
        <f ca="1">RANDBETWEEN(1,MAX(Customers!A:A))</f>
        <v>878</v>
      </c>
      <c r="M113" s="6" t="str">
        <f ca="1">VLOOKUP(VLOOKUP($L113,Customers!$A$1:$H$1001,8,FALSE),Airports!$D$1:$J$67,7,FALSE)</f>
        <v>BOS</v>
      </c>
      <c r="N113" s="6" t="str">
        <f ca="1">VLOOKUP(RANDBETWEEN(0,MAX(Airports!$B:$B)),Airports!$B$1:$F$67,2,TRUE)</f>
        <v>COS</v>
      </c>
      <c r="O113" s="6" t="b">
        <f t="shared" ca="1" si="7"/>
        <v>1</v>
      </c>
      <c r="P113" s="7">
        <f t="shared" ca="1" si="8"/>
        <v>42173</v>
      </c>
      <c r="Q113" s="7">
        <f t="shared" ca="1" si="9"/>
        <v>42204</v>
      </c>
      <c r="R113" s="6">
        <f t="shared" ca="1" si="10"/>
        <v>2</v>
      </c>
      <c r="S113" s="10">
        <f t="shared" ca="1" si="11"/>
        <v>0.41666666666666663</v>
      </c>
      <c r="T113" s="10">
        <f t="shared" ca="1" si="12"/>
        <v>0.45833333333333331</v>
      </c>
      <c r="U113" s="6" t="str">
        <f ca="1">VLOOKUP(M113,Airports!$C$1:$I$67,7,FALSE)</f>
        <v>Boston, MA</v>
      </c>
      <c r="V113" s="6" t="str">
        <f ca="1">VLOOKUP(N113,Airports!$C$1:$I$67,7,FALSE)</f>
        <v>Colorado Springs, CO</v>
      </c>
      <c r="W113" s="6" t="str">
        <f ca="1">VLOOKUP(RANDBETWEEN(0,MAX(Airlines!$A$2:$A$9)),Airlines!$A$1:$E$9,4,TRUE)</f>
        <v>Delta Air Lines</v>
      </c>
      <c r="X113" s="6">
        <f t="shared" ca="1" si="13"/>
        <v>346.07488635778924</v>
      </c>
    </row>
    <row r="114" spans="1:24" x14ac:dyDescent="0.25">
      <c r="A114">
        <v>113</v>
      </c>
      <c r="B114" t="s">
        <v>50</v>
      </c>
      <c r="C114" t="s">
        <v>56</v>
      </c>
      <c r="D114" t="b">
        <v>1</v>
      </c>
      <c r="E114" s="3">
        <v>42289</v>
      </c>
      <c r="F114" s="8">
        <v>3</v>
      </c>
      <c r="G114" s="9">
        <v>1203.2511768474592</v>
      </c>
      <c r="H114" s="9">
        <v>1203.2928435141259</v>
      </c>
      <c r="I114" s="9" t="s">
        <v>265</v>
      </c>
      <c r="J114" s="9" t="s">
        <v>270</v>
      </c>
      <c r="K114" s="9" t="s">
        <v>23</v>
      </c>
      <c r="L114" s="6">
        <f ca="1">RANDBETWEEN(1,MAX(Customers!A:A))</f>
        <v>424</v>
      </c>
      <c r="M114" s="6" t="str">
        <f ca="1">VLOOKUP(VLOOKUP($L114,Customers!$A$1:$H$1001,8,FALSE),Airports!$D$1:$J$67,7,FALSE)</f>
        <v>SFO</v>
      </c>
      <c r="N114" s="6" t="str">
        <f ca="1">VLOOKUP(RANDBETWEEN(0,MAX(Airports!$B:$B)),Airports!$B$1:$F$67,2,TRUE)</f>
        <v>MIA</v>
      </c>
      <c r="O114" s="6" t="b">
        <f t="shared" ca="1" si="7"/>
        <v>1</v>
      </c>
      <c r="P114" s="7">
        <f t="shared" ca="1" si="8"/>
        <v>42363</v>
      </c>
      <c r="Q114" s="7">
        <f t="shared" ca="1" si="9"/>
        <v>42460</v>
      </c>
      <c r="R114" s="6">
        <f t="shared" ca="1" si="10"/>
        <v>4</v>
      </c>
      <c r="S114" s="10">
        <f t="shared" ca="1" si="11"/>
        <v>0.625</v>
      </c>
      <c r="T114" s="10">
        <f t="shared" ca="1" si="12"/>
        <v>0.69791666666666663</v>
      </c>
      <c r="U114" s="6" t="str">
        <f ca="1">VLOOKUP(M114,Airports!$C$1:$I$67,7,FALSE)</f>
        <v>San Francisco, CA</v>
      </c>
      <c r="V114" s="6" t="str">
        <f ca="1">VLOOKUP(N114,Airports!$C$1:$I$67,7,FALSE)</f>
        <v>Miami, FL</v>
      </c>
      <c r="W114" s="6" t="str">
        <f ca="1">VLOOKUP(RANDBETWEEN(0,MAX(Airlines!$A$2:$A$9)),Airlines!$A$1:$E$9,4,TRUE)</f>
        <v>Southwest Airlines</v>
      </c>
      <c r="X114" s="6">
        <f t="shared" ca="1" si="13"/>
        <v>723.87019701783959</v>
      </c>
    </row>
    <row r="115" spans="1:24" x14ac:dyDescent="0.25">
      <c r="A115">
        <v>765</v>
      </c>
      <c r="B115" t="s">
        <v>96</v>
      </c>
      <c r="C115" t="s">
        <v>99</v>
      </c>
      <c r="D115" t="b">
        <v>1</v>
      </c>
      <c r="E115" s="3">
        <v>42734</v>
      </c>
      <c r="F115" s="8">
        <v>5</v>
      </c>
      <c r="G115" s="9">
        <v>1199.957033628918</v>
      </c>
      <c r="H115" s="9">
        <v>1200.0091169622513</v>
      </c>
      <c r="I115" s="9" t="s">
        <v>308</v>
      </c>
      <c r="J115" s="9" t="s">
        <v>311</v>
      </c>
      <c r="K115" s="9" t="s">
        <v>13</v>
      </c>
      <c r="L115" s="6">
        <f ca="1">RANDBETWEEN(1,MAX(Customers!A:A))</f>
        <v>821</v>
      </c>
      <c r="M115" s="6" t="str">
        <f ca="1">VLOOKUP(VLOOKUP($L115,Customers!$A$1:$H$1001,8,FALSE),Airports!$D$1:$J$67,7,FALSE)</f>
        <v>MIA</v>
      </c>
      <c r="N115" s="6" t="str">
        <f ca="1">VLOOKUP(RANDBETWEEN(0,MAX(Airports!$B:$B)),Airports!$B$1:$F$67,2,TRUE)</f>
        <v>IND</v>
      </c>
      <c r="O115" s="6" t="b">
        <f t="shared" ca="1" si="7"/>
        <v>1</v>
      </c>
      <c r="P115" s="7">
        <f t="shared" ca="1" si="8"/>
        <v>42631</v>
      </c>
      <c r="Q115" s="7">
        <f t="shared" ca="1" si="9"/>
        <v>42665</v>
      </c>
      <c r="R115" s="6">
        <f t="shared" ca="1" si="10"/>
        <v>2</v>
      </c>
      <c r="S115" s="10">
        <f t="shared" ca="1" si="11"/>
        <v>0.375</v>
      </c>
      <c r="T115" s="10">
        <f t="shared" ca="1" si="12"/>
        <v>0.45833333333333331</v>
      </c>
      <c r="U115" s="6" t="str">
        <f ca="1">VLOOKUP(M115,Airports!$C$1:$I$67,7,FALSE)</f>
        <v>Miami, FL</v>
      </c>
      <c r="V115" s="6" t="str">
        <f ca="1">VLOOKUP(N115,Airports!$C$1:$I$67,7,FALSE)</f>
        <v>Indianapolis, IN</v>
      </c>
      <c r="W115" s="6" t="str">
        <f ca="1">VLOOKUP(RANDBETWEEN(0,MAX(Airlines!$A$2:$A$9)),Airlines!$A$1:$E$9,4,TRUE)</f>
        <v>Frontier Airlines</v>
      </c>
      <c r="X115" s="6">
        <f t="shared" ca="1" si="13"/>
        <v>362.35026657004465</v>
      </c>
    </row>
    <row r="116" spans="1:24" x14ac:dyDescent="0.25">
      <c r="A116">
        <v>661</v>
      </c>
      <c r="B116" t="s">
        <v>50</v>
      </c>
      <c r="C116" t="s">
        <v>64</v>
      </c>
      <c r="D116" t="b">
        <v>1</v>
      </c>
      <c r="E116" s="3">
        <v>42099</v>
      </c>
      <c r="F116" s="8">
        <v>3</v>
      </c>
      <c r="G116" s="9">
        <v>1193.902264158286</v>
      </c>
      <c r="H116" s="9">
        <v>1193.964764158286</v>
      </c>
      <c r="I116" s="9" t="s">
        <v>265</v>
      </c>
      <c r="J116" s="9" t="s">
        <v>277</v>
      </c>
      <c r="K116" s="9" t="s">
        <v>37</v>
      </c>
      <c r="L116" s="6">
        <f ca="1">RANDBETWEEN(1,MAX(Customers!A:A))</f>
        <v>523</v>
      </c>
      <c r="M116" s="6" t="str">
        <f ca="1">VLOOKUP(VLOOKUP($L116,Customers!$A$1:$H$1001,8,FALSE),Airports!$D$1:$J$67,7,FALSE)</f>
        <v>LAX</v>
      </c>
      <c r="N116" s="6" t="str">
        <f ca="1">VLOOKUP(RANDBETWEEN(0,MAX(Airports!$B:$B)),Airports!$B$1:$F$67,2,TRUE)</f>
        <v>SEA</v>
      </c>
      <c r="O116" s="6" t="b">
        <f t="shared" ca="1" si="7"/>
        <v>1</v>
      </c>
      <c r="P116" s="7">
        <f t="shared" ca="1" si="8"/>
        <v>43684</v>
      </c>
      <c r="Q116" s="7">
        <f t="shared" ca="1" si="9"/>
        <v>43729</v>
      </c>
      <c r="R116" s="6">
        <f t="shared" ca="1" si="10"/>
        <v>2</v>
      </c>
      <c r="S116" s="10">
        <f t="shared" ca="1" si="11"/>
        <v>0.54166666666666663</v>
      </c>
      <c r="T116" s="10">
        <f t="shared" ca="1" si="12"/>
        <v>0.625</v>
      </c>
      <c r="U116" s="6" t="str">
        <f ca="1">VLOOKUP(M116,Airports!$C$1:$I$67,7,FALSE)</f>
        <v>Los Angeles, CA</v>
      </c>
      <c r="V116" s="6" t="str">
        <f ca="1">VLOOKUP(N116,Airports!$C$1:$I$67,7,FALSE)</f>
        <v>Seattle, WA</v>
      </c>
      <c r="W116" s="6" t="str">
        <f ca="1">VLOOKUP(RANDBETWEEN(0,MAX(Airlines!$A$2:$A$9)),Airlines!$A$1:$E$9,4,TRUE)</f>
        <v>Southwest Airlines</v>
      </c>
      <c r="X116" s="6">
        <f t="shared" ca="1" si="13"/>
        <v>357.66263201148934</v>
      </c>
    </row>
    <row r="117" spans="1:24" x14ac:dyDescent="0.25">
      <c r="A117">
        <v>389</v>
      </c>
      <c r="B117" t="s">
        <v>74</v>
      </c>
      <c r="C117" t="s">
        <v>100</v>
      </c>
      <c r="D117" t="b">
        <v>1</v>
      </c>
      <c r="E117" s="3">
        <v>43924</v>
      </c>
      <c r="F117" s="8">
        <v>3</v>
      </c>
      <c r="G117" s="9">
        <v>1204.2391769681806</v>
      </c>
      <c r="H117" s="9">
        <v>1204.3329269681806</v>
      </c>
      <c r="I117" s="9" t="s">
        <v>286</v>
      </c>
      <c r="J117" s="9" t="s">
        <v>312</v>
      </c>
      <c r="K117" s="9" t="s">
        <v>40</v>
      </c>
      <c r="L117" s="6">
        <f ca="1">RANDBETWEEN(1,MAX(Customers!A:A))</f>
        <v>458</v>
      </c>
      <c r="M117" s="6" t="str">
        <f ca="1">VLOOKUP(VLOOKUP($L117,Customers!$A$1:$H$1001,8,FALSE),Airports!$D$1:$J$67,7,FALSE)</f>
        <v>RDU</v>
      </c>
      <c r="N117" s="6" t="str">
        <f ca="1">VLOOKUP(RANDBETWEEN(0,MAX(Airports!$B:$B)),Airports!$B$1:$F$67,2,TRUE)</f>
        <v>JFK</v>
      </c>
      <c r="O117" s="6" t="b">
        <f t="shared" ca="1" si="7"/>
        <v>1</v>
      </c>
      <c r="P117" s="7">
        <f t="shared" ca="1" si="8"/>
        <v>43983</v>
      </c>
      <c r="Q117" s="7">
        <f t="shared" ca="1" si="9"/>
        <v>44016</v>
      </c>
      <c r="R117" s="6">
        <f t="shared" ca="1" si="10"/>
        <v>2</v>
      </c>
      <c r="S117" s="10">
        <f t="shared" ca="1" si="11"/>
        <v>0.54166666666666663</v>
      </c>
      <c r="T117" s="10">
        <f t="shared" ca="1" si="12"/>
        <v>0.58333333333333326</v>
      </c>
      <c r="U117" s="6" t="str">
        <f ca="1">VLOOKUP(M117,Airports!$C$1:$I$67,7,FALSE)</f>
        <v>Raleigh, NC</v>
      </c>
      <c r="V117" s="6" t="str">
        <f ca="1">VLOOKUP(N117,Airports!$C$1:$I$67,7,FALSE)</f>
        <v>New York, NY</v>
      </c>
      <c r="W117" s="6" t="str">
        <f ca="1">VLOOKUP(RANDBETWEEN(0,MAX(Airlines!$A$2:$A$9)),Airlines!$A$1:$E$9,4,TRUE)</f>
        <v>Delta Air Lines</v>
      </c>
      <c r="X117" s="6">
        <f t="shared" ca="1" si="13"/>
        <v>356.2007810321241</v>
      </c>
    </row>
    <row r="118" spans="1:24" x14ac:dyDescent="0.25">
      <c r="A118">
        <v>653</v>
      </c>
      <c r="B118" t="s">
        <v>25</v>
      </c>
      <c r="C118" t="s">
        <v>50</v>
      </c>
      <c r="D118" t="b">
        <v>1</v>
      </c>
      <c r="E118" s="3">
        <v>44089</v>
      </c>
      <c r="F118" s="8">
        <v>4</v>
      </c>
      <c r="G118" s="9">
        <v>1202.2094605552877</v>
      </c>
      <c r="H118" s="9">
        <v>1202.261543888621</v>
      </c>
      <c r="I118" s="9" t="s">
        <v>270</v>
      </c>
      <c r="J118" s="9" t="s">
        <v>265</v>
      </c>
      <c r="K118" s="9" t="s">
        <v>23</v>
      </c>
      <c r="L118" s="6">
        <f ca="1">RANDBETWEEN(1,MAX(Customers!A:A))</f>
        <v>927</v>
      </c>
      <c r="M118" s="6" t="str">
        <f ca="1">VLOOKUP(VLOOKUP($L118,Customers!$A$1:$H$1001,8,FALSE),Airports!$D$1:$J$67,7,FALSE)</f>
        <v>ROC</v>
      </c>
      <c r="N118" s="6" t="str">
        <f ca="1">VLOOKUP(RANDBETWEEN(0,MAX(Airports!$B:$B)),Airports!$B$1:$F$67,2,TRUE)</f>
        <v>TUS</v>
      </c>
      <c r="O118" s="6" t="b">
        <f t="shared" ca="1" si="7"/>
        <v>1</v>
      </c>
      <c r="P118" s="7">
        <f t="shared" ca="1" si="8"/>
        <v>42957</v>
      </c>
      <c r="Q118" s="7">
        <f t="shared" ca="1" si="9"/>
        <v>43004</v>
      </c>
      <c r="R118" s="6">
        <f t="shared" ca="1" si="10"/>
        <v>3</v>
      </c>
      <c r="S118" s="10">
        <f t="shared" ca="1" si="11"/>
        <v>0.5</v>
      </c>
      <c r="T118" s="10">
        <f t="shared" ca="1" si="12"/>
        <v>0.55208333333333337</v>
      </c>
      <c r="U118" s="6" t="str">
        <f ca="1">VLOOKUP(M118,Airports!$C$1:$I$67,7,FALSE)</f>
        <v>Rochester, NY</v>
      </c>
      <c r="V118" s="6" t="str">
        <f ca="1">VLOOKUP(N118,Airports!$C$1:$I$67,7,FALSE)</f>
        <v>Tucson, AZ</v>
      </c>
      <c r="W118" s="6" t="str">
        <f ca="1">VLOOKUP(RANDBETWEEN(0,MAX(Airlines!$A$2:$A$9)),Airlines!$A$1:$E$9,4,TRUE)</f>
        <v>American Airlines</v>
      </c>
      <c r="X118" s="6">
        <f t="shared" ca="1" si="13"/>
        <v>557.33209723966615</v>
      </c>
    </row>
    <row r="119" spans="1:24" x14ac:dyDescent="0.25">
      <c r="A119">
        <v>507</v>
      </c>
      <c r="B119" t="s">
        <v>111</v>
      </c>
      <c r="C119" t="s">
        <v>25</v>
      </c>
      <c r="D119" t="b">
        <v>1</v>
      </c>
      <c r="E119" s="3">
        <v>43094</v>
      </c>
      <c r="F119" s="8">
        <v>3</v>
      </c>
      <c r="G119" s="9">
        <v>1198.7409534126027</v>
      </c>
      <c r="H119" s="9">
        <v>1198.8138700792695</v>
      </c>
      <c r="I119" s="9" t="s">
        <v>323</v>
      </c>
      <c r="J119" s="9" t="s">
        <v>270</v>
      </c>
      <c r="K119" s="9" t="s">
        <v>13</v>
      </c>
      <c r="L119" s="6">
        <f ca="1">RANDBETWEEN(1,MAX(Customers!A:A))</f>
        <v>246</v>
      </c>
      <c r="M119" s="6" t="str">
        <f ca="1">VLOOKUP(VLOOKUP($L119,Customers!$A$1:$H$1001,8,FALSE),Airports!$D$1:$J$67,7,FALSE)</f>
        <v>MCI</v>
      </c>
      <c r="N119" s="6" t="str">
        <f ca="1">VLOOKUP(RANDBETWEEN(0,MAX(Airports!$B:$B)),Airports!$B$1:$F$67,2,TRUE)</f>
        <v>DTW</v>
      </c>
      <c r="O119" s="6" t="b">
        <f t="shared" ca="1" si="7"/>
        <v>1</v>
      </c>
      <c r="P119" s="7">
        <f t="shared" ca="1" si="8"/>
        <v>42738</v>
      </c>
      <c r="Q119" s="7">
        <f t="shared" ca="1" si="9"/>
        <v>42846</v>
      </c>
      <c r="R119" s="6">
        <f t="shared" ca="1" si="10"/>
        <v>3</v>
      </c>
      <c r="S119" s="10">
        <f t="shared" ca="1" si="11"/>
        <v>0.625</v>
      </c>
      <c r="T119" s="10">
        <f t="shared" ca="1" si="12"/>
        <v>0.71875</v>
      </c>
      <c r="U119" s="6" t="str">
        <f ca="1">VLOOKUP(M119,Airports!$C$1:$I$67,7,FALSE)</f>
        <v>Kansas City, MO</v>
      </c>
      <c r="V119" s="6" t="str">
        <f ca="1">VLOOKUP(N119,Airports!$C$1:$I$67,7,FALSE)</f>
        <v>Detroit, MI</v>
      </c>
      <c r="W119" s="6" t="str">
        <f ca="1">VLOOKUP(RANDBETWEEN(0,MAX(Airlines!$A$2:$A$9)),Airlines!$A$1:$E$9,4,TRUE)</f>
        <v>Southwest Airlines</v>
      </c>
      <c r="X119" s="6">
        <f t="shared" ca="1" si="13"/>
        <v>551.02783300000942</v>
      </c>
    </row>
    <row r="120" spans="1:24" x14ac:dyDescent="0.25">
      <c r="A120">
        <v>809</v>
      </c>
      <c r="B120" t="s">
        <v>104</v>
      </c>
      <c r="C120" t="s">
        <v>105</v>
      </c>
      <c r="D120" t="b">
        <v>1</v>
      </c>
      <c r="E120" s="3">
        <v>43673</v>
      </c>
      <c r="F120" s="8">
        <v>3</v>
      </c>
      <c r="G120" s="9">
        <v>1197.2863137384231</v>
      </c>
      <c r="H120" s="9">
        <v>1197.3696470717564</v>
      </c>
      <c r="I120" s="9" t="s">
        <v>316</v>
      </c>
      <c r="J120" s="9" t="s">
        <v>317</v>
      </c>
      <c r="K120" s="9" t="s">
        <v>40</v>
      </c>
      <c r="L120" s="6">
        <f ca="1">RANDBETWEEN(1,MAX(Customers!A:A))</f>
        <v>747</v>
      </c>
      <c r="M120" s="6" t="str">
        <f ca="1">VLOOKUP(VLOOKUP($L120,Customers!$A$1:$H$1001,8,FALSE),Airports!$D$1:$J$67,7,FALSE)</f>
        <v>ATL</v>
      </c>
      <c r="N120" s="6" t="str">
        <f ca="1">VLOOKUP(RANDBETWEEN(0,MAX(Airports!$B:$B)),Airports!$B$1:$F$67,2,TRUE)</f>
        <v>HOU</v>
      </c>
      <c r="O120" s="6" t="b">
        <f t="shared" ca="1" si="7"/>
        <v>1</v>
      </c>
      <c r="P120" s="7">
        <f t="shared" ca="1" si="8"/>
        <v>43512</v>
      </c>
      <c r="Q120" s="7">
        <f t="shared" ca="1" si="9"/>
        <v>43579</v>
      </c>
      <c r="R120" s="6">
        <f t="shared" ca="1" si="10"/>
        <v>3</v>
      </c>
      <c r="S120" s="10">
        <f t="shared" ca="1" si="11"/>
        <v>0.5</v>
      </c>
      <c r="T120" s="10">
        <f t="shared" ca="1" si="12"/>
        <v>0.57291666666666663</v>
      </c>
      <c r="U120" s="6" t="str">
        <f ca="1">VLOOKUP(M120,Airports!$C$1:$I$67,7,FALSE)</f>
        <v>Atlanta, GA</v>
      </c>
      <c r="V120" s="6" t="str">
        <f ca="1">VLOOKUP(N120,Airports!$C$1:$I$67,7,FALSE)</f>
        <v>Houston, TX</v>
      </c>
      <c r="W120" s="6" t="str">
        <f ca="1">VLOOKUP(RANDBETWEEN(0,MAX(Airlines!$A$2:$A$9)),Airlines!$A$1:$E$9,4,TRUE)</f>
        <v>Spirit Airlines</v>
      </c>
      <c r="X120" s="6">
        <f t="shared" ca="1" si="13"/>
        <v>553.82921946531008</v>
      </c>
    </row>
    <row r="121" spans="1:24" x14ac:dyDescent="0.25">
      <c r="A121">
        <v>924</v>
      </c>
      <c r="B121" t="s">
        <v>88</v>
      </c>
      <c r="C121" t="s">
        <v>99</v>
      </c>
      <c r="D121" t="b">
        <v>1</v>
      </c>
      <c r="E121" s="3">
        <v>43946</v>
      </c>
      <c r="F121" s="8">
        <v>3</v>
      </c>
      <c r="G121" s="9">
        <v>1194.1388838628993</v>
      </c>
      <c r="H121" s="9">
        <v>1194.1909671962326</v>
      </c>
      <c r="I121" s="9" t="s">
        <v>300</v>
      </c>
      <c r="J121" s="9" t="s">
        <v>311</v>
      </c>
      <c r="K121" s="9" t="s">
        <v>23</v>
      </c>
      <c r="L121" s="6">
        <f ca="1">RANDBETWEEN(1,MAX(Customers!A:A))</f>
        <v>939</v>
      </c>
      <c r="M121" s="6" t="str">
        <f ca="1">VLOOKUP(VLOOKUP($L121,Customers!$A$1:$H$1001,8,FALSE),Airports!$D$1:$J$67,7,FALSE)</f>
        <v>TUS</v>
      </c>
      <c r="N121" s="6" t="str">
        <f ca="1">VLOOKUP(RANDBETWEEN(0,MAX(Airports!$B:$B)),Airports!$B$1:$F$67,2,TRUE)</f>
        <v>BOS</v>
      </c>
      <c r="O121" s="6" t="b">
        <f t="shared" ca="1" si="7"/>
        <v>1</v>
      </c>
      <c r="P121" s="7">
        <f t="shared" ca="1" si="8"/>
        <v>43685</v>
      </c>
      <c r="Q121" s="7">
        <f t="shared" ca="1" si="9"/>
        <v>43732</v>
      </c>
      <c r="R121" s="6">
        <f t="shared" ca="1" si="10"/>
        <v>2</v>
      </c>
      <c r="S121" s="10">
        <f t="shared" ca="1" si="11"/>
        <v>0.66666666666666663</v>
      </c>
      <c r="T121" s="10">
        <f t="shared" ca="1" si="12"/>
        <v>0.71875</v>
      </c>
      <c r="U121" s="6" t="str">
        <f ca="1">VLOOKUP(M121,Airports!$C$1:$I$67,7,FALSE)</f>
        <v>Tucson, AZ</v>
      </c>
      <c r="V121" s="6" t="str">
        <f ca="1">VLOOKUP(N121,Airports!$C$1:$I$67,7,FALSE)</f>
        <v>Boston, MA</v>
      </c>
      <c r="W121" s="6" t="str">
        <f ca="1">VLOOKUP(RANDBETWEEN(0,MAX(Airlines!$A$2:$A$9)),Airlines!$A$1:$E$9,4,TRUE)</f>
        <v>Southwest Airlines</v>
      </c>
      <c r="X121" s="6">
        <f t="shared" ca="1" si="13"/>
        <v>355.77450266011738</v>
      </c>
    </row>
    <row r="122" spans="1:24" x14ac:dyDescent="0.25">
      <c r="A122">
        <v>820</v>
      </c>
      <c r="B122" t="s">
        <v>110</v>
      </c>
      <c r="C122" t="s">
        <v>68</v>
      </c>
      <c r="D122" t="b">
        <v>1</v>
      </c>
      <c r="E122" s="3">
        <v>43760</v>
      </c>
      <c r="F122" s="8">
        <v>3</v>
      </c>
      <c r="G122" s="9">
        <v>1197.2856698085061</v>
      </c>
      <c r="H122" s="9">
        <v>1197.3481698085061</v>
      </c>
      <c r="I122" s="9" t="s">
        <v>322</v>
      </c>
      <c r="J122" s="9" t="s">
        <v>280</v>
      </c>
      <c r="K122" s="9" t="s">
        <v>23</v>
      </c>
      <c r="L122" s="6">
        <f ca="1">RANDBETWEEN(1,MAX(Customers!A:A))</f>
        <v>879</v>
      </c>
      <c r="M122" s="6" t="str">
        <f ca="1">VLOOKUP(VLOOKUP($L122,Customers!$A$1:$H$1001,8,FALSE),Airports!$D$1:$J$67,7,FALSE)</f>
        <v>CMH</v>
      </c>
      <c r="N122" s="6" t="str">
        <f ca="1">VLOOKUP(RANDBETWEEN(0,MAX(Airports!$B:$B)),Airports!$B$1:$F$67,2,TRUE)</f>
        <v>JAX</v>
      </c>
      <c r="O122" s="6" t="b">
        <f t="shared" ca="1" si="7"/>
        <v>1</v>
      </c>
      <c r="P122" s="7">
        <f t="shared" ca="1" si="8"/>
        <v>42657</v>
      </c>
      <c r="Q122" s="7">
        <f t="shared" ca="1" si="9"/>
        <v>42659</v>
      </c>
      <c r="R122" s="6">
        <f t="shared" ca="1" si="10"/>
        <v>2</v>
      </c>
      <c r="S122" s="10">
        <f t="shared" ca="1" si="11"/>
        <v>0.41666666666666663</v>
      </c>
      <c r="T122" s="10">
        <f t="shared" ca="1" si="12"/>
        <v>0.46874999999999994</v>
      </c>
      <c r="U122" s="6" t="str">
        <f ca="1">VLOOKUP(M122,Airports!$C$1:$I$67,7,FALSE)</f>
        <v>Columbus, OH</v>
      </c>
      <c r="V122" s="6" t="str">
        <f ca="1">VLOOKUP(N122,Airports!$C$1:$I$67,7,FALSE)</f>
        <v>Jacksonville, FL</v>
      </c>
      <c r="W122" s="6" t="str">
        <f ca="1">VLOOKUP(RANDBETWEEN(0,MAX(Airlines!$A$2:$A$9)),Airlines!$A$1:$E$9,4,TRUE)</f>
        <v>Southwest Airlines</v>
      </c>
      <c r="X122" s="6">
        <f t="shared" ca="1" si="13"/>
        <v>354.24164314317539</v>
      </c>
    </row>
    <row r="123" spans="1:24" x14ac:dyDescent="0.25">
      <c r="A123">
        <v>382</v>
      </c>
      <c r="B123" t="s">
        <v>90</v>
      </c>
      <c r="C123" t="s">
        <v>58</v>
      </c>
      <c r="D123" t="b">
        <v>1</v>
      </c>
      <c r="E123" s="3">
        <v>42365</v>
      </c>
      <c r="F123" s="8">
        <v>3</v>
      </c>
      <c r="G123" s="9">
        <v>1197.4444355774929</v>
      </c>
      <c r="H123" s="9">
        <v>1197.5173522441596</v>
      </c>
      <c r="I123" s="9" t="s">
        <v>302</v>
      </c>
      <c r="J123" s="9" t="s">
        <v>272</v>
      </c>
      <c r="K123" s="9" t="s">
        <v>40</v>
      </c>
      <c r="L123" s="6">
        <f ca="1">RANDBETWEEN(1,MAX(Customers!A:A))</f>
        <v>399</v>
      </c>
      <c r="M123" s="6" t="str">
        <f ca="1">VLOOKUP(VLOOKUP($L123,Customers!$A$1:$H$1001,8,FALSE),Airports!$D$1:$J$67,7,FALSE)</f>
        <v>CLE</v>
      </c>
      <c r="N123" s="6" t="str">
        <f ca="1">VLOOKUP(RANDBETWEEN(0,MAX(Airports!$B:$B)),Airports!$B$1:$F$67,2,TRUE)</f>
        <v>MSY</v>
      </c>
      <c r="O123" s="6" t="b">
        <f t="shared" ca="1" si="7"/>
        <v>1</v>
      </c>
      <c r="P123" s="7">
        <f t="shared" ca="1" si="8"/>
        <v>43617</v>
      </c>
      <c r="Q123" s="7">
        <f t="shared" ca="1" si="9"/>
        <v>43697</v>
      </c>
      <c r="R123" s="6">
        <f t="shared" ca="1" si="10"/>
        <v>3</v>
      </c>
      <c r="S123" s="10">
        <f t="shared" ca="1" si="11"/>
        <v>0.54166666666666663</v>
      </c>
      <c r="T123" s="10">
        <f t="shared" ca="1" si="12"/>
        <v>0.60416666666666663</v>
      </c>
      <c r="U123" s="6" t="str">
        <f ca="1">VLOOKUP(M123,Airports!$C$1:$I$67,7,FALSE)</f>
        <v>Cleveland, OH</v>
      </c>
      <c r="V123" s="6" t="str">
        <f ca="1">VLOOKUP(N123,Airports!$C$1:$I$67,7,FALSE)</f>
        <v>New Orleans, LA</v>
      </c>
      <c r="W123" s="6" t="str">
        <f ca="1">VLOOKUP(RANDBETWEEN(0,MAX(Airlines!$A$2:$A$9)),Airlines!$A$1:$E$9,4,TRUE)</f>
        <v>American Airlines</v>
      </c>
      <c r="X123" s="6">
        <f t="shared" ca="1" si="13"/>
        <v>545.9750563608784</v>
      </c>
    </row>
    <row r="124" spans="1:24" x14ac:dyDescent="0.25">
      <c r="A124">
        <v>42</v>
      </c>
      <c r="B124" t="s">
        <v>71</v>
      </c>
      <c r="C124" t="s">
        <v>52</v>
      </c>
      <c r="D124" t="b">
        <v>1</v>
      </c>
      <c r="E124" s="3">
        <v>44055</v>
      </c>
      <c r="F124" s="8">
        <v>2</v>
      </c>
      <c r="G124" s="9">
        <v>1193.9487275794872</v>
      </c>
      <c r="H124" s="9">
        <v>1193.990394246154</v>
      </c>
      <c r="I124" s="9" t="s">
        <v>283</v>
      </c>
      <c r="J124" s="9" t="s">
        <v>267</v>
      </c>
      <c r="K124" s="9" t="s">
        <v>40</v>
      </c>
      <c r="L124" s="6">
        <f ca="1">RANDBETWEEN(1,MAX(Customers!A:A))</f>
        <v>416</v>
      </c>
      <c r="M124" s="6" t="str">
        <f ca="1">VLOOKUP(VLOOKUP($L124,Customers!$A$1:$H$1001,8,FALSE),Airports!$D$1:$J$67,7,FALSE)</f>
        <v>DTW</v>
      </c>
      <c r="N124" s="6" t="str">
        <f ca="1">VLOOKUP(RANDBETWEEN(0,MAX(Airports!$B:$B)),Airports!$B$1:$F$67,2,TRUE)</f>
        <v>LGA</v>
      </c>
      <c r="O124" s="6" t="b">
        <f t="shared" ca="1" si="7"/>
        <v>1</v>
      </c>
      <c r="P124" s="7">
        <f t="shared" ca="1" si="8"/>
        <v>43139</v>
      </c>
      <c r="Q124" s="7">
        <f t="shared" ca="1" si="9"/>
        <v>43208</v>
      </c>
      <c r="R124" s="6">
        <f t="shared" ca="1" si="10"/>
        <v>3</v>
      </c>
      <c r="S124" s="10">
        <f t="shared" ca="1" si="11"/>
        <v>0.45833333333333331</v>
      </c>
      <c r="T124" s="10">
        <f t="shared" ca="1" si="12"/>
        <v>0.5</v>
      </c>
      <c r="U124" s="6" t="str">
        <f ca="1">VLOOKUP(M124,Airports!$C$1:$I$67,7,FALSE)</f>
        <v>Detroit, MI</v>
      </c>
      <c r="V124" s="6" t="str">
        <f ca="1">VLOOKUP(N124,Airports!$C$1:$I$67,7,FALSE)</f>
        <v>New York, NY</v>
      </c>
      <c r="W124" s="6" t="str">
        <f ca="1">VLOOKUP(RANDBETWEEN(0,MAX(Airlines!$A$2:$A$9)),Airlines!$A$1:$E$9,4,TRUE)</f>
        <v>Southwest Airlines</v>
      </c>
      <c r="X124" s="6">
        <f t="shared" ca="1" si="13"/>
        <v>539.71593506925183</v>
      </c>
    </row>
    <row r="125" spans="1:24" x14ac:dyDescent="0.25">
      <c r="A125">
        <v>347</v>
      </c>
      <c r="B125" t="s">
        <v>58</v>
      </c>
      <c r="C125" t="s">
        <v>105</v>
      </c>
      <c r="D125" t="b">
        <v>1</v>
      </c>
      <c r="E125" s="3">
        <v>43297</v>
      </c>
      <c r="F125" s="8">
        <v>2</v>
      </c>
      <c r="G125" s="9">
        <v>1200.761620069859</v>
      </c>
      <c r="H125" s="9">
        <v>1200.8449534031922</v>
      </c>
      <c r="I125" s="9" t="s">
        <v>272</v>
      </c>
      <c r="J125" s="9" t="s">
        <v>317</v>
      </c>
      <c r="K125" s="9" t="s">
        <v>13</v>
      </c>
      <c r="L125" s="6">
        <f ca="1">RANDBETWEEN(1,MAX(Customers!A:A))</f>
        <v>31</v>
      </c>
      <c r="M125" s="6" t="str">
        <f ca="1">VLOOKUP(VLOOKUP($L125,Customers!$A$1:$H$1001,8,FALSE),Airports!$D$1:$J$67,7,FALSE)</f>
        <v>SDF</v>
      </c>
      <c r="N125" s="6" t="str">
        <f ca="1">VLOOKUP(RANDBETWEEN(0,MAX(Airports!$B:$B)),Airports!$B$1:$F$67,2,TRUE)</f>
        <v>PVD</v>
      </c>
      <c r="O125" s="6" t="b">
        <f t="shared" ca="1" si="7"/>
        <v>1</v>
      </c>
      <c r="P125" s="7">
        <f t="shared" ca="1" si="8"/>
        <v>43729</v>
      </c>
      <c r="Q125" s="7">
        <f t="shared" ca="1" si="9"/>
        <v>43787</v>
      </c>
      <c r="R125" s="6">
        <f t="shared" ca="1" si="10"/>
        <v>4</v>
      </c>
      <c r="S125" s="10">
        <f t="shared" ca="1" si="11"/>
        <v>0.33333333333333331</v>
      </c>
      <c r="T125" s="10">
        <f t="shared" ca="1" si="12"/>
        <v>0.41666666666666663</v>
      </c>
      <c r="U125" s="6" t="str">
        <f ca="1">VLOOKUP(M125,Airports!$C$1:$I$67,7,FALSE)</f>
        <v>Louisville, KY</v>
      </c>
      <c r="V125" s="6" t="str">
        <f ca="1">VLOOKUP(N125,Airports!$C$1:$I$67,7,FALSE)</f>
        <v>Providence, RI</v>
      </c>
      <c r="W125" s="6" t="str">
        <f ca="1">VLOOKUP(RANDBETWEEN(0,MAX(Airlines!$A$2:$A$9)),Airlines!$A$1:$E$9,4,TRUE)</f>
        <v>Delta Air Lines</v>
      </c>
      <c r="X125" s="6">
        <f t="shared" ca="1" si="13"/>
        <v>744.74578777825684</v>
      </c>
    </row>
    <row r="126" spans="1:24" x14ac:dyDescent="0.25">
      <c r="A126">
        <v>119</v>
      </c>
      <c r="B126" t="s">
        <v>104</v>
      </c>
      <c r="C126" t="s">
        <v>92</v>
      </c>
      <c r="D126" t="b">
        <v>1</v>
      </c>
      <c r="E126" s="3">
        <v>42036</v>
      </c>
      <c r="F126" s="8">
        <v>3</v>
      </c>
      <c r="G126" s="9">
        <v>1200.9900093975784</v>
      </c>
      <c r="H126" s="9">
        <v>1201.0525093975784</v>
      </c>
      <c r="I126" s="9" t="s">
        <v>316</v>
      </c>
      <c r="J126" s="9" t="s">
        <v>304</v>
      </c>
      <c r="K126" s="9" t="s">
        <v>30</v>
      </c>
      <c r="L126" s="6">
        <f ca="1">RANDBETWEEN(1,MAX(Customers!A:A))</f>
        <v>964</v>
      </c>
      <c r="M126" s="6" t="str">
        <f ca="1">VLOOKUP(VLOOKUP($L126,Customers!$A$1:$H$1001,8,FALSE),Airports!$D$1:$J$67,7,FALSE)</f>
        <v>LAS</v>
      </c>
      <c r="N126" s="6" t="str">
        <f ca="1">VLOOKUP(RANDBETWEEN(0,MAX(Airports!$B:$B)),Airports!$B$1:$F$67,2,TRUE)</f>
        <v>MIA</v>
      </c>
      <c r="O126" s="6" t="b">
        <f t="shared" ca="1" si="7"/>
        <v>1</v>
      </c>
      <c r="P126" s="7">
        <f t="shared" ca="1" si="8"/>
        <v>43805</v>
      </c>
      <c r="Q126" s="7">
        <f t="shared" ca="1" si="9"/>
        <v>43854</v>
      </c>
      <c r="R126" s="6">
        <f t="shared" ca="1" si="10"/>
        <v>3</v>
      </c>
      <c r="S126" s="10">
        <f t="shared" ca="1" si="11"/>
        <v>0.5</v>
      </c>
      <c r="T126" s="10">
        <f t="shared" ca="1" si="12"/>
        <v>0.54166666666666663</v>
      </c>
      <c r="U126" s="6" t="str">
        <f ca="1">VLOOKUP(M126,Airports!$C$1:$I$67,7,FALSE)</f>
        <v>Las Vegas, NV</v>
      </c>
      <c r="V126" s="6" t="str">
        <f ca="1">VLOOKUP(N126,Airports!$C$1:$I$67,7,FALSE)</f>
        <v>Miami, FL</v>
      </c>
      <c r="W126" s="6" t="str">
        <f ca="1">VLOOKUP(RANDBETWEEN(0,MAX(Airlines!$A$2:$A$9)),Airlines!$A$1:$E$9,4,TRUE)</f>
        <v>Delta Air Lines</v>
      </c>
      <c r="X126" s="6">
        <f t="shared" ca="1" si="13"/>
        <v>541.90551116603058</v>
      </c>
    </row>
    <row r="127" spans="1:24" x14ac:dyDescent="0.25">
      <c r="A127">
        <v>10</v>
      </c>
      <c r="B127" t="s">
        <v>62</v>
      </c>
      <c r="C127" t="s">
        <v>97</v>
      </c>
      <c r="D127" t="b">
        <v>1</v>
      </c>
      <c r="E127" s="3">
        <v>42732</v>
      </c>
      <c r="F127" s="8">
        <v>2</v>
      </c>
      <c r="G127" s="9">
        <v>1199.6139673520943</v>
      </c>
      <c r="H127" s="9">
        <v>1199.7077173520943</v>
      </c>
      <c r="I127" s="9" t="s">
        <v>275</v>
      </c>
      <c r="J127" s="9" t="s">
        <v>309</v>
      </c>
      <c r="K127" s="9" t="s">
        <v>23</v>
      </c>
      <c r="L127" s="6">
        <f ca="1">RANDBETWEEN(1,MAX(Customers!A:A))</f>
        <v>554</v>
      </c>
      <c r="M127" s="6" t="str">
        <f ca="1">VLOOKUP(VLOOKUP($L127,Customers!$A$1:$H$1001,8,FALSE),Airports!$D$1:$J$67,7,FALSE)</f>
        <v>DTW</v>
      </c>
      <c r="N127" s="6" t="str">
        <f ca="1">VLOOKUP(RANDBETWEEN(0,MAX(Airports!$B:$B)),Airports!$B$1:$F$67,2,TRUE)</f>
        <v>SLC</v>
      </c>
      <c r="O127" s="6" t="b">
        <f t="shared" ca="1" si="7"/>
        <v>1</v>
      </c>
      <c r="P127" s="7">
        <f t="shared" ca="1" si="8"/>
        <v>44044</v>
      </c>
      <c r="Q127" s="7">
        <f t="shared" ca="1" si="9"/>
        <v>44116</v>
      </c>
      <c r="R127" s="6">
        <f t="shared" ca="1" si="10"/>
        <v>3</v>
      </c>
      <c r="S127" s="10">
        <f t="shared" ca="1" si="11"/>
        <v>0.29166666666666663</v>
      </c>
      <c r="T127" s="10">
        <f t="shared" ca="1" si="12"/>
        <v>0.37499999999999994</v>
      </c>
      <c r="U127" s="6" t="str">
        <f ca="1">VLOOKUP(M127,Airports!$C$1:$I$67,7,FALSE)</f>
        <v>Detroit, MI</v>
      </c>
      <c r="V127" s="6" t="str">
        <f ca="1">VLOOKUP(N127,Airports!$C$1:$I$67,7,FALSE)</f>
        <v>Salt Lake City, UT</v>
      </c>
      <c r="W127" s="6" t="str">
        <f ca="1">VLOOKUP(RANDBETWEEN(0,MAX(Airlines!$A$2:$A$9)),Airlines!$A$1:$E$9,4,TRUE)</f>
        <v>Delta Air Lines</v>
      </c>
      <c r="X127" s="6">
        <f t="shared" ca="1" si="13"/>
        <v>548.66086738416357</v>
      </c>
    </row>
    <row r="128" spans="1:24" x14ac:dyDescent="0.25">
      <c r="A128">
        <v>648</v>
      </c>
      <c r="B128" t="s">
        <v>74</v>
      </c>
      <c r="C128" t="s">
        <v>63</v>
      </c>
      <c r="D128" t="b">
        <v>1</v>
      </c>
      <c r="E128" s="3">
        <v>43388</v>
      </c>
      <c r="F128" s="8">
        <v>4</v>
      </c>
      <c r="G128" s="9">
        <v>1198.8167089937112</v>
      </c>
      <c r="H128" s="9">
        <v>1198.8687923270445</v>
      </c>
      <c r="I128" s="9" t="s">
        <v>286</v>
      </c>
      <c r="J128" s="9" t="s">
        <v>276</v>
      </c>
      <c r="K128" s="9" t="s">
        <v>23</v>
      </c>
      <c r="L128" s="6">
        <f ca="1">RANDBETWEEN(1,MAX(Customers!A:A))</f>
        <v>130</v>
      </c>
      <c r="M128" s="6" t="str">
        <f ca="1">VLOOKUP(VLOOKUP($L128,Customers!$A$1:$H$1001,8,FALSE),Airports!$D$1:$J$67,7,FALSE)</f>
        <v>STL</v>
      </c>
      <c r="N128" s="6" t="str">
        <f ca="1">VLOOKUP(RANDBETWEEN(0,MAX(Airports!$B:$B)),Airports!$B$1:$F$67,2,TRUE)</f>
        <v>CLT</v>
      </c>
      <c r="O128" s="6" t="b">
        <f t="shared" ca="1" si="7"/>
        <v>1</v>
      </c>
      <c r="P128" s="7">
        <f t="shared" ca="1" si="8"/>
        <v>43909</v>
      </c>
      <c r="Q128" s="7">
        <f t="shared" ca="1" si="9"/>
        <v>44000</v>
      </c>
      <c r="R128" s="6">
        <f t="shared" ca="1" si="10"/>
        <v>2</v>
      </c>
      <c r="S128" s="10">
        <f t="shared" ca="1" si="11"/>
        <v>0.33333333333333331</v>
      </c>
      <c r="T128" s="10">
        <f t="shared" ca="1" si="12"/>
        <v>0.39583333333333331</v>
      </c>
      <c r="U128" s="6" t="str">
        <f ca="1">VLOOKUP(M128,Airports!$C$1:$I$67,7,FALSE)</f>
        <v>St. Louis, MO</v>
      </c>
      <c r="V128" s="6" t="str">
        <f ca="1">VLOOKUP(N128,Airports!$C$1:$I$67,7,FALSE)</f>
        <v>Charlotte, NC</v>
      </c>
      <c r="W128" s="6" t="str">
        <f ca="1">VLOOKUP(RANDBETWEEN(0,MAX(Airlines!$A$2:$A$9)),Airlines!$A$1:$E$9,4,TRUE)</f>
        <v>Spirit Airlines</v>
      </c>
      <c r="X128" s="6">
        <f t="shared" ca="1" si="13"/>
        <v>358.58468385556444</v>
      </c>
    </row>
    <row r="129" spans="1:24" x14ac:dyDescent="0.25">
      <c r="A129">
        <v>190</v>
      </c>
      <c r="B129" t="s">
        <v>111</v>
      </c>
      <c r="C129" t="s">
        <v>97</v>
      </c>
      <c r="D129" t="b">
        <v>1</v>
      </c>
      <c r="E129" s="3">
        <v>43076</v>
      </c>
      <c r="F129" s="8">
        <v>5</v>
      </c>
      <c r="G129" s="9">
        <v>1199.1417203627666</v>
      </c>
      <c r="H129" s="9">
        <v>1199.1833870294333</v>
      </c>
      <c r="I129" s="9" t="s">
        <v>323</v>
      </c>
      <c r="J129" s="9" t="s">
        <v>309</v>
      </c>
      <c r="K129" s="9" t="s">
        <v>40</v>
      </c>
      <c r="L129" s="6">
        <f ca="1">RANDBETWEEN(1,MAX(Customers!A:A))</f>
        <v>31</v>
      </c>
      <c r="M129" s="6" t="str">
        <f ca="1">VLOOKUP(VLOOKUP($L129,Customers!$A$1:$H$1001,8,FALSE),Airports!$D$1:$J$67,7,FALSE)</f>
        <v>SDF</v>
      </c>
      <c r="N129" s="6" t="str">
        <f ca="1">VLOOKUP(RANDBETWEEN(0,MAX(Airports!$B:$B)),Airports!$B$1:$F$67,2,TRUE)</f>
        <v>ORD</v>
      </c>
      <c r="O129" s="6" t="b">
        <f t="shared" ca="1" si="7"/>
        <v>1</v>
      </c>
      <c r="P129" s="7">
        <f t="shared" ca="1" si="8"/>
        <v>43858</v>
      </c>
      <c r="Q129" s="7">
        <f t="shared" ca="1" si="9"/>
        <v>43875</v>
      </c>
      <c r="R129" s="6">
        <f t="shared" ca="1" si="10"/>
        <v>2</v>
      </c>
      <c r="S129" s="10">
        <f t="shared" ca="1" si="11"/>
        <v>0.45833333333333331</v>
      </c>
      <c r="T129" s="10">
        <f t="shared" ca="1" si="12"/>
        <v>0.53125</v>
      </c>
      <c r="U129" s="6" t="str">
        <f ca="1">VLOOKUP(M129,Airports!$C$1:$I$67,7,FALSE)</f>
        <v>Louisville, KY</v>
      </c>
      <c r="V129" s="6" t="str">
        <f ca="1">VLOOKUP(N129,Airports!$C$1:$I$67,7,FALSE)</f>
        <v>Chicago, IL</v>
      </c>
      <c r="W129" s="6" t="str">
        <f ca="1">VLOOKUP(RANDBETWEEN(0,MAX(Airlines!$A$2:$A$9)),Airlines!$A$1:$E$9,4,TRUE)</f>
        <v>Alaska Airlines</v>
      </c>
      <c r="X129" s="6">
        <f t="shared" ca="1" si="13"/>
        <v>363.33634830234166</v>
      </c>
    </row>
    <row r="130" spans="1:24" x14ac:dyDescent="0.25">
      <c r="A130">
        <v>270</v>
      </c>
      <c r="B130" t="s">
        <v>81</v>
      </c>
      <c r="C130" t="s">
        <v>51</v>
      </c>
      <c r="D130" t="b">
        <v>1</v>
      </c>
      <c r="E130" s="3">
        <v>43878</v>
      </c>
      <c r="F130" s="8">
        <v>3</v>
      </c>
      <c r="G130" s="9">
        <v>1198.90624309689</v>
      </c>
      <c r="H130" s="9">
        <v>1198.9583264302232</v>
      </c>
      <c r="I130" s="9" t="s">
        <v>293</v>
      </c>
      <c r="J130" s="9" t="s">
        <v>265</v>
      </c>
      <c r="K130" s="9" t="s">
        <v>40</v>
      </c>
      <c r="L130" s="6">
        <f ca="1">RANDBETWEEN(1,MAX(Customers!A:A))</f>
        <v>928</v>
      </c>
      <c r="M130" s="6" t="str">
        <f ca="1">VLOOKUP(VLOOKUP($L130,Customers!$A$1:$H$1001,8,FALSE),Airports!$D$1:$J$67,7,FALSE)</f>
        <v>AUS</v>
      </c>
      <c r="N130" s="6" t="str">
        <f ca="1">VLOOKUP(RANDBETWEEN(0,MAX(Airports!$B:$B)),Airports!$B$1:$F$67,2,TRUE)</f>
        <v>DAL</v>
      </c>
      <c r="O130" s="6" t="b">
        <f t="shared" ca="1" si="7"/>
        <v>1</v>
      </c>
      <c r="P130" s="7">
        <f t="shared" ca="1" si="8"/>
        <v>42321</v>
      </c>
      <c r="Q130" s="7">
        <f t="shared" ca="1" si="9"/>
        <v>42366</v>
      </c>
      <c r="R130" s="6">
        <f t="shared" ca="1" si="10"/>
        <v>4</v>
      </c>
      <c r="S130" s="10">
        <f t="shared" ca="1" si="11"/>
        <v>0.625</v>
      </c>
      <c r="T130" s="10">
        <f t="shared" ca="1" si="12"/>
        <v>0.67708333333333337</v>
      </c>
      <c r="U130" s="6" t="str">
        <f ca="1">VLOOKUP(M130,Airports!$C$1:$I$67,7,FALSE)</f>
        <v>Austin, TX</v>
      </c>
      <c r="V130" s="6" t="str">
        <f ca="1">VLOOKUP(N130,Airports!$C$1:$I$67,7,FALSE)</f>
        <v>Dallas, TX</v>
      </c>
      <c r="W130" s="6" t="str">
        <f ca="1">VLOOKUP(RANDBETWEEN(0,MAX(Airlines!$A$2:$A$9)),Airlines!$A$1:$E$9,4,TRUE)</f>
        <v>American Airlines</v>
      </c>
      <c r="X130" s="6">
        <f t="shared" ca="1" si="13"/>
        <v>719.66620770435361</v>
      </c>
    </row>
    <row r="131" spans="1:24" x14ac:dyDescent="0.25">
      <c r="A131">
        <v>668</v>
      </c>
      <c r="B131" t="s">
        <v>55</v>
      </c>
      <c r="C131" t="s">
        <v>76</v>
      </c>
      <c r="D131" t="b">
        <v>1</v>
      </c>
      <c r="E131" s="3">
        <v>42383</v>
      </c>
      <c r="F131" s="8">
        <v>3</v>
      </c>
      <c r="G131" s="9">
        <v>1199.810934190607</v>
      </c>
      <c r="H131" s="9">
        <v>1199.873434190607</v>
      </c>
      <c r="I131" s="9" t="s">
        <v>269</v>
      </c>
      <c r="J131" s="9" t="s">
        <v>288</v>
      </c>
      <c r="K131" s="9" t="s">
        <v>44</v>
      </c>
      <c r="L131" s="6">
        <f ca="1">RANDBETWEEN(1,MAX(Customers!A:A))</f>
        <v>713</v>
      </c>
      <c r="M131" s="6" t="str">
        <f ca="1">VLOOKUP(VLOOKUP($L131,Customers!$A$1:$H$1001,8,FALSE),Airports!$D$1:$J$67,7,FALSE)</f>
        <v>OMA</v>
      </c>
      <c r="N131" s="6" t="str">
        <f ca="1">VLOOKUP(RANDBETWEEN(0,MAX(Airports!$B:$B)),Airports!$B$1:$F$67,2,TRUE)</f>
        <v>COS</v>
      </c>
      <c r="O131" s="6" t="b">
        <f t="shared" ref="O131:O194" ca="1" si="14">NOT(M131=N131)</f>
        <v>1</v>
      </c>
      <c r="P131" s="7">
        <f t="shared" ref="P131:P194" ca="1" si="15">RANDBETWEEN(DATEVALUE("1/1/2015"),DATEVALUE("12/31/2020"))</f>
        <v>43195</v>
      </c>
      <c r="Q131" s="7">
        <f t="shared" ref="Q131:Q194" ca="1" si="16">P131+MAX(0,ROUND(_xlfn.NORM.INV(RAND(),60,30),0))</f>
        <v>43205</v>
      </c>
      <c r="R131" s="6">
        <f t="shared" ref="R131:R194" ca="1" si="17">ROUND(_xlfn.LOGNORM.INV(RAND(),1,0.25),0)</f>
        <v>3</v>
      </c>
      <c r="S131" s="10">
        <f t="shared" ref="S131:S194" ca="1" si="18">MROUND(_xlfn.NORM.INV(RAND(),0.5,0.1),"1:00")</f>
        <v>0.375</v>
      </c>
      <c r="T131" s="10">
        <f t="shared" ref="T131:T194" ca="1" si="19">S131+(60+RANDBETWEEN(0,5)*15)/1440</f>
        <v>0.45833333333333331</v>
      </c>
      <c r="U131" s="6" t="str">
        <f ca="1">VLOOKUP(M131,Airports!$C$1:$I$67,7,FALSE)</f>
        <v>Omaha, NE</v>
      </c>
      <c r="V131" s="6" t="str">
        <f ca="1">VLOOKUP(N131,Airports!$C$1:$I$67,7,FALSE)</f>
        <v>Colorado Springs, CO</v>
      </c>
      <c r="W131" s="6" t="str">
        <f ca="1">VLOOKUP(RANDBETWEEN(0,MAX(Airlines!$A$2:$A$9)),Airlines!$A$1:$E$9,4,TRUE)</f>
        <v>Southwest Airlines</v>
      </c>
      <c r="X131" s="6">
        <f t="shared" ref="X131:X194" ca="1" si="20">R131*_xlfn.NORM.INV(RAND(),180,5)</f>
        <v>533.48073099963869</v>
      </c>
    </row>
    <row r="132" spans="1:24" x14ac:dyDescent="0.25">
      <c r="A132">
        <v>661</v>
      </c>
      <c r="B132" t="s">
        <v>50</v>
      </c>
      <c r="C132" t="s">
        <v>67</v>
      </c>
      <c r="D132" t="b">
        <v>1</v>
      </c>
      <c r="E132" s="3">
        <v>44043</v>
      </c>
      <c r="F132" s="8">
        <v>3</v>
      </c>
      <c r="G132" s="9">
        <v>1200.081285134657</v>
      </c>
      <c r="H132" s="9">
        <v>1200.1542018013238</v>
      </c>
      <c r="I132" s="9" t="s">
        <v>265</v>
      </c>
      <c r="J132" s="9" t="s">
        <v>279</v>
      </c>
      <c r="K132" s="9" t="s">
        <v>40</v>
      </c>
      <c r="L132" s="6">
        <f ca="1">RANDBETWEEN(1,MAX(Customers!A:A))</f>
        <v>654</v>
      </c>
      <c r="M132" s="6" t="str">
        <f ca="1">VLOOKUP(VLOOKUP($L132,Customers!$A$1:$H$1001,8,FALSE),Airports!$D$1:$J$67,7,FALSE)</f>
        <v>PHX</v>
      </c>
      <c r="N132" s="6" t="str">
        <f ca="1">VLOOKUP(RANDBETWEEN(0,MAX(Airports!$B:$B)),Airports!$B$1:$F$67,2,TRUE)</f>
        <v>JFK</v>
      </c>
      <c r="O132" s="6" t="b">
        <f t="shared" ca="1" si="14"/>
        <v>1</v>
      </c>
      <c r="P132" s="7">
        <f t="shared" ca="1" si="15"/>
        <v>42943</v>
      </c>
      <c r="Q132" s="7">
        <f t="shared" ca="1" si="16"/>
        <v>43022</v>
      </c>
      <c r="R132" s="6">
        <f t="shared" ca="1" si="17"/>
        <v>5</v>
      </c>
      <c r="S132" s="10">
        <f t="shared" ca="1" si="18"/>
        <v>0.5</v>
      </c>
      <c r="T132" s="10">
        <f t="shared" ca="1" si="19"/>
        <v>0.54166666666666663</v>
      </c>
      <c r="U132" s="6" t="str">
        <f ca="1">VLOOKUP(M132,Airports!$C$1:$I$67,7,FALSE)</f>
        <v>Phoenix, AZ</v>
      </c>
      <c r="V132" s="6" t="str">
        <f ca="1">VLOOKUP(N132,Airports!$C$1:$I$67,7,FALSE)</f>
        <v>New York, NY</v>
      </c>
      <c r="W132" s="6" t="str">
        <f ca="1">VLOOKUP(RANDBETWEEN(0,MAX(Airlines!$A$2:$A$9)),Airlines!$A$1:$E$9,4,TRUE)</f>
        <v>Southwest Airlines</v>
      </c>
      <c r="X132" s="6">
        <f t="shared" ca="1" si="20"/>
        <v>901.56488574094169</v>
      </c>
    </row>
    <row r="133" spans="1:24" x14ac:dyDescent="0.25">
      <c r="A133">
        <v>141</v>
      </c>
      <c r="B133" t="s">
        <v>76</v>
      </c>
      <c r="C133" t="s">
        <v>71</v>
      </c>
      <c r="D133" t="b">
        <v>1</v>
      </c>
      <c r="E133" s="3">
        <v>43099</v>
      </c>
      <c r="F133" s="8">
        <v>3</v>
      </c>
      <c r="G133" s="9">
        <v>1201.0281270344396</v>
      </c>
      <c r="H133" s="9">
        <v>1201.1114603677729</v>
      </c>
      <c r="I133" s="9" t="s">
        <v>288</v>
      </c>
      <c r="J133" s="9" t="s">
        <v>283</v>
      </c>
      <c r="K133" s="9" t="s">
        <v>13</v>
      </c>
      <c r="L133" s="6">
        <f ca="1">RANDBETWEEN(1,MAX(Customers!A:A))</f>
        <v>184</v>
      </c>
      <c r="M133" s="6" t="str">
        <f ca="1">VLOOKUP(VLOOKUP($L133,Customers!$A$1:$H$1001,8,FALSE),Airports!$D$1:$J$67,7,FALSE)</f>
        <v>HOU</v>
      </c>
      <c r="N133" s="6" t="str">
        <f ca="1">VLOOKUP(RANDBETWEEN(0,MAX(Airports!$B:$B)),Airports!$B$1:$F$67,2,TRUE)</f>
        <v>MSP</v>
      </c>
      <c r="O133" s="6" t="b">
        <f t="shared" ca="1" si="14"/>
        <v>1</v>
      </c>
      <c r="P133" s="7">
        <f t="shared" ca="1" si="15"/>
        <v>42656</v>
      </c>
      <c r="Q133" s="7">
        <f t="shared" ca="1" si="16"/>
        <v>42678</v>
      </c>
      <c r="R133" s="6">
        <f t="shared" ca="1" si="17"/>
        <v>3</v>
      </c>
      <c r="S133" s="10">
        <f t="shared" ca="1" si="18"/>
        <v>0.5</v>
      </c>
      <c r="T133" s="10">
        <f t="shared" ca="1" si="19"/>
        <v>0.54166666666666663</v>
      </c>
      <c r="U133" s="6" t="str">
        <f ca="1">VLOOKUP(M133,Airports!$C$1:$I$67,7,FALSE)</f>
        <v>Houston, TX</v>
      </c>
      <c r="V133" s="6" t="str">
        <f ca="1">VLOOKUP(N133,Airports!$C$1:$I$67,7,FALSE)</f>
        <v>Minneapolis, MN</v>
      </c>
      <c r="W133" s="6" t="str">
        <f ca="1">VLOOKUP(RANDBETWEEN(0,MAX(Airlines!$A$2:$A$9)),Airlines!$A$1:$E$9,4,TRUE)</f>
        <v>Spirit Airlines</v>
      </c>
      <c r="X133" s="6">
        <f t="shared" ca="1" si="20"/>
        <v>520.37016573077119</v>
      </c>
    </row>
    <row r="134" spans="1:24" x14ac:dyDescent="0.25">
      <c r="A134">
        <v>213</v>
      </c>
      <c r="B134" t="s">
        <v>76</v>
      </c>
      <c r="C134" t="s">
        <v>79</v>
      </c>
      <c r="D134" t="b">
        <v>1</v>
      </c>
      <c r="E134" s="3">
        <v>42321</v>
      </c>
      <c r="F134" s="8">
        <v>3</v>
      </c>
      <c r="G134" s="9">
        <v>1199.7273595463598</v>
      </c>
      <c r="H134" s="9">
        <v>1199.7898595463598</v>
      </c>
      <c r="I134" s="9" t="s">
        <v>288</v>
      </c>
      <c r="J134" s="9" t="s">
        <v>291</v>
      </c>
      <c r="K134" s="9" t="s">
        <v>13</v>
      </c>
      <c r="L134" s="6">
        <f ca="1">RANDBETWEEN(1,MAX(Customers!A:A))</f>
        <v>254</v>
      </c>
      <c r="M134" s="6" t="str">
        <f ca="1">VLOOKUP(VLOOKUP($L134,Customers!$A$1:$H$1001,8,FALSE),Airports!$D$1:$J$67,7,FALSE)</f>
        <v>JFK</v>
      </c>
      <c r="N134" s="6" t="str">
        <f ca="1">VLOOKUP(RANDBETWEEN(0,MAX(Airports!$B:$B)),Airports!$B$1:$F$67,2,TRUE)</f>
        <v>JFK</v>
      </c>
      <c r="O134" s="6" t="b">
        <f t="shared" ca="1" si="14"/>
        <v>0</v>
      </c>
      <c r="P134" s="7">
        <f t="shared" ca="1" si="15"/>
        <v>44007</v>
      </c>
      <c r="Q134" s="7">
        <f t="shared" ca="1" si="16"/>
        <v>44055</v>
      </c>
      <c r="R134" s="6">
        <f t="shared" ca="1" si="17"/>
        <v>2</v>
      </c>
      <c r="S134" s="10">
        <f t="shared" ca="1" si="18"/>
        <v>0.54166666666666663</v>
      </c>
      <c r="T134" s="10">
        <f t="shared" ca="1" si="19"/>
        <v>0.61458333333333326</v>
      </c>
      <c r="U134" s="6" t="str">
        <f ca="1">VLOOKUP(M134,Airports!$C$1:$I$67,7,FALSE)</f>
        <v>New York, NY</v>
      </c>
      <c r="V134" s="6" t="str">
        <f ca="1">VLOOKUP(N134,Airports!$C$1:$I$67,7,FALSE)</f>
        <v>New York, NY</v>
      </c>
      <c r="W134" s="6" t="str">
        <f ca="1">VLOOKUP(RANDBETWEEN(0,MAX(Airlines!$A$2:$A$9)),Airlines!$A$1:$E$9,4,TRUE)</f>
        <v>Delta Air Lines</v>
      </c>
      <c r="X134" s="6">
        <f t="shared" ca="1" si="20"/>
        <v>347.34667507422967</v>
      </c>
    </row>
    <row r="135" spans="1:24" x14ac:dyDescent="0.25">
      <c r="A135">
        <v>445</v>
      </c>
      <c r="B135" t="s">
        <v>83</v>
      </c>
      <c r="C135" t="s">
        <v>79</v>
      </c>
      <c r="D135" t="b">
        <v>1</v>
      </c>
      <c r="E135" s="3">
        <v>43507</v>
      </c>
      <c r="F135" s="8">
        <v>2</v>
      </c>
      <c r="G135" s="9">
        <v>1200.2981784281594</v>
      </c>
      <c r="H135" s="9">
        <v>1200.3919284281594</v>
      </c>
      <c r="I135" s="9" t="s">
        <v>295</v>
      </c>
      <c r="J135" s="9" t="s">
        <v>291</v>
      </c>
      <c r="K135" s="9" t="s">
        <v>40</v>
      </c>
      <c r="L135" s="6">
        <f ca="1">RANDBETWEEN(1,MAX(Customers!A:A))</f>
        <v>231</v>
      </c>
      <c r="M135" s="6" t="str">
        <f ca="1">VLOOKUP(VLOOKUP($L135,Customers!$A$1:$H$1001,8,FALSE),Airports!$D$1:$J$67,7,FALSE)</f>
        <v>TUS</v>
      </c>
      <c r="N135" s="6" t="str">
        <f ca="1">VLOOKUP(RANDBETWEEN(0,MAX(Airports!$B:$B)),Airports!$B$1:$F$67,2,TRUE)</f>
        <v>COS</v>
      </c>
      <c r="O135" s="6" t="b">
        <f t="shared" ca="1" si="14"/>
        <v>1</v>
      </c>
      <c r="P135" s="7">
        <f t="shared" ca="1" si="15"/>
        <v>43161</v>
      </c>
      <c r="Q135" s="7">
        <f t="shared" ca="1" si="16"/>
        <v>43222</v>
      </c>
      <c r="R135" s="6">
        <f t="shared" ca="1" si="17"/>
        <v>3</v>
      </c>
      <c r="S135" s="10">
        <f t="shared" ca="1" si="18"/>
        <v>0.33333333333333331</v>
      </c>
      <c r="T135" s="10">
        <f t="shared" ca="1" si="19"/>
        <v>0.40625</v>
      </c>
      <c r="U135" s="6" t="str">
        <f ca="1">VLOOKUP(M135,Airports!$C$1:$I$67,7,FALSE)</f>
        <v>Tucson, AZ</v>
      </c>
      <c r="V135" s="6" t="str">
        <f ca="1">VLOOKUP(N135,Airports!$C$1:$I$67,7,FALSE)</f>
        <v>Colorado Springs, CO</v>
      </c>
      <c r="W135" s="6" t="str">
        <f ca="1">VLOOKUP(RANDBETWEEN(0,MAX(Airlines!$A$2:$A$9)),Airlines!$A$1:$E$9,4,TRUE)</f>
        <v>Southwest Airlines</v>
      </c>
      <c r="X135" s="6">
        <f t="shared" ca="1" si="20"/>
        <v>537.69732712873588</v>
      </c>
    </row>
    <row r="136" spans="1:24" x14ac:dyDescent="0.25">
      <c r="A136">
        <v>378</v>
      </c>
      <c r="B136" t="s">
        <v>74</v>
      </c>
      <c r="C136" t="s">
        <v>78</v>
      </c>
      <c r="D136" t="b">
        <v>1</v>
      </c>
      <c r="E136" s="3">
        <v>42743</v>
      </c>
      <c r="F136" s="8">
        <v>2</v>
      </c>
      <c r="G136" s="9">
        <v>1201.7899515706049</v>
      </c>
      <c r="H136" s="9">
        <v>1201.8420349039382</v>
      </c>
      <c r="I136" s="9" t="s">
        <v>286</v>
      </c>
      <c r="J136" s="9" t="s">
        <v>290</v>
      </c>
      <c r="K136" s="9" t="s">
        <v>40</v>
      </c>
      <c r="L136" s="6">
        <f ca="1">RANDBETWEEN(1,MAX(Customers!A:A))</f>
        <v>762</v>
      </c>
      <c r="M136" s="6" t="str">
        <f ca="1">VLOOKUP(VLOOKUP($L136,Customers!$A$1:$H$1001,8,FALSE),Airports!$D$1:$J$67,7,FALSE)</f>
        <v>MCI</v>
      </c>
      <c r="N136" s="6" t="str">
        <f ca="1">VLOOKUP(RANDBETWEEN(0,MAX(Airports!$B:$B)),Airports!$B$1:$F$67,2,TRUE)</f>
        <v>SEA</v>
      </c>
      <c r="O136" s="6" t="b">
        <f t="shared" ca="1" si="14"/>
        <v>1</v>
      </c>
      <c r="P136" s="7">
        <f t="shared" ca="1" si="15"/>
        <v>43489</v>
      </c>
      <c r="Q136" s="7">
        <f t="shared" ca="1" si="16"/>
        <v>43624</v>
      </c>
      <c r="R136" s="6">
        <f t="shared" ca="1" si="17"/>
        <v>3</v>
      </c>
      <c r="S136" s="10">
        <f t="shared" ca="1" si="18"/>
        <v>0.5</v>
      </c>
      <c r="T136" s="10">
        <f t="shared" ca="1" si="19"/>
        <v>0.59375</v>
      </c>
      <c r="U136" s="6" t="str">
        <f ca="1">VLOOKUP(M136,Airports!$C$1:$I$67,7,FALSE)</f>
        <v>Kansas City, MO</v>
      </c>
      <c r="V136" s="6" t="str">
        <f ca="1">VLOOKUP(N136,Airports!$C$1:$I$67,7,FALSE)</f>
        <v>Seattle, WA</v>
      </c>
      <c r="W136" s="6" t="str">
        <f ca="1">VLOOKUP(RANDBETWEEN(0,MAX(Airlines!$A$2:$A$9)),Airlines!$A$1:$E$9,4,TRUE)</f>
        <v>Delta Air Lines</v>
      </c>
      <c r="X136" s="6">
        <f t="shared" ca="1" si="20"/>
        <v>539.75377991484606</v>
      </c>
    </row>
    <row r="137" spans="1:24" x14ac:dyDescent="0.25">
      <c r="A137">
        <v>243</v>
      </c>
      <c r="B137" t="s">
        <v>113</v>
      </c>
      <c r="C137" t="s">
        <v>71</v>
      </c>
      <c r="D137" t="b">
        <v>1</v>
      </c>
      <c r="E137" s="3">
        <v>43023</v>
      </c>
      <c r="F137" s="8">
        <v>2</v>
      </c>
      <c r="G137" s="9">
        <v>1198.1384674691465</v>
      </c>
      <c r="H137" s="9">
        <v>1198.2009674691465</v>
      </c>
      <c r="I137" s="9" t="s">
        <v>325</v>
      </c>
      <c r="J137" s="9" t="s">
        <v>283</v>
      </c>
      <c r="K137" s="9" t="s">
        <v>23</v>
      </c>
      <c r="L137" s="6">
        <f ca="1">RANDBETWEEN(1,MAX(Customers!A:A))</f>
        <v>507</v>
      </c>
      <c r="M137" s="6" t="str">
        <f ca="1">VLOOKUP(VLOOKUP($L137,Customers!$A$1:$H$1001,8,FALSE),Airports!$D$1:$J$67,7,FALSE)</f>
        <v>DTW</v>
      </c>
      <c r="N137" s="6" t="str">
        <f ca="1">VLOOKUP(RANDBETWEEN(0,MAX(Airports!$B:$B)),Airports!$B$1:$F$67,2,TRUE)</f>
        <v>IAH</v>
      </c>
      <c r="O137" s="6" t="b">
        <f t="shared" ca="1" si="14"/>
        <v>1</v>
      </c>
      <c r="P137" s="7">
        <f t="shared" ca="1" si="15"/>
        <v>42669</v>
      </c>
      <c r="Q137" s="7">
        <f t="shared" ca="1" si="16"/>
        <v>42671</v>
      </c>
      <c r="R137" s="6">
        <f t="shared" ca="1" si="17"/>
        <v>4</v>
      </c>
      <c r="S137" s="10">
        <f t="shared" ca="1" si="18"/>
        <v>0.625</v>
      </c>
      <c r="T137" s="10">
        <f t="shared" ca="1" si="19"/>
        <v>0.70833333333333337</v>
      </c>
      <c r="U137" s="6" t="str">
        <f ca="1">VLOOKUP(M137,Airports!$C$1:$I$67,7,FALSE)</f>
        <v>Detroit, MI</v>
      </c>
      <c r="V137" s="6" t="str">
        <f ca="1">VLOOKUP(N137,Airports!$C$1:$I$67,7,FALSE)</f>
        <v>Houston, TX</v>
      </c>
      <c r="W137" s="6" t="str">
        <f ca="1">VLOOKUP(RANDBETWEEN(0,MAX(Airlines!$A$2:$A$9)),Airlines!$A$1:$E$9,4,TRUE)</f>
        <v>Spirit Airlines</v>
      </c>
      <c r="X137" s="6">
        <f t="shared" ca="1" si="20"/>
        <v>736.5241885924039</v>
      </c>
    </row>
    <row r="138" spans="1:24" x14ac:dyDescent="0.25">
      <c r="A138">
        <v>19</v>
      </c>
      <c r="B138" t="s">
        <v>62</v>
      </c>
      <c r="C138" t="s">
        <v>54</v>
      </c>
      <c r="D138" t="b">
        <v>1</v>
      </c>
      <c r="E138" s="3">
        <v>42286</v>
      </c>
      <c r="F138" s="8">
        <v>3</v>
      </c>
      <c r="G138" s="9">
        <v>1197.1556330541664</v>
      </c>
      <c r="H138" s="9">
        <v>1197.2389663874997</v>
      </c>
      <c r="I138" s="9" t="s">
        <v>275</v>
      </c>
      <c r="J138" s="9" t="s">
        <v>268</v>
      </c>
      <c r="K138" s="9" t="s">
        <v>13</v>
      </c>
      <c r="L138" s="6">
        <f ca="1">RANDBETWEEN(1,MAX(Customers!A:A))</f>
        <v>305</v>
      </c>
      <c r="M138" s="6" t="str">
        <f ca="1">VLOOKUP(VLOOKUP($L138,Customers!$A$1:$H$1001,8,FALSE),Airports!$D$1:$J$67,7,FALSE)</f>
        <v>SMF</v>
      </c>
      <c r="N138" s="6" t="str">
        <f ca="1">VLOOKUP(RANDBETWEEN(0,MAX(Airports!$B:$B)),Airports!$B$1:$F$67,2,TRUE)</f>
        <v>DTW</v>
      </c>
      <c r="O138" s="6" t="b">
        <f t="shared" ca="1" si="14"/>
        <v>1</v>
      </c>
      <c r="P138" s="7">
        <f t="shared" ca="1" si="15"/>
        <v>44131</v>
      </c>
      <c r="Q138" s="7">
        <f t="shared" ca="1" si="16"/>
        <v>44217</v>
      </c>
      <c r="R138" s="6">
        <f t="shared" ca="1" si="17"/>
        <v>3</v>
      </c>
      <c r="S138" s="10">
        <f t="shared" ca="1" si="18"/>
        <v>0.58333333333333326</v>
      </c>
      <c r="T138" s="10">
        <f t="shared" ca="1" si="19"/>
        <v>0.64583333333333326</v>
      </c>
      <c r="U138" s="6" t="str">
        <f ca="1">VLOOKUP(M138,Airports!$C$1:$I$67,7,FALSE)</f>
        <v>Sacramento, CA</v>
      </c>
      <c r="V138" s="6" t="str">
        <f ca="1">VLOOKUP(N138,Airports!$C$1:$I$67,7,FALSE)</f>
        <v>Detroit, MI</v>
      </c>
      <c r="W138" s="6" t="str">
        <f ca="1">VLOOKUP(RANDBETWEEN(0,MAX(Airlines!$A$2:$A$9)),Airlines!$A$1:$E$9,4,TRUE)</f>
        <v>American Airlines</v>
      </c>
      <c r="X138" s="6">
        <f t="shared" ca="1" si="20"/>
        <v>534.48088022254785</v>
      </c>
    </row>
    <row r="139" spans="1:24" x14ac:dyDescent="0.25">
      <c r="A139">
        <v>669</v>
      </c>
      <c r="B139" t="s">
        <v>62</v>
      </c>
      <c r="C139" t="s">
        <v>52</v>
      </c>
      <c r="D139" t="b">
        <v>1</v>
      </c>
      <c r="E139" s="3">
        <v>42161</v>
      </c>
      <c r="F139" s="8">
        <v>3</v>
      </c>
      <c r="G139" s="9">
        <v>1198.2103727533538</v>
      </c>
      <c r="H139" s="9">
        <v>1198.2520394200205</v>
      </c>
      <c r="I139" s="9" t="s">
        <v>275</v>
      </c>
      <c r="J139" s="9" t="s">
        <v>267</v>
      </c>
      <c r="K139" s="9" t="s">
        <v>23</v>
      </c>
      <c r="L139" s="6">
        <f ca="1">RANDBETWEEN(1,MAX(Customers!A:A))</f>
        <v>715</v>
      </c>
      <c r="M139" s="6" t="str">
        <f ca="1">VLOOKUP(VLOOKUP($L139,Customers!$A$1:$H$1001,8,FALSE),Airports!$D$1:$J$67,7,FALSE)</f>
        <v>FAT</v>
      </c>
      <c r="N139" s="6" t="str">
        <f ca="1">VLOOKUP(RANDBETWEEN(0,MAX(Airports!$B:$B)),Airports!$B$1:$F$67,2,TRUE)</f>
        <v>MIA</v>
      </c>
      <c r="O139" s="6" t="b">
        <f t="shared" ca="1" si="14"/>
        <v>1</v>
      </c>
      <c r="P139" s="7">
        <f t="shared" ca="1" si="15"/>
        <v>42494</v>
      </c>
      <c r="Q139" s="7">
        <f t="shared" ca="1" si="16"/>
        <v>42582</v>
      </c>
      <c r="R139" s="6">
        <f t="shared" ca="1" si="17"/>
        <v>3</v>
      </c>
      <c r="S139" s="10">
        <f t="shared" ca="1" si="18"/>
        <v>0.54166666666666663</v>
      </c>
      <c r="T139" s="10">
        <f t="shared" ca="1" si="19"/>
        <v>0.625</v>
      </c>
      <c r="U139" s="6" t="str">
        <f ca="1">VLOOKUP(M139,Airports!$C$1:$I$67,7,FALSE)</f>
        <v>Fresno, CA</v>
      </c>
      <c r="V139" s="6" t="str">
        <f ca="1">VLOOKUP(N139,Airports!$C$1:$I$67,7,FALSE)</f>
        <v>Miami, FL</v>
      </c>
      <c r="W139" s="6" t="str">
        <f ca="1">VLOOKUP(RANDBETWEEN(0,MAX(Airlines!$A$2:$A$9)),Airlines!$A$1:$E$9,4,TRUE)</f>
        <v>American Airlines</v>
      </c>
      <c r="X139" s="6">
        <f t="shared" ca="1" si="20"/>
        <v>549.62304594096202</v>
      </c>
    </row>
    <row r="140" spans="1:24" x14ac:dyDescent="0.25">
      <c r="A140">
        <v>794</v>
      </c>
      <c r="B140" t="s">
        <v>84</v>
      </c>
      <c r="C140" t="s">
        <v>61</v>
      </c>
      <c r="D140" t="b">
        <v>1</v>
      </c>
      <c r="E140" s="3">
        <v>42990</v>
      </c>
      <c r="F140" s="8">
        <v>2</v>
      </c>
      <c r="G140" s="9">
        <v>1196.6062697872676</v>
      </c>
      <c r="H140" s="9">
        <v>1196.7000197872676</v>
      </c>
      <c r="I140" s="9" t="s">
        <v>296</v>
      </c>
      <c r="J140" s="9" t="s">
        <v>274</v>
      </c>
      <c r="K140" s="9" t="s">
        <v>30</v>
      </c>
      <c r="L140" s="6">
        <f ca="1">RANDBETWEEN(1,MAX(Customers!A:A))</f>
        <v>533</v>
      </c>
      <c r="M140" s="6" t="str">
        <f ca="1">VLOOKUP(VLOOKUP($L140,Customers!$A$1:$H$1001,8,FALSE),Airports!$D$1:$J$67,7,FALSE)</f>
        <v>JAX</v>
      </c>
      <c r="N140" s="6" t="str">
        <f ca="1">VLOOKUP(RANDBETWEEN(0,MAX(Airports!$B:$B)),Airports!$B$1:$F$67,2,TRUE)</f>
        <v>MEM</v>
      </c>
      <c r="O140" s="6" t="b">
        <f t="shared" ca="1" si="14"/>
        <v>1</v>
      </c>
      <c r="P140" s="7">
        <f t="shared" ca="1" si="15"/>
        <v>43232</v>
      </c>
      <c r="Q140" s="7">
        <f t="shared" ca="1" si="16"/>
        <v>43308</v>
      </c>
      <c r="R140" s="6">
        <f t="shared" ca="1" si="17"/>
        <v>2</v>
      </c>
      <c r="S140" s="10">
        <f t="shared" ca="1" si="18"/>
        <v>0.29166666666666663</v>
      </c>
      <c r="T140" s="10">
        <f t="shared" ca="1" si="19"/>
        <v>0.36458333333333331</v>
      </c>
      <c r="U140" s="6" t="str">
        <f ca="1">VLOOKUP(M140,Airports!$C$1:$I$67,7,FALSE)</f>
        <v>Jacksonville, FL</v>
      </c>
      <c r="V140" s="6" t="str">
        <f ca="1">VLOOKUP(N140,Airports!$C$1:$I$67,7,FALSE)</f>
        <v>Memphis, TN</v>
      </c>
      <c r="W140" s="6" t="str">
        <f ca="1">VLOOKUP(RANDBETWEEN(0,MAX(Airlines!$A$2:$A$9)),Airlines!$A$1:$E$9,4,TRUE)</f>
        <v>American Airlines</v>
      </c>
      <c r="X140" s="6">
        <f t="shared" ca="1" si="20"/>
        <v>358.15737100178029</v>
      </c>
    </row>
    <row r="141" spans="1:24" x14ac:dyDescent="0.25">
      <c r="A141">
        <v>162</v>
      </c>
      <c r="B141" t="s">
        <v>25</v>
      </c>
      <c r="C141" t="s">
        <v>80</v>
      </c>
      <c r="D141" t="b">
        <v>1</v>
      </c>
      <c r="E141" s="3">
        <v>42540</v>
      </c>
      <c r="F141" s="8">
        <v>4</v>
      </c>
      <c r="G141" s="9">
        <v>1201.6649332263462</v>
      </c>
      <c r="H141" s="9">
        <v>1201.7274332263462</v>
      </c>
      <c r="I141" s="9" t="s">
        <v>270</v>
      </c>
      <c r="J141" s="9" t="s">
        <v>292</v>
      </c>
      <c r="K141" s="9" t="s">
        <v>37</v>
      </c>
      <c r="L141" s="6">
        <f ca="1">RANDBETWEEN(1,MAX(Customers!A:A))</f>
        <v>87</v>
      </c>
      <c r="M141" s="6" t="str">
        <f ca="1">VLOOKUP(VLOOKUP($L141,Customers!$A$1:$H$1001,8,FALSE),Airports!$D$1:$J$67,7,FALSE)</f>
        <v>SLC</v>
      </c>
      <c r="N141" s="6" t="str">
        <f ca="1">VLOOKUP(RANDBETWEEN(0,MAX(Airports!$B:$B)),Airports!$B$1:$F$67,2,TRUE)</f>
        <v>MIA</v>
      </c>
      <c r="O141" s="6" t="b">
        <f t="shared" ca="1" si="14"/>
        <v>1</v>
      </c>
      <c r="P141" s="7">
        <f t="shared" ca="1" si="15"/>
        <v>43858</v>
      </c>
      <c r="Q141" s="7">
        <f t="shared" ca="1" si="16"/>
        <v>43918</v>
      </c>
      <c r="R141" s="6">
        <f t="shared" ca="1" si="17"/>
        <v>2</v>
      </c>
      <c r="S141" s="10">
        <f t="shared" ca="1" si="18"/>
        <v>0.375</v>
      </c>
      <c r="T141" s="10">
        <f t="shared" ca="1" si="19"/>
        <v>0.42708333333333331</v>
      </c>
      <c r="U141" s="6" t="str">
        <f ca="1">VLOOKUP(M141,Airports!$C$1:$I$67,7,FALSE)</f>
        <v>Salt Lake City, UT</v>
      </c>
      <c r="V141" s="6" t="str">
        <f ca="1">VLOOKUP(N141,Airports!$C$1:$I$67,7,FALSE)</f>
        <v>Miami, FL</v>
      </c>
      <c r="W141" s="6" t="str">
        <f ca="1">VLOOKUP(RANDBETWEEN(0,MAX(Airlines!$A$2:$A$9)),Airlines!$A$1:$E$9,4,TRUE)</f>
        <v>Southwest Airlines</v>
      </c>
      <c r="X141" s="6">
        <f t="shared" ca="1" si="20"/>
        <v>349.43317548243334</v>
      </c>
    </row>
    <row r="142" spans="1:24" x14ac:dyDescent="0.25">
      <c r="A142">
        <v>864</v>
      </c>
      <c r="B142" t="s">
        <v>106</v>
      </c>
      <c r="C142" t="s">
        <v>91</v>
      </c>
      <c r="D142" t="b">
        <v>1</v>
      </c>
      <c r="E142" s="3">
        <v>44134</v>
      </c>
      <c r="F142" s="8">
        <v>3</v>
      </c>
      <c r="G142" s="9">
        <v>1201.9934730875455</v>
      </c>
      <c r="H142" s="9">
        <v>1202.0768064208787</v>
      </c>
      <c r="I142" s="9" t="s">
        <v>318</v>
      </c>
      <c r="J142" s="9" t="s">
        <v>303</v>
      </c>
      <c r="K142" s="9" t="s">
        <v>40</v>
      </c>
      <c r="L142" s="6">
        <f ca="1">RANDBETWEEN(1,MAX(Customers!A:A))</f>
        <v>268</v>
      </c>
      <c r="M142" s="6" t="str">
        <f ca="1">VLOOKUP(VLOOKUP($L142,Customers!$A$1:$H$1001,8,FALSE),Airports!$D$1:$J$67,7,FALSE)</f>
        <v>ALB</v>
      </c>
      <c r="N142" s="6" t="str">
        <f ca="1">VLOOKUP(RANDBETWEEN(0,MAX(Airports!$B:$B)),Airports!$B$1:$F$67,2,TRUE)</f>
        <v>DEN</v>
      </c>
      <c r="O142" s="6" t="b">
        <f t="shared" ca="1" si="14"/>
        <v>1</v>
      </c>
      <c r="P142" s="7">
        <f t="shared" ca="1" si="15"/>
        <v>42857</v>
      </c>
      <c r="Q142" s="7">
        <f t="shared" ca="1" si="16"/>
        <v>42933</v>
      </c>
      <c r="R142" s="6">
        <f t="shared" ca="1" si="17"/>
        <v>5</v>
      </c>
      <c r="S142" s="10">
        <f t="shared" ca="1" si="18"/>
        <v>0.375</v>
      </c>
      <c r="T142" s="10">
        <f t="shared" ca="1" si="19"/>
        <v>0.44791666666666669</v>
      </c>
      <c r="U142" s="6" t="str">
        <f ca="1">VLOOKUP(M142,Airports!$C$1:$I$67,7,FALSE)</f>
        <v>Albany, NY</v>
      </c>
      <c r="V142" s="6" t="str">
        <f ca="1">VLOOKUP(N142,Airports!$C$1:$I$67,7,FALSE)</f>
        <v>Denver, CO</v>
      </c>
      <c r="W142" s="6" t="str">
        <f ca="1">VLOOKUP(RANDBETWEEN(0,MAX(Airlines!$A$2:$A$9)),Airlines!$A$1:$E$9,4,TRUE)</f>
        <v>Delta Air Lines</v>
      </c>
      <c r="X142" s="6">
        <f t="shared" ca="1" si="20"/>
        <v>944.9353757414342</v>
      </c>
    </row>
    <row r="143" spans="1:24" x14ac:dyDescent="0.25">
      <c r="A143">
        <v>98</v>
      </c>
      <c r="B143" t="s">
        <v>95</v>
      </c>
      <c r="C143" t="s">
        <v>103</v>
      </c>
      <c r="D143" t="b">
        <v>1</v>
      </c>
      <c r="E143" s="3">
        <v>42875</v>
      </c>
      <c r="F143" s="8">
        <v>2</v>
      </c>
      <c r="G143" s="9">
        <v>1200.3865197946527</v>
      </c>
      <c r="H143" s="9">
        <v>1200.4594364613195</v>
      </c>
      <c r="I143" s="9" t="s">
        <v>307</v>
      </c>
      <c r="J143" s="9" t="s">
        <v>315</v>
      </c>
      <c r="K143" s="9" t="s">
        <v>13</v>
      </c>
      <c r="L143" s="6">
        <f ca="1">RANDBETWEEN(1,MAX(Customers!A:A))</f>
        <v>76</v>
      </c>
      <c r="M143" s="6" t="str">
        <f ca="1">VLOOKUP(VLOOKUP($L143,Customers!$A$1:$H$1001,8,FALSE),Airports!$D$1:$J$67,7,FALSE)</f>
        <v>SDF</v>
      </c>
      <c r="N143" s="6" t="str">
        <f ca="1">VLOOKUP(RANDBETWEEN(0,MAX(Airports!$B:$B)),Airports!$B$1:$F$67,2,TRUE)</f>
        <v>DAL</v>
      </c>
      <c r="O143" s="6" t="b">
        <f t="shared" ca="1" si="14"/>
        <v>1</v>
      </c>
      <c r="P143" s="7">
        <f t="shared" ca="1" si="15"/>
        <v>44027</v>
      </c>
      <c r="Q143" s="7">
        <f t="shared" ca="1" si="16"/>
        <v>44029</v>
      </c>
      <c r="R143" s="6">
        <f t="shared" ca="1" si="17"/>
        <v>2</v>
      </c>
      <c r="S143" s="10">
        <f t="shared" ca="1" si="18"/>
        <v>0.625</v>
      </c>
      <c r="T143" s="10">
        <f t="shared" ca="1" si="19"/>
        <v>0.67708333333333337</v>
      </c>
      <c r="U143" s="6" t="str">
        <f ca="1">VLOOKUP(M143,Airports!$C$1:$I$67,7,FALSE)</f>
        <v>Louisville, KY</v>
      </c>
      <c r="V143" s="6" t="str">
        <f ca="1">VLOOKUP(N143,Airports!$C$1:$I$67,7,FALSE)</f>
        <v>Dallas, TX</v>
      </c>
      <c r="W143" s="6" t="str">
        <f ca="1">VLOOKUP(RANDBETWEEN(0,MAX(Airlines!$A$2:$A$9)),Airlines!$A$1:$E$9,4,TRUE)</f>
        <v>JetBlue</v>
      </c>
      <c r="X143" s="6">
        <f t="shared" ca="1" si="20"/>
        <v>345.31998120402017</v>
      </c>
    </row>
    <row r="144" spans="1:24" x14ac:dyDescent="0.25">
      <c r="A144">
        <v>497</v>
      </c>
      <c r="B144" t="s">
        <v>110</v>
      </c>
      <c r="C144" t="s">
        <v>64</v>
      </c>
      <c r="D144" t="b">
        <v>1</v>
      </c>
      <c r="E144" s="3">
        <v>43106</v>
      </c>
      <c r="F144" s="8">
        <v>2</v>
      </c>
      <c r="G144" s="9">
        <v>1198.0212002396056</v>
      </c>
      <c r="H144" s="9">
        <v>1198.0628669062723</v>
      </c>
      <c r="I144" s="9" t="s">
        <v>322</v>
      </c>
      <c r="J144" s="9" t="s">
        <v>277</v>
      </c>
      <c r="K144" s="9" t="s">
        <v>23</v>
      </c>
      <c r="L144" s="6">
        <f ca="1">RANDBETWEEN(1,MAX(Customers!A:A))</f>
        <v>513</v>
      </c>
      <c r="M144" s="6" t="str">
        <f ca="1">VLOOKUP(VLOOKUP($L144,Customers!$A$1:$H$1001,8,FALSE),Airports!$D$1:$J$67,7,FALSE)</f>
        <v>ABQ</v>
      </c>
      <c r="N144" s="6" t="str">
        <f ca="1">VLOOKUP(RANDBETWEEN(0,MAX(Airports!$B:$B)),Airports!$B$1:$F$67,2,TRUE)</f>
        <v>RDU</v>
      </c>
      <c r="O144" s="6" t="b">
        <f t="shared" ca="1" si="14"/>
        <v>1</v>
      </c>
      <c r="P144" s="7">
        <f t="shared" ca="1" si="15"/>
        <v>43102</v>
      </c>
      <c r="Q144" s="7">
        <f t="shared" ca="1" si="16"/>
        <v>43210</v>
      </c>
      <c r="R144" s="6">
        <f t="shared" ca="1" si="17"/>
        <v>3</v>
      </c>
      <c r="S144" s="10">
        <f t="shared" ca="1" si="18"/>
        <v>0.33333333333333331</v>
      </c>
      <c r="T144" s="10">
        <f t="shared" ca="1" si="19"/>
        <v>0.375</v>
      </c>
      <c r="U144" s="6" t="str">
        <f ca="1">VLOOKUP(M144,Airports!$C$1:$I$67,7,FALSE)</f>
        <v>Albuquerque, NM</v>
      </c>
      <c r="V144" s="6" t="str">
        <f ca="1">VLOOKUP(N144,Airports!$C$1:$I$67,7,FALSE)</f>
        <v>Raleigh, NC</v>
      </c>
      <c r="W144" s="6" t="str">
        <f ca="1">VLOOKUP(RANDBETWEEN(0,MAX(Airlines!$A$2:$A$9)),Airlines!$A$1:$E$9,4,TRUE)</f>
        <v>Southwest Airlines</v>
      </c>
      <c r="X144" s="6">
        <f t="shared" ca="1" si="20"/>
        <v>548.48655373262307</v>
      </c>
    </row>
    <row r="145" spans="1:24" x14ac:dyDescent="0.25">
      <c r="A145">
        <v>13</v>
      </c>
      <c r="B145" t="s">
        <v>65</v>
      </c>
      <c r="C145" t="s">
        <v>58</v>
      </c>
      <c r="D145" t="b">
        <v>1</v>
      </c>
      <c r="E145" s="3">
        <v>43805</v>
      </c>
      <c r="F145" s="8">
        <v>3</v>
      </c>
      <c r="G145" s="9">
        <v>1200.6232089068958</v>
      </c>
      <c r="H145" s="9">
        <v>1200.7169589068958</v>
      </c>
      <c r="I145" s="9" t="s">
        <v>278</v>
      </c>
      <c r="J145" s="9" t="s">
        <v>272</v>
      </c>
      <c r="K145" s="9" t="s">
        <v>40</v>
      </c>
      <c r="L145" s="6">
        <f ca="1">RANDBETWEEN(1,MAX(Customers!A:A))</f>
        <v>545</v>
      </c>
      <c r="M145" s="6" t="str">
        <f ca="1">VLOOKUP(VLOOKUP($L145,Customers!$A$1:$H$1001,8,FALSE),Airports!$D$1:$J$67,7,FALSE)</f>
        <v>CLT</v>
      </c>
      <c r="N145" s="6" t="str">
        <f ca="1">VLOOKUP(RANDBETWEEN(0,MAX(Airports!$B:$B)),Airports!$B$1:$F$67,2,TRUE)</f>
        <v>MSP</v>
      </c>
      <c r="O145" s="6" t="b">
        <f t="shared" ca="1" si="14"/>
        <v>1</v>
      </c>
      <c r="P145" s="7">
        <f t="shared" ca="1" si="15"/>
        <v>43860</v>
      </c>
      <c r="Q145" s="7">
        <f t="shared" ca="1" si="16"/>
        <v>43882</v>
      </c>
      <c r="R145" s="6">
        <f t="shared" ca="1" si="17"/>
        <v>2</v>
      </c>
      <c r="S145" s="10">
        <f t="shared" ca="1" si="18"/>
        <v>0.41666666666666663</v>
      </c>
      <c r="T145" s="10">
        <f t="shared" ca="1" si="19"/>
        <v>0.48958333333333331</v>
      </c>
      <c r="U145" s="6" t="str">
        <f ca="1">VLOOKUP(M145,Airports!$C$1:$I$67,7,FALSE)</f>
        <v>Charlotte, NC</v>
      </c>
      <c r="V145" s="6" t="str">
        <f ca="1">VLOOKUP(N145,Airports!$C$1:$I$67,7,FALSE)</f>
        <v>Minneapolis, MN</v>
      </c>
      <c r="W145" s="6" t="str">
        <f ca="1">VLOOKUP(RANDBETWEEN(0,MAX(Airlines!$A$2:$A$9)),Airlines!$A$1:$E$9,4,TRUE)</f>
        <v>American Airlines</v>
      </c>
      <c r="X145" s="6">
        <f t="shared" ca="1" si="20"/>
        <v>346.13364457292602</v>
      </c>
    </row>
    <row r="146" spans="1:24" x14ac:dyDescent="0.25">
      <c r="A146">
        <v>585</v>
      </c>
      <c r="B146" t="s">
        <v>60</v>
      </c>
      <c r="C146" t="s">
        <v>65</v>
      </c>
      <c r="D146" t="b">
        <v>1</v>
      </c>
      <c r="E146" s="3">
        <v>43182</v>
      </c>
      <c r="F146" s="8">
        <v>4</v>
      </c>
      <c r="G146" s="9">
        <v>1199.0131898885527</v>
      </c>
      <c r="H146" s="9">
        <v>1199.0652732218859</v>
      </c>
      <c r="I146" s="9" t="s">
        <v>273</v>
      </c>
      <c r="J146" s="9" t="s">
        <v>278</v>
      </c>
      <c r="K146" s="9" t="s">
        <v>40</v>
      </c>
      <c r="L146" s="6">
        <f ca="1">RANDBETWEEN(1,MAX(Customers!A:A))</f>
        <v>116</v>
      </c>
      <c r="M146" s="6" t="str">
        <f ca="1">VLOOKUP(VLOOKUP($L146,Customers!$A$1:$H$1001,8,FALSE),Airports!$D$1:$J$67,7,FALSE)</f>
        <v>MCI</v>
      </c>
      <c r="N146" s="6" t="str">
        <f ca="1">VLOOKUP(RANDBETWEEN(0,MAX(Airports!$B:$B)),Airports!$B$1:$F$67,2,TRUE)</f>
        <v>SAN</v>
      </c>
      <c r="O146" s="6" t="b">
        <f t="shared" ca="1" si="14"/>
        <v>1</v>
      </c>
      <c r="P146" s="7">
        <f t="shared" ca="1" si="15"/>
        <v>43090</v>
      </c>
      <c r="Q146" s="7">
        <f t="shared" ca="1" si="16"/>
        <v>43119</v>
      </c>
      <c r="R146" s="6">
        <f t="shared" ca="1" si="17"/>
        <v>5</v>
      </c>
      <c r="S146" s="10">
        <f t="shared" ca="1" si="18"/>
        <v>0.5</v>
      </c>
      <c r="T146" s="10">
        <f t="shared" ca="1" si="19"/>
        <v>0.59375</v>
      </c>
      <c r="U146" s="6" t="str">
        <f ca="1">VLOOKUP(M146,Airports!$C$1:$I$67,7,FALSE)</f>
        <v>Kansas City, MO</v>
      </c>
      <c r="V146" s="6" t="str">
        <f ca="1">VLOOKUP(N146,Airports!$C$1:$I$67,7,FALSE)</f>
        <v>San Diego, CA</v>
      </c>
      <c r="W146" s="6" t="str">
        <f ca="1">VLOOKUP(RANDBETWEEN(0,MAX(Airlines!$A$2:$A$9)),Airlines!$A$1:$E$9,4,TRUE)</f>
        <v>Southwest Airlines</v>
      </c>
      <c r="X146" s="6">
        <f t="shared" ca="1" si="20"/>
        <v>942.37703092652123</v>
      </c>
    </row>
    <row r="147" spans="1:24" x14ac:dyDescent="0.25">
      <c r="A147">
        <v>218</v>
      </c>
      <c r="B147" t="s">
        <v>99</v>
      </c>
      <c r="C147" t="s">
        <v>71</v>
      </c>
      <c r="D147" t="b">
        <v>1</v>
      </c>
      <c r="E147" s="3">
        <v>42226</v>
      </c>
      <c r="F147" s="8">
        <v>4</v>
      </c>
      <c r="G147" s="9">
        <v>1202.3724135470193</v>
      </c>
      <c r="H147" s="9">
        <v>1202.445330213686</v>
      </c>
      <c r="I147" s="9" t="s">
        <v>311</v>
      </c>
      <c r="J147" s="9" t="s">
        <v>283</v>
      </c>
      <c r="K147" s="9" t="s">
        <v>3</v>
      </c>
      <c r="L147" s="6">
        <f ca="1">RANDBETWEEN(1,MAX(Customers!A:A))</f>
        <v>332</v>
      </c>
      <c r="M147" s="6" t="str">
        <f ca="1">VLOOKUP(VLOOKUP($L147,Customers!$A$1:$H$1001,8,FALSE),Airports!$D$1:$J$67,7,FALSE)</f>
        <v>DTW</v>
      </c>
      <c r="N147" s="6" t="str">
        <f ca="1">VLOOKUP(RANDBETWEEN(0,MAX(Airports!$B:$B)),Airports!$B$1:$F$67,2,TRUE)</f>
        <v>SDF</v>
      </c>
      <c r="O147" s="6" t="b">
        <f t="shared" ca="1" si="14"/>
        <v>1</v>
      </c>
      <c r="P147" s="7">
        <f t="shared" ca="1" si="15"/>
        <v>42919</v>
      </c>
      <c r="Q147" s="7">
        <f t="shared" ca="1" si="16"/>
        <v>43010</v>
      </c>
      <c r="R147" s="6">
        <f t="shared" ca="1" si="17"/>
        <v>3</v>
      </c>
      <c r="S147" s="10">
        <f t="shared" ca="1" si="18"/>
        <v>0.54166666666666663</v>
      </c>
      <c r="T147" s="10">
        <f t="shared" ca="1" si="19"/>
        <v>0.59375</v>
      </c>
      <c r="U147" s="6" t="str">
        <f ca="1">VLOOKUP(M147,Airports!$C$1:$I$67,7,FALSE)</f>
        <v>Detroit, MI</v>
      </c>
      <c r="V147" s="6" t="str">
        <f ca="1">VLOOKUP(N147,Airports!$C$1:$I$67,7,FALSE)</f>
        <v>Louisville, KY</v>
      </c>
      <c r="W147" s="6" t="str">
        <f ca="1">VLOOKUP(RANDBETWEEN(0,MAX(Airlines!$A$2:$A$9)),Airlines!$A$1:$E$9,4,TRUE)</f>
        <v>Southwest Airlines</v>
      </c>
      <c r="X147" s="6">
        <f t="shared" ca="1" si="20"/>
        <v>541.65212577592433</v>
      </c>
    </row>
    <row r="148" spans="1:24" x14ac:dyDescent="0.25">
      <c r="A148">
        <v>146</v>
      </c>
      <c r="B148" t="s">
        <v>104</v>
      </c>
      <c r="C148" t="s">
        <v>69</v>
      </c>
      <c r="D148" t="b">
        <v>1</v>
      </c>
      <c r="E148" s="3">
        <v>42900</v>
      </c>
      <c r="F148" s="8">
        <v>2</v>
      </c>
      <c r="G148" s="9">
        <v>1198.8026985408803</v>
      </c>
      <c r="H148" s="9">
        <v>1198.8860318742136</v>
      </c>
      <c r="I148" s="9" t="s">
        <v>316</v>
      </c>
      <c r="J148" s="9" t="s">
        <v>281</v>
      </c>
      <c r="K148" s="9" t="s">
        <v>40</v>
      </c>
      <c r="L148" s="6">
        <f ca="1">RANDBETWEEN(1,MAX(Customers!A:A))</f>
        <v>702</v>
      </c>
      <c r="M148" s="6" t="str">
        <f ca="1">VLOOKUP(VLOOKUP($L148,Customers!$A$1:$H$1001,8,FALSE),Airports!$D$1:$J$67,7,FALSE)</f>
        <v>SMF</v>
      </c>
      <c r="N148" s="6" t="str">
        <f ca="1">VLOOKUP(RANDBETWEEN(0,MAX(Airports!$B:$B)),Airports!$B$1:$F$67,2,TRUE)</f>
        <v>SJC</v>
      </c>
      <c r="O148" s="6" t="b">
        <f t="shared" ca="1" si="14"/>
        <v>1</v>
      </c>
      <c r="P148" s="7">
        <f t="shared" ca="1" si="15"/>
        <v>42885</v>
      </c>
      <c r="Q148" s="7">
        <f t="shared" ca="1" si="16"/>
        <v>42890</v>
      </c>
      <c r="R148" s="6">
        <f t="shared" ca="1" si="17"/>
        <v>2</v>
      </c>
      <c r="S148" s="10">
        <f t="shared" ca="1" si="18"/>
        <v>0.54166666666666663</v>
      </c>
      <c r="T148" s="10">
        <f t="shared" ca="1" si="19"/>
        <v>0.61458333333333326</v>
      </c>
      <c r="U148" s="6" t="str">
        <f ca="1">VLOOKUP(M148,Airports!$C$1:$I$67,7,FALSE)</f>
        <v>Sacramento, CA</v>
      </c>
      <c r="V148" s="6" t="str">
        <f ca="1">VLOOKUP(N148,Airports!$C$1:$I$67,7,FALSE)</f>
        <v>San Jose, CA</v>
      </c>
      <c r="W148" s="6" t="str">
        <f ca="1">VLOOKUP(RANDBETWEEN(0,MAX(Airlines!$A$2:$A$9)),Airlines!$A$1:$E$9,4,TRUE)</f>
        <v>Southwest Airlines</v>
      </c>
      <c r="X148" s="6">
        <f t="shared" ca="1" si="20"/>
        <v>354.30567278249862</v>
      </c>
    </row>
    <row r="149" spans="1:24" x14ac:dyDescent="0.25">
      <c r="A149">
        <v>61</v>
      </c>
      <c r="B149" t="s">
        <v>85</v>
      </c>
      <c r="C149" t="s">
        <v>58</v>
      </c>
      <c r="D149" t="b">
        <v>1</v>
      </c>
      <c r="E149" s="3">
        <v>42196</v>
      </c>
      <c r="F149" s="8">
        <v>3</v>
      </c>
      <c r="G149" s="9">
        <v>1204.8808932954223</v>
      </c>
      <c r="H149" s="9">
        <v>1204.9225599620891</v>
      </c>
      <c r="I149" s="9" t="s">
        <v>297</v>
      </c>
      <c r="J149" s="9" t="s">
        <v>272</v>
      </c>
      <c r="K149" s="9" t="s">
        <v>40</v>
      </c>
      <c r="L149" s="6">
        <f ca="1">RANDBETWEEN(1,MAX(Customers!A:A))</f>
        <v>41</v>
      </c>
      <c r="M149" s="6" t="str">
        <f ca="1">VLOOKUP(VLOOKUP($L149,Customers!$A$1:$H$1001,8,FALSE),Airports!$D$1:$J$67,7,FALSE)</f>
        <v>MSY</v>
      </c>
      <c r="N149" s="6" t="str">
        <f ca="1">VLOOKUP(RANDBETWEEN(0,MAX(Airports!$B:$B)),Airports!$B$1:$F$67,2,TRUE)</f>
        <v>JFK</v>
      </c>
      <c r="O149" s="6" t="b">
        <f t="shared" ca="1" si="14"/>
        <v>1</v>
      </c>
      <c r="P149" s="7">
        <f t="shared" ca="1" si="15"/>
        <v>44141</v>
      </c>
      <c r="Q149" s="7">
        <f t="shared" ca="1" si="16"/>
        <v>44168</v>
      </c>
      <c r="R149" s="6">
        <f t="shared" ca="1" si="17"/>
        <v>2</v>
      </c>
      <c r="S149" s="10">
        <f t="shared" ca="1" si="18"/>
        <v>0.5</v>
      </c>
      <c r="T149" s="10">
        <f t="shared" ca="1" si="19"/>
        <v>0.59375</v>
      </c>
      <c r="U149" s="6" t="str">
        <f ca="1">VLOOKUP(M149,Airports!$C$1:$I$67,7,FALSE)</f>
        <v>New Orleans, LA</v>
      </c>
      <c r="V149" s="6" t="str">
        <f ca="1">VLOOKUP(N149,Airports!$C$1:$I$67,7,FALSE)</f>
        <v>New York, NY</v>
      </c>
      <c r="W149" s="6" t="str">
        <f ca="1">VLOOKUP(RANDBETWEEN(0,MAX(Airlines!$A$2:$A$9)),Airlines!$A$1:$E$9,4,TRUE)</f>
        <v>Alaska Airlines</v>
      </c>
      <c r="X149" s="6">
        <f t="shared" ca="1" si="20"/>
        <v>348.49545552156297</v>
      </c>
    </row>
    <row r="150" spans="1:24" x14ac:dyDescent="0.25">
      <c r="A150">
        <v>245</v>
      </c>
      <c r="B150" t="s">
        <v>103</v>
      </c>
      <c r="C150" t="s">
        <v>79</v>
      </c>
      <c r="D150" t="b">
        <v>1</v>
      </c>
      <c r="E150" s="3">
        <v>42803</v>
      </c>
      <c r="F150" s="8">
        <v>2</v>
      </c>
      <c r="G150" s="9">
        <v>1200.740417704935</v>
      </c>
      <c r="H150" s="9">
        <v>1200.8133343716017</v>
      </c>
      <c r="I150" s="9" t="s">
        <v>315</v>
      </c>
      <c r="J150" s="9" t="s">
        <v>291</v>
      </c>
      <c r="K150" s="9" t="s">
        <v>23</v>
      </c>
      <c r="L150" s="6">
        <f ca="1">RANDBETWEEN(1,MAX(Customers!A:A))</f>
        <v>595</v>
      </c>
      <c r="M150" s="6" t="str">
        <f ca="1">VLOOKUP(VLOOKUP($L150,Customers!$A$1:$H$1001,8,FALSE),Airports!$D$1:$J$67,7,FALSE)</f>
        <v>PHX</v>
      </c>
      <c r="N150" s="6" t="str">
        <f ca="1">VLOOKUP(RANDBETWEEN(0,MAX(Airports!$B:$B)),Airports!$B$1:$F$67,2,TRUE)</f>
        <v>IND</v>
      </c>
      <c r="O150" s="6" t="b">
        <f t="shared" ca="1" si="14"/>
        <v>1</v>
      </c>
      <c r="P150" s="7">
        <f t="shared" ca="1" si="15"/>
        <v>42579</v>
      </c>
      <c r="Q150" s="7">
        <f t="shared" ca="1" si="16"/>
        <v>42669</v>
      </c>
      <c r="R150" s="6">
        <f t="shared" ca="1" si="17"/>
        <v>3</v>
      </c>
      <c r="S150" s="10">
        <f t="shared" ca="1" si="18"/>
        <v>0.66666666666666663</v>
      </c>
      <c r="T150" s="10">
        <f t="shared" ca="1" si="19"/>
        <v>0.70833333333333326</v>
      </c>
      <c r="U150" s="6" t="str">
        <f ca="1">VLOOKUP(M150,Airports!$C$1:$I$67,7,FALSE)</f>
        <v>Phoenix, AZ</v>
      </c>
      <c r="V150" s="6" t="str">
        <f ca="1">VLOOKUP(N150,Airports!$C$1:$I$67,7,FALSE)</f>
        <v>Indianapolis, IN</v>
      </c>
      <c r="W150" s="6" t="str">
        <f ca="1">VLOOKUP(RANDBETWEEN(0,MAX(Airlines!$A$2:$A$9)),Airlines!$A$1:$E$9,4,TRUE)</f>
        <v>Spirit Airlines</v>
      </c>
      <c r="X150" s="6">
        <f t="shared" ca="1" si="20"/>
        <v>529.28542332829409</v>
      </c>
    </row>
    <row r="151" spans="1:24" x14ac:dyDescent="0.25">
      <c r="A151">
        <v>780</v>
      </c>
      <c r="B151" t="s">
        <v>58</v>
      </c>
      <c r="C151" t="s">
        <v>82</v>
      </c>
      <c r="D151" t="b">
        <v>1</v>
      </c>
      <c r="E151" s="3">
        <v>43278</v>
      </c>
      <c r="F151" s="8">
        <v>2</v>
      </c>
      <c r="G151" s="9">
        <v>1202.9831211386697</v>
      </c>
      <c r="H151" s="9">
        <v>1203.035204472003</v>
      </c>
      <c r="I151" s="9" t="s">
        <v>272</v>
      </c>
      <c r="J151" s="9" t="s">
        <v>294</v>
      </c>
      <c r="K151" s="9" t="s">
        <v>37</v>
      </c>
      <c r="L151" s="6">
        <f ca="1">RANDBETWEEN(1,MAX(Customers!A:A))</f>
        <v>10</v>
      </c>
      <c r="M151" s="6" t="str">
        <f ca="1">VLOOKUP(VLOOKUP($L151,Customers!$A$1:$H$1001,8,FALSE),Airports!$D$1:$J$67,7,FALSE)</f>
        <v>DAL</v>
      </c>
      <c r="N151" s="6" t="str">
        <f ca="1">VLOOKUP(RANDBETWEEN(0,MAX(Airports!$B:$B)),Airports!$B$1:$F$67,2,TRUE)</f>
        <v>ABE</v>
      </c>
      <c r="O151" s="6" t="b">
        <f t="shared" ca="1" si="14"/>
        <v>1</v>
      </c>
      <c r="P151" s="7">
        <f t="shared" ca="1" si="15"/>
        <v>43576</v>
      </c>
      <c r="Q151" s="7">
        <f t="shared" ca="1" si="16"/>
        <v>43610</v>
      </c>
      <c r="R151" s="6">
        <f t="shared" ca="1" si="17"/>
        <v>2</v>
      </c>
      <c r="S151" s="10">
        <f t="shared" ca="1" si="18"/>
        <v>0.41666666666666663</v>
      </c>
      <c r="T151" s="10">
        <f t="shared" ca="1" si="19"/>
        <v>0.45833333333333331</v>
      </c>
      <c r="U151" s="6" t="str">
        <f ca="1">VLOOKUP(M151,Airports!$C$1:$I$67,7,FALSE)</f>
        <v>Dallas, TX</v>
      </c>
      <c r="V151" s="6" t="str">
        <f ca="1">VLOOKUP(N151,Airports!$C$1:$I$67,7,FALSE)</f>
        <v>Allentown, PA</v>
      </c>
      <c r="W151" s="6" t="str">
        <f ca="1">VLOOKUP(RANDBETWEEN(0,MAX(Airlines!$A$2:$A$9)),Airlines!$A$1:$E$9,4,TRUE)</f>
        <v>Delta Air Lines</v>
      </c>
      <c r="X151" s="6">
        <f t="shared" ca="1" si="20"/>
        <v>356.75015391464302</v>
      </c>
    </row>
    <row r="152" spans="1:24" x14ac:dyDescent="0.25">
      <c r="A152">
        <v>656</v>
      </c>
      <c r="B152" t="s">
        <v>92</v>
      </c>
      <c r="C152" t="s">
        <v>59</v>
      </c>
      <c r="D152" t="b">
        <v>1</v>
      </c>
      <c r="E152" s="3">
        <v>43700</v>
      </c>
      <c r="F152" s="8">
        <v>4</v>
      </c>
      <c r="G152" s="9">
        <v>1201.8749236451465</v>
      </c>
      <c r="H152" s="9">
        <v>1201.9270069784798</v>
      </c>
      <c r="I152" s="9" t="s">
        <v>304</v>
      </c>
      <c r="J152" s="9" t="s">
        <v>272</v>
      </c>
      <c r="K152" s="9" t="s">
        <v>40</v>
      </c>
      <c r="L152" s="6">
        <f ca="1">RANDBETWEEN(1,MAX(Customers!A:A))</f>
        <v>476</v>
      </c>
      <c r="M152" s="6" t="str">
        <f ca="1">VLOOKUP(VLOOKUP($L152,Customers!$A$1:$H$1001,8,FALSE),Airports!$D$1:$J$67,7,FALSE)</f>
        <v>PHL</v>
      </c>
      <c r="N152" s="6" t="str">
        <f ca="1">VLOOKUP(RANDBETWEEN(0,MAX(Airports!$B:$B)),Airports!$B$1:$F$67,2,TRUE)</f>
        <v>LAX</v>
      </c>
      <c r="O152" s="6" t="b">
        <f t="shared" ca="1" si="14"/>
        <v>1</v>
      </c>
      <c r="P152" s="7">
        <f t="shared" ca="1" si="15"/>
        <v>43871</v>
      </c>
      <c r="Q152" s="7">
        <f t="shared" ca="1" si="16"/>
        <v>43939</v>
      </c>
      <c r="R152" s="6">
        <f t="shared" ca="1" si="17"/>
        <v>2</v>
      </c>
      <c r="S152" s="10">
        <f t="shared" ca="1" si="18"/>
        <v>0.58333333333333326</v>
      </c>
      <c r="T152" s="10">
        <f t="shared" ca="1" si="19"/>
        <v>0.62499999999999989</v>
      </c>
      <c r="U152" s="6" t="str">
        <f ca="1">VLOOKUP(M152,Airports!$C$1:$I$67,7,FALSE)</f>
        <v>Philadelphia, PA</v>
      </c>
      <c r="V152" s="6" t="str">
        <f ca="1">VLOOKUP(N152,Airports!$C$1:$I$67,7,FALSE)</f>
        <v>Los Angeles, CA</v>
      </c>
      <c r="W152" s="6" t="str">
        <f ca="1">VLOOKUP(RANDBETWEEN(0,MAX(Airlines!$A$2:$A$9)),Airlines!$A$1:$E$9,4,TRUE)</f>
        <v>Delta Air Lines</v>
      </c>
      <c r="X152" s="6">
        <f t="shared" ca="1" si="20"/>
        <v>367.71445340851898</v>
      </c>
    </row>
    <row r="153" spans="1:24" x14ac:dyDescent="0.25">
      <c r="A153">
        <v>150</v>
      </c>
      <c r="B153" t="s">
        <v>65</v>
      </c>
      <c r="C153" t="s">
        <v>102</v>
      </c>
      <c r="D153" t="b">
        <v>1</v>
      </c>
      <c r="E153" s="3">
        <v>42671</v>
      </c>
      <c r="F153" s="8">
        <v>3</v>
      </c>
      <c r="G153" s="9">
        <v>1200.8470972255548</v>
      </c>
      <c r="H153" s="9">
        <v>1200.8887638922215</v>
      </c>
      <c r="I153" s="9" t="s">
        <v>278</v>
      </c>
      <c r="J153" s="9" t="s">
        <v>314</v>
      </c>
      <c r="K153" s="9" t="s">
        <v>3</v>
      </c>
      <c r="L153" s="6">
        <f ca="1">RANDBETWEEN(1,MAX(Customers!A:A))</f>
        <v>811</v>
      </c>
      <c r="M153" s="6" t="str">
        <f ca="1">VLOOKUP(VLOOKUP($L153,Customers!$A$1:$H$1001,8,FALSE),Airports!$D$1:$J$67,7,FALSE)</f>
        <v>LAX</v>
      </c>
      <c r="N153" s="6" t="str">
        <f ca="1">VLOOKUP(RANDBETWEEN(0,MAX(Airports!$B:$B)),Airports!$B$1:$F$67,2,TRUE)</f>
        <v>CMH</v>
      </c>
      <c r="O153" s="6" t="b">
        <f t="shared" ca="1" si="14"/>
        <v>1</v>
      </c>
      <c r="P153" s="7">
        <f t="shared" ca="1" si="15"/>
        <v>43489</v>
      </c>
      <c r="Q153" s="7">
        <f t="shared" ca="1" si="16"/>
        <v>43513</v>
      </c>
      <c r="R153" s="6">
        <f t="shared" ca="1" si="17"/>
        <v>3</v>
      </c>
      <c r="S153" s="10">
        <f t="shared" ca="1" si="18"/>
        <v>0.5</v>
      </c>
      <c r="T153" s="10">
        <f t="shared" ca="1" si="19"/>
        <v>0.5625</v>
      </c>
      <c r="U153" s="6" t="str">
        <f ca="1">VLOOKUP(M153,Airports!$C$1:$I$67,7,FALSE)</f>
        <v>Los Angeles, CA</v>
      </c>
      <c r="V153" s="6" t="str">
        <f ca="1">VLOOKUP(N153,Airports!$C$1:$I$67,7,FALSE)</f>
        <v>Columbus, OH</v>
      </c>
      <c r="W153" s="6" t="str">
        <f ca="1">VLOOKUP(RANDBETWEEN(0,MAX(Airlines!$A$2:$A$9)),Airlines!$A$1:$E$9,4,TRUE)</f>
        <v>American Airlines</v>
      </c>
      <c r="X153" s="6">
        <f t="shared" ca="1" si="20"/>
        <v>548.54504469281369</v>
      </c>
    </row>
    <row r="154" spans="1:24" x14ac:dyDescent="0.25">
      <c r="A154">
        <v>159</v>
      </c>
      <c r="B154" t="s">
        <v>96</v>
      </c>
      <c r="C154" t="s">
        <v>76</v>
      </c>
      <c r="D154" t="b">
        <v>1</v>
      </c>
      <c r="E154" s="3">
        <v>43126</v>
      </c>
      <c r="F154" s="8">
        <v>3</v>
      </c>
      <c r="G154" s="9">
        <v>1195.8584632153656</v>
      </c>
      <c r="H154" s="9">
        <v>1195.9417965486989</v>
      </c>
      <c r="I154" s="9" t="s">
        <v>308</v>
      </c>
      <c r="J154" s="9" t="s">
        <v>288</v>
      </c>
      <c r="K154" s="9" t="s">
        <v>23</v>
      </c>
      <c r="L154" s="6">
        <f ca="1">RANDBETWEEN(1,MAX(Customers!A:A))</f>
        <v>721</v>
      </c>
      <c r="M154" s="6" t="str">
        <f ca="1">VLOOKUP(VLOOKUP($L154,Customers!$A$1:$H$1001,8,FALSE),Airports!$D$1:$J$67,7,FALSE)</f>
        <v>JFK</v>
      </c>
      <c r="N154" s="6" t="str">
        <f ca="1">VLOOKUP(RANDBETWEEN(0,MAX(Airports!$B:$B)),Airports!$B$1:$F$67,2,TRUE)</f>
        <v>RIC</v>
      </c>
      <c r="O154" s="6" t="b">
        <f t="shared" ca="1" si="14"/>
        <v>1</v>
      </c>
      <c r="P154" s="7">
        <f t="shared" ca="1" si="15"/>
        <v>42109</v>
      </c>
      <c r="Q154" s="7">
        <f t="shared" ca="1" si="16"/>
        <v>42155</v>
      </c>
      <c r="R154" s="6">
        <f t="shared" ca="1" si="17"/>
        <v>3</v>
      </c>
      <c r="S154" s="10">
        <f t="shared" ca="1" si="18"/>
        <v>0.5</v>
      </c>
      <c r="T154" s="10">
        <f t="shared" ca="1" si="19"/>
        <v>0.55208333333333337</v>
      </c>
      <c r="U154" s="6" t="str">
        <f ca="1">VLOOKUP(M154,Airports!$C$1:$I$67,7,FALSE)</f>
        <v>New York, NY</v>
      </c>
      <c r="V154" s="6" t="str">
        <f ca="1">VLOOKUP(N154,Airports!$C$1:$I$67,7,FALSE)</f>
        <v>Richmond, VA</v>
      </c>
      <c r="W154" s="6" t="str">
        <f ca="1">VLOOKUP(RANDBETWEEN(0,MAX(Airlines!$A$2:$A$9)),Airlines!$A$1:$E$9,4,TRUE)</f>
        <v>American Airlines</v>
      </c>
      <c r="X154" s="6">
        <f t="shared" ca="1" si="20"/>
        <v>544.47576610228907</v>
      </c>
    </row>
    <row r="155" spans="1:24" x14ac:dyDescent="0.25">
      <c r="A155">
        <v>517</v>
      </c>
      <c r="B155" t="s">
        <v>73</v>
      </c>
      <c r="C155" t="s">
        <v>99</v>
      </c>
      <c r="D155" t="b">
        <v>1</v>
      </c>
      <c r="E155" s="3">
        <v>42501</v>
      </c>
      <c r="F155" s="8">
        <v>2</v>
      </c>
      <c r="G155" s="9">
        <v>1196.5713037385833</v>
      </c>
      <c r="H155" s="9">
        <v>1196.6442204052501</v>
      </c>
      <c r="I155" s="9" t="s">
        <v>285</v>
      </c>
      <c r="J155" s="9" t="s">
        <v>311</v>
      </c>
      <c r="K155" s="9" t="s">
        <v>40</v>
      </c>
      <c r="L155" s="6">
        <f ca="1">RANDBETWEEN(1,MAX(Customers!A:A))</f>
        <v>861</v>
      </c>
      <c r="M155" s="6" t="str">
        <f ca="1">VLOOKUP(VLOOKUP($L155,Customers!$A$1:$H$1001,8,FALSE),Airports!$D$1:$J$67,7,FALSE)</f>
        <v>DTW</v>
      </c>
      <c r="N155" s="6" t="str">
        <f ca="1">VLOOKUP(RANDBETWEEN(0,MAX(Airports!$B:$B)),Airports!$B$1:$F$67,2,TRUE)</f>
        <v>JFK</v>
      </c>
      <c r="O155" s="6" t="b">
        <f t="shared" ca="1" si="14"/>
        <v>1</v>
      </c>
      <c r="P155" s="7">
        <f t="shared" ca="1" si="15"/>
        <v>43100</v>
      </c>
      <c r="Q155" s="7">
        <f t="shared" ca="1" si="16"/>
        <v>43167</v>
      </c>
      <c r="R155" s="6">
        <f t="shared" ca="1" si="17"/>
        <v>3</v>
      </c>
      <c r="S155" s="10">
        <f t="shared" ca="1" si="18"/>
        <v>0.41666666666666663</v>
      </c>
      <c r="T155" s="10">
        <f t="shared" ca="1" si="19"/>
        <v>0.49999999999999994</v>
      </c>
      <c r="U155" s="6" t="str">
        <f ca="1">VLOOKUP(M155,Airports!$C$1:$I$67,7,FALSE)</f>
        <v>Detroit, MI</v>
      </c>
      <c r="V155" s="6" t="str">
        <f ca="1">VLOOKUP(N155,Airports!$C$1:$I$67,7,FALSE)</f>
        <v>New York, NY</v>
      </c>
      <c r="W155" s="6" t="str">
        <f ca="1">VLOOKUP(RANDBETWEEN(0,MAX(Airlines!$A$2:$A$9)),Airlines!$A$1:$E$9,4,TRUE)</f>
        <v>Delta Air Lines</v>
      </c>
      <c r="X155" s="6">
        <f t="shared" ca="1" si="20"/>
        <v>535.87434674394376</v>
      </c>
    </row>
    <row r="156" spans="1:24" x14ac:dyDescent="0.25">
      <c r="A156">
        <v>78</v>
      </c>
      <c r="B156" t="s">
        <v>83</v>
      </c>
      <c r="C156" t="s">
        <v>108</v>
      </c>
      <c r="D156" t="b">
        <v>1</v>
      </c>
      <c r="E156" s="3">
        <v>43240</v>
      </c>
      <c r="F156" s="8">
        <v>3</v>
      </c>
      <c r="G156" s="9">
        <v>1199.1892472835782</v>
      </c>
      <c r="H156" s="9">
        <v>1199.2413306169115</v>
      </c>
      <c r="I156" s="9" t="s">
        <v>295</v>
      </c>
      <c r="J156" s="9" t="s">
        <v>320</v>
      </c>
      <c r="K156" s="9" t="s">
        <v>44</v>
      </c>
      <c r="L156" s="6">
        <f ca="1">RANDBETWEEN(1,MAX(Customers!A:A))</f>
        <v>105</v>
      </c>
      <c r="M156" s="6" t="str">
        <f ca="1">VLOOKUP(VLOOKUP($L156,Customers!$A$1:$H$1001,8,FALSE),Airports!$D$1:$J$67,7,FALSE)</f>
        <v>RDU</v>
      </c>
      <c r="N156" s="6" t="str">
        <f ca="1">VLOOKUP(RANDBETWEEN(0,MAX(Airports!$B:$B)),Airports!$B$1:$F$67,2,TRUE)</f>
        <v>JFK</v>
      </c>
      <c r="O156" s="6" t="b">
        <f t="shared" ca="1" si="14"/>
        <v>1</v>
      </c>
      <c r="P156" s="7">
        <f t="shared" ca="1" si="15"/>
        <v>43051</v>
      </c>
      <c r="Q156" s="7">
        <f t="shared" ca="1" si="16"/>
        <v>43113</v>
      </c>
      <c r="R156" s="6">
        <f t="shared" ca="1" si="17"/>
        <v>3</v>
      </c>
      <c r="S156" s="10">
        <f t="shared" ca="1" si="18"/>
        <v>0.66666666666666663</v>
      </c>
      <c r="T156" s="10">
        <f t="shared" ca="1" si="19"/>
        <v>0.70833333333333326</v>
      </c>
      <c r="U156" s="6" t="str">
        <f ca="1">VLOOKUP(M156,Airports!$C$1:$I$67,7,FALSE)</f>
        <v>Raleigh, NC</v>
      </c>
      <c r="V156" s="6" t="str">
        <f ca="1">VLOOKUP(N156,Airports!$C$1:$I$67,7,FALSE)</f>
        <v>New York, NY</v>
      </c>
      <c r="W156" s="6" t="str">
        <f ca="1">VLOOKUP(RANDBETWEEN(0,MAX(Airlines!$A$2:$A$9)),Airlines!$A$1:$E$9,4,TRUE)</f>
        <v>American Airlines</v>
      </c>
      <c r="X156" s="6">
        <f t="shared" ca="1" si="20"/>
        <v>537.15708923826844</v>
      </c>
    </row>
    <row r="157" spans="1:24" x14ac:dyDescent="0.25">
      <c r="A157">
        <v>426</v>
      </c>
      <c r="B157" t="s">
        <v>66</v>
      </c>
      <c r="C157" t="s">
        <v>83</v>
      </c>
      <c r="D157" t="b">
        <v>1</v>
      </c>
      <c r="E157" s="3">
        <v>42924</v>
      </c>
      <c r="F157" s="8">
        <v>3</v>
      </c>
      <c r="G157" s="9">
        <v>1198.6413014183768</v>
      </c>
      <c r="H157" s="9">
        <v>1198.6829680850435</v>
      </c>
      <c r="I157" s="9" t="s">
        <v>279</v>
      </c>
      <c r="J157" s="9" t="s">
        <v>295</v>
      </c>
      <c r="K157" s="9" t="s">
        <v>23</v>
      </c>
      <c r="L157" s="6">
        <f ca="1">RANDBETWEEN(1,MAX(Customers!A:A))</f>
        <v>837</v>
      </c>
      <c r="M157" s="6" t="str">
        <f ca="1">VLOOKUP(VLOOKUP($L157,Customers!$A$1:$H$1001,8,FALSE),Airports!$D$1:$J$67,7,FALSE)</f>
        <v>HOU</v>
      </c>
      <c r="N157" s="6" t="str">
        <f ca="1">VLOOKUP(RANDBETWEEN(0,MAX(Airports!$B:$B)),Airports!$B$1:$F$67,2,TRUE)</f>
        <v>LAX</v>
      </c>
      <c r="O157" s="6" t="b">
        <f t="shared" ca="1" si="14"/>
        <v>1</v>
      </c>
      <c r="P157" s="7">
        <f t="shared" ca="1" si="15"/>
        <v>42909</v>
      </c>
      <c r="Q157" s="7">
        <f t="shared" ca="1" si="16"/>
        <v>42967</v>
      </c>
      <c r="R157" s="6">
        <f t="shared" ca="1" si="17"/>
        <v>3</v>
      </c>
      <c r="S157" s="10">
        <f t="shared" ca="1" si="18"/>
        <v>0.625</v>
      </c>
      <c r="T157" s="10">
        <f t="shared" ca="1" si="19"/>
        <v>0.71875</v>
      </c>
      <c r="U157" s="6" t="str">
        <f ca="1">VLOOKUP(M157,Airports!$C$1:$I$67,7,FALSE)</f>
        <v>Houston, TX</v>
      </c>
      <c r="V157" s="6" t="str">
        <f ca="1">VLOOKUP(N157,Airports!$C$1:$I$67,7,FALSE)</f>
        <v>Los Angeles, CA</v>
      </c>
      <c r="W157" s="6" t="str">
        <f ca="1">VLOOKUP(RANDBETWEEN(0,MAX(Airlines!$A$2:$A$9)),Airlines!$A$1:$E$9,4,TRUE)</f>
        <v>American Airlines</v>
      </c>
      <c r="X157" s="6">
        <f t="shared" ca="1" si="20"/>
        <v>543.75427832804382</v>
      </c>
    </row>
    <row r="158" spans="1:24" x14ac:dyDescent="0.25">
      <c r="A158">
        <v>205</v>
      </c>
      <c r="B158" t="s">
        <v>110</v>
      </c>
      <c r="C158" t="s">
        <v>81</v>
      </c>
      <c r="D158" t="b">
        <v>1</v>
      </c>
      <c r="E158" s="3">
        <v>43905</v>
      </c>
      <c r="F158" s="8">
        <v>2</v>
      </c>
      <c r="G158" s="9">
        <v>1195.2436363320135</v>
      </c>
      <c r="H158" s="9">
        <v>1195.2957196653467</v>
      </c>
      <c r="I158" s="9" t="s">
        <v>322</v>
      </c>
      <c r="J158" s="9" t="s">
        <v>293</v>
      </c>
      <c r="K158" s="9" t="s">
        <v>13</v>
      </c>
      <c r="L158" s="6">
        <f ca="1">RANDBETWEEN(1,MAX(Customers!A:A))</f>
        <v>841</v>
      </c>
      <c r="M158" s="6" t="str">
        <f ca="1">VLOOKUP(VLOOKUP($L158,Customers!$A$1:$H$1001,8,FALSE),Airports!$D$1:$J$67,7,FALSE)</f>
        <v>ABE</v>
      </c>
      <c r="N158" s="6" t="str">
        <f ca="1">VLOOKUP(RANDBETWEEN(0,MAX(Airports!$B:$B)),Airports!$B$1:$F$67,2,TRUE)</f>
        <v>DTW</v>
      </c>
      <c r="O158" s="6" t="b">
        <f t="shared" ca="1" si="14"/>
        <v>1</v>
      </c>
      <c r="P158" s="7">
        <f t="shared" ca="1" si="15"/>
        <v>42448</v>
      </c>
      <c r="Q158" s="7">
        <f t="shared" ca="1" si="16"/>
        <v>42488</v>
      </c>
      <c r="R158" s="6">
        <f t="shared" ca="1" si="17"/>
        <v>2</v>
      </c>
      <c r="S158" s="10">
        <f t="shared" ca="1" si="18"/>
        <v>0.45833333333333331</v>
      </c>
      <c r="T158" s="10">
        <f t="shared" ca="1" si="19"/>
        <v>0.55208333333333326</v>
      </c>
      <c r="U158" s="6" t="str">
        <f ca="1">VLOOKUP(M158,Airports!$C$1:$I$67,7,FALSE)</f>
        <v>Allentown, PA</v>
      </c>
      <c r="V158" s="6" t="str">
        <f ca="1">VLOOKUP(N158,Airports!$C$1:$I$67,7,FALSE)</f>
        <v>Detroit, MI</v>
      </c>
      <c r="W158" s="6" t="str">
        <f ca="1">VLOOKUP(RANDBETWEEN(0,MAX(Airlines!$A$2:$A$9)),Airlines!$A$1:$E$9,4,TRUE)</f>
        <v>Spirit Airlines</v>
      </c>
      <c r="X158" s="6">
        <f t="shared" ca="1" si="20"/>
        <v>355.97433179480419</v>
      </c>
    </row>
    <row r="159" spans="1:24" x14ac:dyDescent="0.25">
      <c r="A159">
        <v>418</v>
      </c>
      <c r="B159" t="s">
        <v>62</v>
      </c>
      <c r="C159" t="s">
        <v>53</v>
      </c>
      <c r="D159" t="b">
        <v>1</v>
      </c>
      <c r="E159" s="3">
        <v>42978</v>
      </c>
      <c r="F159" s="8">
        <v>3</v>
      </c>
      <c r="G159" s="9">
        <v>1193.5720536240524</v>
      </c>
      <c r="H159" s="9">
        <v>1193.6449702907191</v>
      </c>
      <c r="I159" s="9" t="s">
        <v>275</v>
      </c>
      <c r="J159" s="9" t="s">
        <v>268</v>
      </c>
      <c r="K159" s="9" t="s">
        <v>40</v>
      </c>
      <c r="L159" s="6">
        <f ca="1">RANDBETWEEN(1,MAX(Customers!A:A))</f>
        <v>896</v>
      </c>
      <c r="M159" s="6" t="str">
        <f ca="1">VLOOKUP(VLOOKUP($L159,Customers!$A$1:$H$1001,8,FALSE),Airports!$D$1:$J$67,7,FALSE)</f>
        <v>JFK</v>
      </c>
      <c r="N159" s="6" t="str">
        <f ca="1">VLOOKUP(RANDBETWEEN(0,MAX(Airports!$B:$B)),Airports!$B$1:$F$67,2,TRUE)</f>
        <v>MCI</v>
      </c>
      <c r="O159" s="6" t="b">
        <f t="shared" ca="1" si="14"/>
        <v>1</v>
      </c>
      <c r="P159" s="7">
        <f t="shared" ca="1" si="15"/>
        <v>42379</v>
      </c>
      <c r="Q159" s="7">
        <f t="shared" ca="1" si="16"/>
        <v>42401</v>
      </c>
      <c r="R159" s="6">
        <f t="shared" ca="1" si="17"/>
        <v>1</v>
      </c>
      <c r="S159" s="10">
        <f t="shared" ca="1" si="18"/>
        <v>0.41666666666666663</v>
      </c>
      <c r="T159" s="10">
        <f t="shared" ca="1" si="19"/>
        <v>0.51041666666666663</v>
      </c>
      <c r="U159" s="6" t="str">
        <f ca="1">VLOOKUP(M159,Airports!$C$1:$I$67,7,FALSE)</f>
        <v>New York, NY</v>
      </c>
      <c r="V159" s="6" t="str">
        <f ca="1">VLOOKUP(N159,Airports!$C$1:$I$67,7,FALSE)</f>
        <v>Kansas City, MO</v>
      </c>
      <c r="W159" s="6" t="str">
        <f ca="1">VLOOKUP(RANDBETWEEN(0,MAX(Airlines!$A$2:$A$9)),Airlines!$A$1:$E$9,4,TRUE)</f>
        <v>Alaska Airlines</v>
      </c>
      <c r="X159" s="6">
        <f t="shared" ca="1" si="20"/>
        <v>174.05871575095478</v>
      </c>
    </row>
    <row r="160" spans="1:24" x14ac:dyDescent="0.25">
      <c r="A160">
        <v>413</v>
      </c>
      <c r="B160" t="s">
        <v>77</v>
      </c>
      <c r="C160" t="s">
        <v>74</v>
      </c>
      <c r="D160" t="b">
        <v>1</v>
      </c>
      <c r="E160" s="3">
        <v>42469</v>
      </c>
      <c r="F160" s="8">
        <v>2</v>
      </c>
      <c r="G160" s="9">
        <v>1200.7029873011822</v>
      </c>
      <c r="H160" s="9">
        <v>1200.775903967849</v>
      </c>
      <c r="I160" s="9" t="s">
        <v>289</v>
      </c>
      <c r="J160" s="9" t="s">
        <v>286</v>
      </c>
      <c r="K160" s="9" t="s">
        <v>13</v>
      </c>
      <c r="L160" s="6">
        <f ca="1">RANDBETWEEN(1,MAX(Customers!A:A))</f>
        <v>590</v>
      </c>
      <c r="M160" s="6" t="str">
        <f ca="1">VLOOKUP(VLOOKUP($L160,Customers!$A$1:$H$1001,8,FALSE),Airports!$D$1:$J$67,7,FALSE)</f>
        <v>JFK</v>
      </c>
      <c r="N160" s="6" t="str">
        <f ca="1">VLOOKUP(RANDBETWEEN(0,MAX(Airports!$B:$B)),Airports!$B$1:$F$67,2,TRUE)</f>
        <v>DAL</v>
      </c>
      <c r="O160" s="6" t="b">
        <f t="shared" ca="1" si="14"/>
        <v>1</v>
      </c>
      <c r="P160" s="7">
        <f t="shared" ca="1" si="15"/>
        <v>42542</v>
      </c>
      <c r="Q160" s="7">
        <f t="shared" ca="1" si="16"/>
        <v>42654</v>
      </c>
      <c r="R160" s="6">
        <f t="shared" ca="1" si="17"/>
        <v>3</v>
      </c>
      <c r="S160" s="10">
        <f t="shared" ca="1" si="18"/>
        <v>0.45833333333333331</v>
      </c>
      <c r="T160" s="10">
        <f t="shared" ca="1" si="19"/>
        <v>0.52083333333333326</v>
      </c>
      <c r="U160" s="6" t="str">
        <f ca="1">VLOOKUP(M160,Airports!$C$1:$I$67,7,FALSE)</f>
        <v>New York, NY</v>
      </c>
      <c r="V160" s="6" t="str">
        <f ca="1">VLOOKUP(N160,Airports!$C$1:$I$67,7,FALSE)</f>
        <v>Dallas, TX</v>
      </c>
      <c r="W160" s="6" t="str">
        <f ca="1">VLOOKUP(RANDBETWEEN(0,MAX(Airlines!$A$2:$A$9)),Airlines!$A$1:$E$9,4,TRUE)</f>
        <v>Southwest Airlines</v>
      </c>
      <c r="X160" s="6">
        <f t="shared" ca="1" si="20"/>
        <v>540.42975854052884</v>
      </c>
    </row>
    <row r="161" spans="1:24" x14ac:dyDescent="0.25">
      <c r="A161">
        <v>849</v>
      </c>
      <c r="B161" t="s">
        <v>58</v>
      </c>
      <c r="C161" t="s">
        <v>60</v>
      </c>
      <c r="D161" t="b">
        <v>1</v>
      </c>
      <c r="E161" s="3">
        <v>43943</v>
      </c>
      <c r="F161" s="8">
        <v>2</v>
      </c>
      <c r="G161" s="9">
        <v>1203.3800025508478</v>
      </c>
      <c r="H161" s="9">
        <v>1203.4216692175146</v>
      </c>
      <c r="I161" s="9" t="s">
        <v>272</v>
      </c>
      <c r="J161" s="9" t="s">
        <v>273</v>
      </c>
      <c r="K161" s="9" t="s">
        <v>23</v>
      </c>
      <c r="L161" s="6">
        <f ca="1">RANDBETWEEN(1,MAX(Customers!A:A))</f>
        <v>894</v>
      </c>
      <c r="M161" s="6" t="str">
        <f ca="1">VLOOKUP(VLOOKUP($L161,Customers!$A$1:$H$1001,8,FALSE),Airports!$D$1:$J$67,7,FALSE)</f>
        <v>CLD</v>
      </c>
      <c r="N161" s="6" t="str">
        <f ca="1">VLOOKUP(RANDBETWEEN(0,MAX(Airports!$B:$B)),Airports!$B$1:$F$67,2,TRUE)</f>
        <v>MSP</v>
      </c>
      <c r="O161" s="6" t="b">
        <f t="shared" ca="1" si="14"/>
        <v>1</v>
      </c>
      <c r="P161" s="7">
        <f t="shared" ca="1" si="15"/>
        <v>42607</v>
      </c>
      <c r="Q161" s="7">
        <f t="shared" ca="1" si="16"/>
        <v>42689</v>
      </c>
      <c r="R161" s="6">
        <f t="shared" ca="1" si="17"/>
        <v>3</v>
      </c>
      <c r="S161" s="10">
        <f t="shared" ca="1" si="18"/>
        <v>0.45833333333333331</v>
      </c>
      <c r="T161" s="10">
        <f t="shared" ca="1" si="19"/>
        <v>0.53125</v>
      </c>
      <c r="U161" s="6" t="str">
        <f ca="1">VLOOKUP(M161,Airports!$C$1:$I$67,7,FALSE)</f>
        <v>San Diego, CA</v>
      </c>
      <c r="V161" s="6" t="str">
        <f ca="1">VLOOKUP(N161,Airports!$C$1:$I$67,7,FALSE)</f>
        <v>Minneapolis, MN</v>
      </c>
      <c r="W161" s="6" t="str">
        <f ca="1">VLOOKUP(RANDBETWEEN(0,MAX(Airlines!$A$2:$A$9)),Airlines!$A$1:$E$9,4,TRUE)</f>
        <v>American Airlines</v>
      </c>
      <c r="X161" s="6">
        <f t="shared" ca="1" si="20"/>
        <v>566.44901658487788</v>
      </c>
    </row>
    <row r="162" spans="1:24" x14ac:dyDescent="0.25">
      <c r="A162">
        <v>968</v>
      </c>
      <c r="B162" t="s">
        <v>64</v>
      </c>
      <c r="C162" t="s">
        <v>74</v>
      </c>
      <c r="D162" t="b">
        <v>1</v>
      </c>
      <c r="E162" s="3">
        <v>42673</v>
      </c>
      <c r="F162" s="8">
        <v>3</v>
      </c>
      <c r="G162" s="9">
        <v>1198.6397295853185</v>
      </c>
      <c r="H162" s="9">
        <v>1198.6918129186517</v>
      </c>
      <c r="I162" s="9" t="s">
        <v>277</v>
      </c>
      <c r="J162" s="9" t="s">
        <v>286</v>
      </c>
      <c r="K162" s="9" t="s">
        <v>30</v>
      </c>
      <c r="L162" s="6">
        <f ca="1">RANDBETWEEN(1,MAX(Customers!A:A))</f>
        <v>213</v>
      </c>
      <c r="M162" s="6" t="str">
        <f ca="1">VLOOKUP(VLOOKUP($L162,Customers!$A$1:$H$1001,8,FALSE),Airports!$D$1:$J$67,7,FALSE)</f>
        <v>ABQ</v>
      </c>
      <c r="N162" s="6" t="str">
        <f ca="1">VLOOKUP(RANDBETWEEN(0,MAX(Airports!$B:$B)),Airports!$B$1:$F$67,2,TRUE)</f>
        <v>BUF</v>
      </c>
      <c r="O162" s="6" t="b">
        <f t="shared" ca="1" si="14"/>
        <v>1</v>
      </c>
      <c r="P162" s="7">
        <f t="shared" ca="1" si="15"/>
        <v>43490</v>
      </c>
      <c r="Q162" s="7">
        <f t="shared" ca="1" si="16"/>
        <v>43559</v>
      </c>
      <c r="R162" s="6">
        <f t="shared" ca="1" si="17"/>
        <v>2</v>
      </c>
      <c r="S162" s="10">
        <f t="shared" ca="1" si="18"/>
        <v>0.54166666666666663</v>
      </c>
      <c r="T162" s="10">
        <f t="shared" ca="1" si="19"/>
        <v>0.625</v>
      </c>
      <c r="U162" s="6" t="str">
        <f ca="1">VLOOKUP(M162,Airports!$C$1:$I$67,7,FALSE)</f>
        <v>Albuquerque, NM</v>
      </c>
      <c r="V162" s="6" t="str">
        <f ca="1">VLOOKUP(N162,Airports!$C$1:$I$67,7,FALSE)</f>
        <v>Buffalo, NY</v>
      </c>
      <c r="W162" s="6" t="str">
        <f ca="1">VLOOKUP(RANDBETWEEN(0,MAX(Airlines!$A$2:$A$9)),Airlines!$A$1:$E$9,4,TRUE)</f>
        <v>Alaska Airlines</v>
      </c>
      <c r="X162" s="6">
        <f t="shared" ca="1" si="20"/>
        <v>374.36096085966716</v>
      </c>
    </row>
    <row r="163" spans="1:24" x14ac:dyDescent="0.25">
      <c r="A163">
        <v>385</v>
      </c>
      <c r="B163" t="s">
        <v>95</v>
      </c>
      <c r="C163" t="s">
        <v>69</v>
      </c>
      <c r="D163" t="b">
        <v>1</v>
      </c>
      <c r="E163" s="3">
        <v>43861</v>
      </c>
      <c r="F163" s="8">
        <v>2</v>
      </c>
      <c r="G163" s="9">
        <v>1198.2359012556017</v>
      </c>
      <c r="H163" s="9">
        <v>1198.3088179222684</v>
      </c>
      <c r="I163" s="9" t="s">
        <v>307</v>
      </c>
      <c r="J163" s="9" t="s">
        <v>281</v>
      </c>
      <c r="K163" s="9" t="s">
        <v>23</v>
      </c>
      <c r="L163" s="6">
        <f ca="1">RANDBETWEEN(1,MAX(Customers!A:A))</f>
        <v>177</v>
      </c>
      <c r="M163" s="6" t="str">
        <f ca="1">VLOOKUP(VLOOKUP($L163,Customers!$A$1:$H$1001,8,FALSE),Airports!$D$1:$J$67,7,FALSE)</f>
        <v>MEM</v>
      </c>
      <c r="N163" s="6" t="str">
        <f ca="1">VLOOKUP(RANDBETWEEN(0,MAX(Airports!$B:$B)),Airports!$B$1:$F$67,2,TRUE)</f>
        <v>PIT</v>
      </c>
      <c r="O163" s="6" t="b">
        <f t="shared" ca="1" si="14"/>
        <v>1</v>
      </c>
      <c r="P163" s="7">
        <f t="shared" ca="1" si="15"/>
        <v>42968</v>
      </c>
      <c r="Q163" s="7">
        <f t="shared" ca="1" si="16"/>
        <v>42979</v>
      </c>
      <c r="R163" s="6">
        <f t="shared" ca="1" si="17"/>
        <v>2</v>
      </c>
      <c r="S163" s="10">
        <f t="shared" ca="1" si="18"/>
        <v>0.45833333333333331</v>
      </c>
      <c r="T163" s="10">
        <f t="shared" ca="1" si="19"/>
        <v>0.52083333333333326</v>
      </c>
      <c r="U163" s="6" t="str">
        <f ca="1">VLOOKUP(M163,Airports!$C$1:$I$67,7,FALSE)</f>
        <v>Memphis, TN</v>
      </c>
      <c r="V163" s="6" t="str">
        <f ca="1">VLOOKUP(N163,Airports!$C$1:$I$67,7,FALSE)</f>
        <v>Pittsburgh, PA</v>
      </c>
      <c r="W163" s="6" t="str">
        <f ca="1">VLOOKUP(RANDBETWEEN(0,MAX(Airlines!$A$2:$A$9)),Airlines!$A$1:$E$9,4,TRUE)</f>
        <v>Delta Air Lines</v>
      </c>
      <c r="X163" s="6">
        <f t="shared" ca="1" si="20"/>
        <v>361.79087836711989</v>
      </c>
    </row>
    <row r="164" spans="1:24" x14ac:dyDescent="0.25">
      <c r="A164">
        <v>646</v>
      </c>
      <c r="B164" t="s">
        <v>91</v>
      </c>
      <c r="C164" t="s">
        <v>59</v>
      </c>
      <c r="D164" t="b">
        <v>1</v>
      </c>
      <c r="E164" s="3">
        <v>42569</v>
      </c>
      <c r="F164" s="8">
        <v>3</v>
      </c>
      <c r="G164" s="9">
        <v>1200.6080252389775</v>
      </c>
      <c r="H164" s="9">
        <v>1200.6496919056442</v>
      </c>
      <c r="I164" s="9" t="s">
        <v>303</v>
      </c>
      <c r="J164" s="9" t="s">
        <v>272</v>
      </c>
      <c r="K164" s="9" t="s">
        <v>13</v>
      </c>
      <c r="L164" s="6">
        <f ca="1">RANDBETWEEN(1,MAX(Customers!A:A))</f>
        <v>482</v>
      </c>
      <c r="M164" s="6" t="str">
        <f ca="1">VLOOKUP(VLOOKUP($L164,Customers!$A$1:$H$1001,8,FALSE),Airports!$D$1:$J$67,7,FALSE)</f>
        <v>CLD</v>
      </c>
      <c r="N164" s="6" t="str">
        <f ca="1">VLOOKUP(RANDBETWEEN(0,MAX(Airports!$B:$B)),Airports!$B$1:$F$67,2,TRUE)</f>
        <v>LAS</v>
      </c>
      <c r="O164" s="6" t="b">
        <f t="shared" ca="1" si="14"/>
        <v>1</v>
      </c>
      <c r="P164" s="7">
        <f t="shared" ca="1" si="15"/>
        <v>43643</v>
      </c>
      <c r="Q164" s="7">
        <f t="shared" ca="1" si="16"/>
        <v>43698</v>
      </c>
      <c r="R164" s="6">
        <f t="shared" ca="1" si="17"/>
        <v>3</v>
      </c>
      <c r="S164" s="10">
        <f t="shared" ca="1" si="18"/>
        <v>0.5</v>
      </c>
      <c r="T164" s="10">
        <f t="shared" ca="1" si="19"/>
        <v>0.59375</v>
      </c>
      <c r="U164" s="6" t="str">
        <f ca="1">VLOOKUP(M164,Airports!$C$1:$I$67,7,FALSE)</f>
        <v>San Diego, CA</v>
      </c>
      <c r="V164" s="6" t="str">
        <f ca="1">VLOOKUP(N164,Airports!$C$1:$I$67,7,FALSE)</f>
        <v>Las Vegas, NV</v>
      </c>
      <c r="W164" s="6" t="str">
        <f ca="1">VLOOKUP(RANDBETWEEN(0,MAX(Airlines!$A$2:$A$9)),Airlines!$A$1:$E$9,4,TRUE)</f>
        <v>Southwest Airlines</v>
      </c>
      <c r="X164" s="6">
        <f t="shared" ca="1" si="20"/>
        <v>543.56069422069299</v>
      </c>
    </row>
    <row r="165" spans="1:24" x14ac:dyDescent="0.25">
      <c r="A165">
        <v>577</v>
      </c>
      <c r="B165" t="s">
        <v>62</v>
      </c>
      <c r="C165" t="s">
        <v>100</v>
      </c>
      <c r="D165" t="b">
        <v>1</v>
      </c>
      <c r="E165" s="3">
        <v>43644</v>
      </c>
      <c r="F165" s="8">
        <v>3</v>
      </c>
      <c r="G165" s="9">
        <v>1198.4495455996191</v>
      </c>
      <c r="H165" s="9">
        <v>1198.5328789329524</v>
      </c>
      <c r="I165" s="9" t="s">
        <v>275</v>
      </c>
      <c r="J165" s="9" t="s">
        <v>312</v>
      </c>
      <c r="K165" s="9" t="s">
        <v>40</v>
      </c>
      <c r="L165" s="6">
        <f ca="1">RANDBETWEEN(1,MAX(Customers!A:A))</f>
        <v>560</v>
      </c>
      <c r="M165" s="6" t="str">
        <f ca="1">VLOOKUP(VLOOKUP($L165,Customers!$A$1:$H$1001,8,FALSE),Airports!$D$1:$J$67,7,FALSE)</f>
        <v>AUS</v>
      </c>
      <c r="N165" s="6" t="str">
        <f ca="1">VLOOKUP(RANDBETWEEN(0,MAX(Airports!$B:$B)),Airports!$B$1:$F$67,2,TRUE)</f>
        <v>FAT</v>
      </c>
      <c r="O165" s="6" t="b">
        <f t="shared" ca="1" si="14"/>
        <v>1</v>
      </c>
      <c r="P165" s="7">
        <f t="shared" ca="1" si="15"/>
        <v>43764</v>
      </c>
      <c r="Q165" s="7">
        <f t="shared" ca="1" si="16"/>
        <v>43823</v>
      </c>
      <c r="R165" s="6">
        <f t="shared" ca="1" si="17"/>
        <v>2</v>
      </c>
      <c r="S165" s="10">
        <f t="shared" ca="1" si="18"/>
        <v>0.54166666666666663</v>
      </c>
      <c r="T165" s="10">
        <f t="shared" ca="1" si="19"/>
        <v>0.63541666666666663</v>
      </c>
      <c r="U165" s="6" t="str">
        <f ca="1">VLOOKUP(M165,Airports!$C$1:$I$67,7,FALSE)</f>
        <v>Austin, TX</v>
      </c>
      <c r="V165" s="6" t="str">
        <f ca="1">VLOOKUP(N165,Airports!$C$1:$I$67,7,FALSE)</f>
        <v>Fresno, CA</v>
      </c>
      <c r="W165" s="6" t="str">
        <f ca="1">VLOOKUP(RANDBETWEEN(0,MAX(Airlines!$A$2:$A$9)),Airlines!$A$1:$E$9,4,TRUE)</f>
        <v>American Airlines</v>
      </c>
      <c r="X165" s="6">
        <f t="shared" ca="1" si="20"/>
        <v>352.8159167407739</v>
      </c>
    </row>
    <row r="166" spans="1:24" x14ac:dyDescent="0.25">
      <c r="A166">
        <v>799</v>
      </c>
      <c r="B166" t="s">
        <v>108</v>
      </c>
      <c r="C166" t="s">
        <v>104</v>
      </c>
      <c r="D166" t="b">
        <v>1</v>
      </c>
      <c r="E166" s="3">
        <v>42051</v>
      </c>
      <c r="F166" s="8">
        <v>1</v>
      </c>
      <c r="G166" s="9">
        <v>1205.5158014654999</v>
      </c>
      <c r="H166" s="9">
        <v>1205.5678847988331</v>
      </c>
      <c r="I166" s="9" t="s">
        <v>320</v>
      </c>
      <c r="J166" s="9" t="s">
        <v>316</v>
      </c>
      <c r="K166" s="9" t="s">
        <v>23</v>
      </c>
      <c r="L166" s="6">
        <f ca="1">RANDBETWEEN(1,MAX(Customers!A:A))</f>
        <v>761</v>
      </c>
      <c r="M166" s="6" t="str">
        <f ca="1">VLOOKUP(VLOOKUP($L166,Customers!$A$1:$H$1001,8,FALSE),Airports!$D$1:$J$67,7,FALSE)</f>
        <v>TUL</v>
      </c>
      <c r="N166" s="6" t="str">
        <f ca="1">VLOOKUP(RANDBETWEEN(0,MAX(Airports!$B:$B)),Airports!$B$1:$F$67,2,TRUE)</f>
        <v>LGA</v>
      </c>
      <c r="O166" s="6" t="b">
        <f t="shared" ca="1" si="14"/>
        <v>1</v>
      </c>
      <c r="P166" s="7">
        <f t="shared" ca="1" si="15"/>
        <v>43000</v>
      </c>
      <c r="Q166" s="7">
        <f t="shared" ca="1" si="16"/>
        <v>43064</v>
      </c>
      <c r="R166" s="6">
        <f t="shared" ca="1" si="17"/>
        <v>3</v>
      </c>
      <c r="S166" s="10">
        <f t="shared" ca="1" si="18"/>
        <v>0.45833333333333331</v>
      </c>
      <c r="T166" s="10">
        <f t="shared" ca="1" si="19"/>
        <v>0.52083333333333326</v>
      </c>
      <c r="U166" s="6" t="str">
        <f ca="1">VLOOKUP(M166,Airports!$C$1:$I$67,7,FALSE)</f>
        <v>Tulsa, OK</v>
      </c>
      <c r="V166" s="6" t="str">
        <f ca="1">VLOOKUP(N166,Airports!$C$1:$I$67,7,FALSE)</f>
        <v>New York, NY</v>
      </c>
      <c r="W166" s="6" t="str">
        <f ca="1">VLOOKUP(RANDBETWEEN(0,MAX(Airlines!$A$2:$A$9)),Airlines!$A$1:$E$9,4,TRUE)</f>
        <v>Delta Air Lines</v>
      </c>
      <c r="X166" s="6">
        <f t="shared" ca="1" si="20"/>
        <v>554.45744765955396</v>
      </c>
    </row>
    <row r="167" spans="1:24" x14ac:dyDescent="0.25">
      <c r="A167">
        <v>634</v>
      </c>
      <c r="B167" t="s">
        <v>80</v>
      </c>
      <c r="C167" t="s">
        <v>78</v>
      </c>
      <c r="D167" t="b">
        <v>1</v>
      </c>
      <c r="E167" s="3">
        <v>42730</v>
      </c>
      <c r="F167" s="8">
        <v>3</v>
      </c>
      <c r="G167" s="9">
        <v>1201.1406756160488</v>
      </c>
      <c r="H167" s="9">
        <v>1201.2344256160488</v>
      </c>
      <c r="I167" s="9" t="s">
        <v>292</v>
      </c>
      <c r="J167" s="9" t="s">
        <v>290</v>
      </c>
      <c r="K167" s="9" t="s">
        <v>40</v>
      </c>
      <c r="L167" s="6">
        <f ca="1">RANDBETWEEN(1,MAX(Customers!A:A))</f>
        <v>15</v>
      </c>
      <c r="M167" s="6" t="str">
        <f ca="1">VLOOKUP(VLOOKUP($L167,Customers!$A$1:$H$1001,8,FALSE),Airports!$D$1:$J$67,7,FALSE)</f>
        <v>BOS</v>
      </c>
      <c r="N167" s="6" t="str">
        <f ca="1">VLOOKUP(RANDBETWEEN(0,MAX(Airports!$B:$B)),Airports!$B$1:$F$67,2,TRUE)</f>
        <v>LAS</v>
      </c>
      <c r="O167" s="6" t="b">
        <f t="shared" ca="1" si="14"/>
        <v>1</v>
      </c>
      <c r="P167" s="7">
        <f t="shared" ca="1" si="15"/>
        <v>42322</v>
      </c>
      <c r="Q167" s="7">
        <f t="shared" ca="1" si="16"/>
        <v>42322</v>
      </c>
      <c r="R167" s="6">
        <f t="shared" ca="1" si="17"/>
        <v>3</v>
      </c>
      <c r="S167" s="10">
        <f t="shared" ca="1" si="18"/>
        <v>0.5</v>
      </c>
      <c r="T167" s="10">
        <f t="shared" ca="1" si="19"/>
        <v>0.59375</v>
      </c>
      <c r="U167" s="6" t="str">
        <f ca="1">VLOOKUP(M167,Airports!$C$1:$I$67,7,FALSE)</f>
        <v>Boston, MA</v>
      </c>
      <c r="V167" s="6" t="str">
        <f ca="1">VLOOKUP(N167,Airports!$C$1:$I$67,7,FALSE)</f>
        <v>Las Vegas, NV</v>
      </c>
      <c r="W167" s="6" t="str">
        <f ca="1">VLOOKUP(RANDBETWEEN(0,MAX(Airlines!$A$2:$A$9)),Airlines!$A$1:$E$9,4,TRUE)</f>
        <v>JetBlue</v>
      </c>
      <c r="X167" s="6">
        <f t="shared" ca="1" si="20"/>
        <v>517.34725303989717</v>
      </c>
    </row>
    <row r="168" spans="1:24" x14ac:dyDescent="0.25">
      <c r="A168">
        <v>610</v>
      </c>
      <c r="B168" t="s">
        <v>91</v>
      </c>
      <c r="C168" t="s">
        <v>64</v>
      </c>
      <c r="D168" t="b">
        <v>1</v>
      </c>
      <c r="E168" s="3">
        <v>43674</v>
      </c>
      <c r="F168" s="8">
        <v>2</v>
      </c>
      <c r="G168" s="9">
        <v>1202.0300074856357</v>
      </c>
      <c r="H168" s="9">
        <v>1202.1133408189689</v>
      </c>
      <c r="I168" s="9" t="s">
        <v>303</v>
      </c>
      <c r="J168" s="9" t="s">
        <v>277</v>
      </c>
      <c r="K168" s="9" t="s">
        <v>40</v>
      </c>
      <c r="L168" s="6">
        <f ca="1">RANDBETWEEN(1,MAX(Customers!A:A))</f>
        <v>303</v>
      </c>
      <c r="M168" s="6" t="str">
        <f ca="1">VLOOKUP(VLOOKUP($L168,Customers!$A$1:$H$1001,8,FALSE),Airports!$D$1:$J$67,7,FALSE)</f>
        <v>BOS</v>
      </c>
      <c r="N168" s="6" t="str">
        <f ca="1">VLOOKUP(RANDBETWEEN(0,MAX(Airports!$B:$B)),Airports!$B$1:$F$67,2,TRUE)</f>
        <v>MIA</v>
      </c>
      <c r="O168" s="6" t="b">
        <f t="shared" ca="1" si="14"/>
        <v>1</v>
      </c>
      <c r="P168" s="7">
        <f t="shared" ca="1" si="15"/>
        <v>42968</v>
      </c>
      <c r="Q168" s="7">
        <f t="shared" ca="1" si="16"/>
        <v>43006</v>
      </c>
      <c r="R168" s="6">
        <f t="shared" ca="1" si="17"/>
        <v>3</v>
      </c>
      <c r="S168" s="10">
        <f t="shared" ca="1" si="18"/>
        <v>0.29166666666666663</v>
      </c>
      <c r="T168" s="10">
        <f t="shared" ca="1" si="19"/>
        <v>0.37499999999999994</v>
      </c>
      <c r="U168" s="6" t="str">
        <f ca="1">VLOOKUP(M168,Airports!$C$1:$I$67,7,FALSE)</f>
        <v>Boston, MA</v>
      </c>
      <c r="V168" s="6" t="str">
        <f ca="1">VLOOKUP(N168,Airports!$C$1:$I$67,7,FALSE)</f>
        <v>Miami, FL</v>
      </c>
      <c r="W168" s="6" t="str">
        <f ca="1">VLOOKUP(RANDBETWEEN(0,MAX(Airlines!$A$2:$A$9)),Airlines!$A$1:$E$9,4,TRUE)</f>
        <v>American Airlines</v>
      </c>
      <c r="X168" s="6">
        <f t="shared" ca="1" si="20"/>
        <v>522.11971734506255</v>
      </c>
    </row>
    <row r="169" spans="1:24" x14ac:dyDescent="0.25">
      <c r="A169">
        <v>959</v>
      </c>
      <c r="B169" t="s">
        <v>52</v>
      </c>
      <c r="C169" t="s">
        <v>53</v>
      </c>
      <c r="D169" t="b">
        <v>1</v>
      </c>
      <c r="E169" s="3">
        <v>44036</v>
      </c>
      <c r="F169" s="8">
        <v>2</v>
      </c>
      <c r="G169" s="9">
        <v>1200.0583561416024</v>
      </c>
      <c r="H169" s="9">
        <v>1200.1521061416024</v>
      </c>
      <c r="I169" s="9" t="s">
        <v>267</v>
      </c>
      <c r="J169" s="9" t="s">
        <v>268</v>
      </c>
      <c r="K169" s="9" t="s">
        <v>13</v>
      </c>
      <c r="L169" s="6">
        <f ca="1">RANDBETWEEN(1,MAX(Customers!A:A))</f>
        <v>775</v>
      </c>
      <c r="M169" s="6" t="str">
        <f ca="1">VLOOKUP(VLOOKUP($L169,Customers!$A$1:$H$1001,8,FALSE),Airports!$D$1:$J$67,7,FALSE)</f>
        <v>SFO</v>
      </c>
      <c r="N169" s="6" t="str">
        <f ca="1">VLOOKUP(RANDBETWEEN(0,MAX(Airports!$B:$B)),Airports!$B$1:$F$67,2,TRUE)</f>
        <v>LGA</v>
      </c>
      <c r="O169" s="6" t="b">
        <f t="shared" ca="1" si="14"/>
        <v>1</v>
      </c>
      <c r="P169" s="7">
        <f t="shared" ca="1" si="15"/>
        <v>43119</v>
      </c>
      <c r="Q169" s="7">
        <f t="shared" ca="1" si="16"/>
        <v>43132</v>
      </c>
      <c r="R169" s="6">
        <f t="shared" ca="1" si="17"/>
        <v>3</v>
      </c>
      <c r="S169" s="10">
        <f t="shared" ca="1" si="18"/>
        <v>0.5</v>
      </c>
      <c r="T169" s="10">
        <f t="shared" ca="1" si="19"/>
        <v>0.59375</v>
      </c>
      <c r="U169" s="6" t="str">
        <f ca="1">VLOOKUP(M169,Airports!$C$1:$I$67,7,FALSE)</f>
        <v>San Francisco, CA</v>
      </c>
      <c r="V169" s="6" t="str">
        <f ca="1">VLOOKUP(N169,Airports!$C$1:$I$67,7,FALSE)</f>
        <v>New York, NY</v>
      </c>
      <c r="W169" s="6" t="str">
        <f ca="1">VLOOKUP(RANDBETWEEN(0,MAX(Airlines!$A$2:$A$9)),Airlines!$A$1:$E$9,4,TRUE)</f>
        <v>Delta Air Lines</v>
      </c>
      <c r="X169" s="6">
        <f t="shared" ca="1" si="20"/>
        <v>539.32317206596326</v>
      </c>
    </row>
    <row r="170" spans="1:24" x14ac:dyDescent="0.25">
      <c r="A170">
        <v>640</v>
      </c>
      <c r="B170" t="s">
        <v>65</v>
      </c>
      <c r="C170" t="s">
        <v>53</v>
      </c>
      <c r="D170" t="b">
        <v>1</v>
      </c>
      <c r="E170" s="3">
        <v>42871</v>
      </c>
      <c r="F170" s="8">
        <v>3</v>
      </c>
      <c r="G170" s="9">
        <v>1203.1625323485587</v>
      </c>
      <c r="H170" s="9">
        <v>1203.2458656818919</v>
      </c>
      <c r="I170" s="9" t="s">
        <v>278</v>
      </c>
      <c r="J170" s="9" t="s">
        <v>268</v>
      </c>
      <c r="K170" s="9" t="s">
        <v>40</v>
      </c>
      <c r="L170" s="6">
        <f ca="1">RANDBETWEEN(1,MAX(Customers!A:A))</f>
        <v>296</v>
      </c>
      <c r="M170" s="6" t="str">
        <f ca="1">VLOOKUP(VLOOKUP($L170,Customers!$A$1:$H$1001,8,FALSE),Airports!$D$1:$J$67,7,FALSE)</f>
        <v>BUF</v>
      </c>
      <c r="N170" s="6" t="str">
        <f ca="1">VLOOKUP(RANDBETWEEN(0,MAX(Airports!$B:$B)),Airports!$B$1:$F$67,2,TRUE)</f>
        <v>SAN</v>
      </c>
      <c r="O170" s="6" t="b">
        <f t="shared" ca="1" si="14"/>
        <v>1</v>
      </c>
      <c r="P170" s="7">
        <f t="shared" ca="1" si="15"/>
        <v>42578</v>
      </c>
      <c r="Q170" s="7">
        <f t="shared" ca="1" si="16"/>
        <v>42681</v>
      </c>
      <c r="R170" s="6">
        <f t="shared" ca="1" si="17"/>
        <v>3</v>
      </c>
      <c r="S170" s="10">
        <f t="shared" ca="1" si="18"/>
        <v>0.58333333333333326</v>
      </c>
      <c r="T170" s="10">
        <f t="shared" ca="1" si="19"/>
        <v>0.62499999999999989</v>
      </c>
      <c r="U170" s="6" t="str">
        <f ca="1">VLOOKUP(M170,Airports!$C$1:$I$67,7,FALSE)</f>
        <v>Buffalo, NY</v>
      </c>
      <c r="V170" s="6" t="str">
        <f ca="1">VLOOKUP(N170,Airports!$C$1:$I$67,7,FALSE)</f>
        <v>San Diego, CA</v>
      </c>
      <c r="W170" s="6" t="str">
        <f ca="1">VLOOKUP(RANDBETWEEN(0,MAX(Airlines!$A$2:$A$9)),Airlines!$A$1:$E$9,4,TRUE)</f>
        <v>Delta Air Lines</v>
      </c>
      <c r="X170" s="6">
        <f t="shared" ca="1" si="20"/>
        <v>552.55379909682051</v>
      </c>
    </row>
    <row r="171" spans="1:24" x14ac:dyDescent="0.25">
      <c r="A171">
        <v>370</v>
      </c>
      <c r="B171" t="s">
        <v>114</v>
      </c>
      <c r="C171" t="s">
        <v>104</v>
      </c>
      <c r="D171" t="b">
        <v>1</v>
      </c>
      <c r="E171" s="3">
        <v>42362</v>
      </c>
      <c r="F171" s="8">
        <v>3</v>
      </c>
      <c r="G171" s="9">
        <v>1200.8843818868068</v>
      </c>
      <c r="H171" s="9">
        <v>1200.93646522014</v>
      </c>
      <c r="I171" s="9" t="s">
        <v>326</v>
      </c>
      <c r="J171" s="9" t="s">
        <v>316</v>
      </c>
      <c r="K171" s="9" t="s">
        <v>13</v>
      </c>
      <c r="L171" s="6">
        <f ca="1">RANDBETWEEN(1,MAX(Customers!A:A))</f>
        <v>565</v>
      </c>
      <c r="M171" s="6" t="str">
        <f ca="1">VLOOKUP(VLOOKUP($L171,Customers!$A$1:$H$1001,8,FALSE),Airports!$D$1:$J$67,7,FALSE)</f>
        <v>MKE</v>
      </c>
      <c r="N171" s="6" t="str">
        <f ca="1">VLOOKUP(RANDBETWEEN(0,MAX(Airports!$B:$B)),Airports!$B$1:$F$67,2,TRUE)</f>
        <v>CLD</v>
      </c>
      <c r="O171" s="6" t="b">
        <f t="shared" ca="1" si="14"/>
        <v>1</v>
      </c>
      <c r="P171" s="7">
        <f t="shared" ca="1" si="15"/>
        <v>42041</v>
      </c>
      <c r="Q171" s="7">
        <f t="shared" ca="1" si="16"/>
        <v>42148</v>
      </c>
      <c r="R171" s="6">
        <f t="shared" ca="1" si="17"/>
        <v>2</v>
      </c>
      <c r="S171" s="10">
        <f t="shared" ca="1" si="18"/>
        <v>0.625</v>
      </c>
      <c r="T171" s="10">
        <f t="shared" ca="1" si="19"/>
        <v>0.66666666666666663</v>
      </c>
      <c r="U171" s="6" t="str">
        <f ca="1">VLOOKUP(M171,Airports!$C$1:$I$67,7,FALSE)</f>
        <v>Milwaukee, WI</v>
      </c>
      <c r="V171" s="6" t="str">
        <f ca="1">VLOOKUP(N171,Airports!$C$1:$I$67,7,FALSE)</f>
        <v>San Diego, CA</v>
      </c>
      <c r="W171" s="6" t="str">
        <f ca="1">VLOOKUP(RANDBETWEEN(0,MAX(Airlines!$A$2:$A$9)),Airlines!$A$1:$E$9,4,TRUE)</f>
        <v>American Airlines</v>
      </c>
      <c r="X171" s="6">
        <f t="shared" ca="1" si="20"/>
        <v>375.19089873018703</v>
      </c>
    </row>
    <row r="172" spans="1:24" x14ac:dyDescent="0.25">
      <c r="A172">
        <v>651</v>
      </c>
      <c r="B172" t="s">
        <v>81</v>
      </c>
      <c r="C172" t="s">
        <v>66</v>
      </c>
      <c r="D172" t="b">
        <v>1</v>
      </c>
      <c r="E172" s="3">
        <v>42382</v>
      </c>
      <c r="F172" s="8">
        <v>2</v>
      </c>
      <c r="G172" s="9">
        <v>1199.2760491188667</v>
      </c>
      <c r="H172" s="9">
        <v>1199.3489657855334</v>
      </c>
      <c r="I172" s="9" t="s">
        <v>293</v>
      </c>
      <c r="J172" s="9" t="s">
        <v>279</v>
      </c>
      <c r="K172" s="9" t="s">
        <v>44</v>
      </c>
      <c r="L172" s="6">
        <f ca="1">RANDBETWEEN(1,MAX(Customers!A:A))</f>
        <v>749</v>
      </c>
      <c r="M172" s="6" t="str">
        <f ca="1">VLOOKUP(VLOOKUP($L172,Customers!$A$1:$H$1001,8,FALSE),Airports!$D$1:$J$67,7,FALSE)</f>
        <v>PIT</v>
      </c>
      <c r="N172" s="6" t="str">
        <f ca="1">VLOOKUP(RANDBETWEEN(0,MAX(Airports!$B:$B)),Airports!$B$1:$F$67,2,TRUE)</f>
        <v>SAN</v>
      </c>
      <c r="O172" s="6" t="b">
        <f t="shared" ca="1" si="14"/>
        <v>1</v>
      </c>
      <c r="P172" s="7">
        <f t="shared" ca="1" si="15"/>
        <v>44107</v>
      </c>
      <c r="Q172" s="7">
        <f t="shared" ca="1" si="16"/>
        <v>44144</v>
      </c>
      <c r="R172" s="6">
        <f t="shared" ca="1" si="17"/>
        <v>3</v>
      </c>
      <c r="S172" s="10">
        <f t="shared" ca="1" si="18"/>
        <v>0.41666666666666663</v>
      </c>
      <c r="T172" s="10">
        <f t="shared" ca="1" si="19"/>
        <v>0.51041666666666663</v>
      </c>
      <c r="U172" s="6" t="str">
        <f ca="1">VLOOKUP(M172,Airports!$C$1:$I$67,7,FALSE)</f>
        <v>Pittsburgh, PA</v>
      </c>
      <c r="V172" s="6" t="str">
        <f ca="1">VLOOKUP(N172,Airports!$C$1:$I$67,7,FALSE)</f>
        <v>San Diego, CA</v>
      </c>
      <c r="W172" s="6" t="str">
        <f ca="1">VLOOKUP(RANDBETWEEN(0,MAX(Airlines!$A$2:$A$9)),Airlines!$A$1:$E$9,4,TRUE)</f>
        <v>American Airlines</v>
      </c>
      <c r="X172" s="6">
        <f t="shared" ca="1" si="20"/>
        <v>530.87236182577726</v>
      </c>
    </row>
    <row r="173" spans="1:24" x14ac:dyDescent="0.25">
      <c r="A173">
        <v>677</v>
      </c>
      <c r="B173" t="s">
        <v>58</v>
      </c>
      <c r="C173" t="s">
        <v>62</v>
      </c>
      <c r="D173" t="b">
        <v>1</v>
      </c>
      <c r="E173" s="3">
        <v>42056</v>
      </c>
      <c r="F173" s="8">
        <v>3</v>
      </c>
      <c r="G173" s="9">
        <v>1199.5379176762567</v>
      </c>
      <c r="H173" s="9">
        <v>1199.59000100959</v>
      </c>
      <c r="I173" s="9" t="s">
        <v>272</v>
      </c>
      <c r="J173" s="9" t="s">
        <v>275</v>
      </c>
      <c r="K173" s="9" t="s">
        <v>13</v>
      </c>
      <c r="L173" s="6">
        <f ca="1">RANDBETWEEN(1,MAX(Customers!A:A))</f>
        <v>259</v>
      </c>
      <c r="M173" s="6" t="str">
        <f ca="1">VLOOKUP(VLOOKUP($L173,Customers!$A$1:$H$1001,8,FALSE),Airports!$D$1:$J$67,7,FALSE)</f>
        <v>LAX</v>
      </c>
      <c r="N173" s="6" t="str">
        <f ca="1">VLOOKUP(RANDBETWEEN(0,MAX(Airports!$B:$B)),Airports!$B$1:$F$67,2,TRUE)</f>
        <v>SEA</v>
      </c>
      <c r="O173" s="6" t="b">
        <f t="shared" ca="1" si="14"/>
        <v>1</v>
      </c>
      <c r="P173" s="7">
        <f t="shared" ca="1" si="15"/>
        <v>43792</v>
      </c>
      <c r="Q173" s="7">
        <f t="shared" ca="1" si="16"/>
        <v>43900</v>
      </c>
      <c r="R173" s="6">
        <f t="shared" ca="1" si="17"/>
        <v>4</v>
      </c>
      <c r="S173" s="10">
        <f t="shared" ca="1" si="18"/>
        <v>0.45833333333333331</v>
      </c>
      <c r="T173" s="10">
        <f t="shared" ca="1" si="19"/>
        <v>0.55208333333333326</v>
      </c>
      <c r="U173" s="6" t="str">
        <f ca="1">VLOOKUP(M173,Airports!$C$1:$I$67,7,FALSE)</f>
        <v>Los Angeles, CA</v>
      </c>
      <c r="V173" s="6" t="str">
        <f ca="1">VLOOKUP(N173,Airports!$C$1:$I$67,7,FALSE)</f>
        <v>Seattle, WA</v>
      </c>
      <c r="W173" s="6" t="str">
        <f ca="1">VLOOKUP(RANDBETWEEN(0,MAX(Airlines!$A$2:$A$9)),Airlines!$A$1:$E$9,4,TRUE)</f>
        <v>Southwest Airlines</v>
      </c>
      <c r="X173" s="6">
        <f t="shared" ca="1" si="20"/>
        <v>708.68032443094273</v>
      </c>
    </row>
    <row r="174" spans="1:24" x14ac:dyDescent="0.25">
      <c r="A174">
        <v>862</v>
      </c>
      <c r="B174" t="s">
        <v>103</v>
      </c>
      <c r="C174" t="s">
        <v>81</v>
      </c>
      <c r="D174" t="b">
        <v>1</v>
      </c>
      <c r="E174" s="3">
        <v>42983</v>
      </c>
      <c r="F174" s="8">
        <v>3</v>
      </c>
      <c r="G174" s="9">
        <v>1203.8498644878268</v>
      </c>
      <c r="H174" s="9">
        <v>1203.9331978211601</v>
      </c>
      <c r="I174" s="9" t="s">
        <v>315</v>
      </c>
      <c r="J174" s="9" t="s">
        <v>293</v>
      </c>
      <c r="K174" s="9" t="s">
        <v>40</v>
      </c>
      <c r="L174" s="6">
        <f ca="1">RANDBETWEEN(1,MAX(Customers!A:A))</f>
        <v>222</v>
      </c>
      <c r="M174" s="6" t="str">
        <f ca="1">VLOOKUP(VLOOKUP($L174,Customers!$A$1:$H$1001,8,FALSE),Airports!$D$1:$J$67,7,FALSE)</f>
        <v>SDF</v>
      </c>
      <c r="N174" s="6" t="str">
        <f ca="1">VLOOKUP(RANDBETWEEN(0,MAX(Airports!$B:$B)),Airports!$B$1:$F$67,2,TRUE)</f>
        <v>PHL</v>
      </c>
      <c r="O174" s="6" t="b">
        <f t="shared" ca="1" si="14"/>
        <v>1</v>
      </c>
      <c r="P174" s="7">
        <f t="shared" ca="1" si="15"/>
        <v>43732</v>
      </c>
      <c r="Q174" s="7">
        <f t="shared" ca="1" si="16"/>
        <v>43810</v>
      </c>
      <c r="R174" s="6">
        <f t="shared" ca="1" si="17"/>
        <v>4</v>
      </c>
      <c r="S174" s="10">
        <f t="shared" ca="1" si="18"/>
        <v>0.58333333333333326</v>
      </c>
      <c r="T174" s="10">
        <f t="shared" ca="1" si="19"/>
        <v>0.65624999999999989</v>
      </c>
      <c r="U174" s="6" t="str">
        <f ca="1">VLOOKUP(M174,Airports!$C$1:$I$67,7,FALSE)</f>
        <v>Louisville, KY</v>
      </c>
      <c r="V174" s="6" t="str">
        <f ca="1">VLOOKUP(N174,Airports!$C$1:$I$67,7,FALSE)</f>
        <v>Philadelphia, PA</v>
      </c>
      <c r="W174" s="6" t="str">
        <f ca="1">VLOOKUP(RANDBETWEEN(0,MAX(Airlines!$A$2:$A$9)),Airlines!$A$1:$E$9,4,TRUE)</f>
        <v>American Airlines</v>
      </c>
      <c r="X174" s="6">
        <f t="shared" ca="1" si="20"/>
        <v>758.38113047678769</v>
      </c>
    </row>
    <row r="175" spans="1:24" x14ac:dyDescent="0.25">
      <c r="A175">
        <v>584</v>
      </c>
      <c r="B175" t="s">
        <v>60</v>
      </c>
      <c r="C175" t="s">
        <v>83</v>
      </c>
      <c r="D175" t="b">
        <v>1</v>
      </c>
      <c r="E175" s="3">
        <v>44146</v>
      </c>
      <c r="F175" s="8">
        <v>3</v>
      </c>
      <c r="G175" s="9">
        <v>1202.0447371874968</v>
      </c>
      <c r="H175" s="9">
        <v>1202.1384871874968</v>
      </c>
      <c r="I175" s="9" t="s">
        <v>273</v>
      </c>
      <c r="J175" s="9" t="s">
        <v>295</v>
      </c>
      <c r="K175" s="9" t="s">
        <v>44</v>
      </c>
      <c r="L175" s="6">
        <f ca="1">RANDBETWEEN(1,MAX(Customers!A:A))</f>
        <v>474</v>
      </c>
      <c r="M175" s="6" t="str">
        <f ca="1">VLOOKUP(VLOOKUP($L175,Customers!$A$1:$H$1001,8,FALSE),Airports!$D$1:$J$67,7,FALSE)</f>
        <v>LAX</v>
      </c>
      <c r="N175" s="6" t="str">
        <f ca="1">VLOOKUP(RANDBETWEEN(0,MAX(Airports!$B:$B)),Airports!$B$1:$F$67,2,TRUE)</f>
        <v>IAH</v>
      </c>
      <c r="O175" s="6" t="b">
        <f t="shared" ca="1" si="14"/>
        <v>1</v>
      </c>
      <c r="P175" s="7">
        <f t="shared" ca="1" si="15"/>
        <v>43429</v>
      </c>
      <c r="Q175" s="7">
        <f t="shared" ca="1" si="16"/>
        <v>43534</v>
      </c>
      <c r="R175" s="6">
        <f t="shared" ca="1" si="17"/>
        <v>2</v>
      </c>
      <c r="S175" s="10">
        <f t="shared" ca="1" si="18"/>
        <v>0.58333333333333326</v>
      </c>
      <c r="T175" s="10">
        <f t="shared" ca="1" si="19"/>
        <v>0.66666666666666663</v>
      </c>
      <c r="U175" s="6" t="str">
        <f ca="1">VLOOKUP(M175,Airports!$C$1:$I$67,7,FALSE)</f>
        <v>Los Angeles, CA</v>
      </c>
      <c r="V175" s="6" t="str">
        <f ca="1">VLOOKUP(N175,Airports!$C$1:$I$67,7,FALSE)</f>
        <v>Houston, TX</v>
      </c>
      <c r="W175" s="6" t="str">
        <f ca="1">VLOOKUP(RANDBETWEEN(0,MAX(Airlines!$A$2:$A$9)),Airlines!$A$1:$E$9,4,TRUE)</f>
        <v>Frontier Airlines</v>
      </c>
      <c r="X175" s="6">
        <f t="shared" ca="1" si="20"/>
        <v>381.618730236798</v>
      </c>
    </row>
    <row r="176" spans="1:24" x14ac:dyDescent="0.25">
      <c r="A176">
        <v>381</v>
      </c>
      <c r="B176" t="s">
        <v>61</v>
      </c>
      <c r="C176" t="s">
        <v>50</v>
      </c>
      <c r="D176" t="b">
        <v>1</v>
      </c>
      <c r="E176" s="3">
        <v>43696</v>
      </c>
      <c r="F176" s="8">
        <v>3</v>
      </c>
      <c r="G176" s="9">
        <v>1195.6863666370493</v>
      </c>
      <c r="H176" s="9">
        <v>1195.7696999703826</v>
      </c>
      <c r="I176" s="9" t="s">
        <v>274</v>
      </c>
      <c r="J176" s="9" t="s">
        <v>265</v>
      </c>
      <c r="K176" s="9" t="s">
        <v>13</v>
      </c>
      <c r="L176" s="6">
        <f ca="1">RANDBETWEEN(1,MAX(Customers!A:A))</f>
        <v>44</v>
      </c>
      <c r="M176" s="6" t="str">
        <f ca="1">VLOOKUP(VLOOKUP($L176,Customers!$A$1:$H$1001,8,FALSE),Airports!$D$1:$J$67,7,FALSE)</f>
        <v>MFE</v>
      </c>
      <c r="N176" s="6" t="str">
        <f ca="1">VLOOKUP(RANDBETWEEN(0,MAX(Airports!$B:$B)),Airports!$B$1:$F$67,2,TRUE)</f>
        <v>TPA</v>
      </c>
      <c r="O176" s="6" t="b">
        <f t="shared" ca="1" si="14"/>
        <v>1</v>
      </c>
      <c r="P176" s="7">
        <f t="shared" ca="1" si="15"/>
        <v>42605</v>
      </c>
      <c r="Q176" s="7">
        <f t="shared" ca="1" si="16"/>
        <v>42685</v>
      </c>
      <c r="R176" s="6">
        <f t="shared" ca="1" si="17"/>
        <v>2</v>
      </c>
      <c r="S176" s="10">
        <f t="shared" ca="1" si="18"/>
        <v>0.54166666666666663</v>
      </c>
      <c r="T176" s="10">
        <f t="shared" ca="1" si="19"/>
        <v>0.58333333333333326</v>
      </c>
      <c r="U176" s="6" t="str">
        <f ca="1">VLOOKUP(M176,Airports!$C$1:$I$67,7,FALSE)</f>
        <v>McAllen, TX</v>
      </c>
      <c r="V176" s="6" t="str">
        <f ca="1">VLOOKUP(N176,Airports!$C$1:$I$67,7,FALSE)</f>
        <v>Tampa, FL</v>
      </c>
      <c r="W176" s="6" t="str">
        <f ca="1">VLOOKUP(RANDBETWEEN(0,MAX(Airlines!$A$2:$A$9)),Airlines!$A$1:$E$9,4,TRUE)</f>
        <v>Delta Air Lines</v>
      </c>
      <c r="X176" s="6">
        <f t="shared" ca="1" si="20"/>
        <v>349.12175518074014</v>
      </c>
    </row>
    <row r="177" spans="1:24" x14ac:dyDescent="0.25">
      <c r="A177">
        <v>49</v>
      </c>
      <c r="B177" t="s">
        <v>80</v>
      </c>
      <c r="C177" t="s">
        <v>81</v>
      </c>
      <c r="D177" t="b">
        <v>1</v>
      </c>
      <c r="E177" s="3">
        <v>43994</v>
      </c>
      <c r="F177" s="8">
        <v>2</v>
      </c>
      <c r="G177" s="9">
        <v>1200.5370724593936</v>
      </c>
      <c r="H177" s="9">
        <v>1200.6204057927268</v>
      </c>
      <c r="I177" s="9" t="s">
        <v>292</v>
      </c>
      <c r="J177" s="9" t="s">
        <v>293</v>
      </c>
      <c r="K177" s="9" t="s">
        <v>40</v>
      </c>
      <c r="L177" s="6">
        <f ca="1">RANDBETWEEN(1,MAX(Customers!A:A))</f>
        <v>359</v>
      </c>
      <c r="M177" s="6" t="str">
        <f ca="1">VLOOKUP(VLOOKUP($L177,Customers!$A$1:$H$1001,8,FALSE),Airports!$D$1:$J$67,7,FALSE)</f>
        <v>PDX</v>
      </c>
      <c r="N177" s="6" t="str">
        <f ca="1">VLOOKUP(RANDBETWEEN(0,MAX(Airports!$B:$B)),Airports!$B$1:$F$67,2,TRUE)</f>
        <v>JFK</v>
      </c>
      <c r="O177" s="6" t="b">
        <f t="shared" ca="1" si="14"/>
        <v>1</v>
      </c>
      <c r="P177" s="7">
        <f t="shared" ca="1" si="15"/>
        <v>42181</v>
      </c>
      <c r="Q177" s="7">
        <f t="shared" ca="1" si="16"/>
        <v>42221</v>
      </c>
      <c r="R177" s="6">
        <f t="shared" ca="1" si="17"/>
        <v>2</v>
      </c>
      <c r="S177" s="10">
        <f t="shared" ca="1" si="18"/>
        <v>0.5</v>
      </c>
      <c r="T177" s="10">
        <f t="shared" ca="1" si="19"/>
        <v>0.5625</v>
      </c>
      <c r="U177" s="6" t="str">
        <f ca="1">VLOOKUP(M177,Airports!$C$1:$I$67,7,FALSE)</f>
        <v>Portland, OR</v>
      </c>
      <c r="V177" s="6" t="str">
        <f ca="1">VLOOKUP(N177,Airports!$C$1:$I$67,7,FALSE)</f>
        <v>New York, NY</v>
      </c>
      <c r="W177" s="6" t="str">
        <f ca="1">VLOOKUP(RANDBETWEEN(0,MAX(Airlines!$A$2:$A$9)),Airlines!$A$1:$E$9,4,TRUE)</f>
        <v>Delta Air Lines</v>
      </c>
      <c r="X177" s="6">
        <f t="shared" ca="1" si="20"/>
        <v>351.38570471127861</v>
      </c>
    </row>
    <row r="178" spans="1:24" x14ac:dyDescent="0.25">
      <c r="A178">
        <v>1</v>
      </c>
      <c r="B178" t="s">
        <v>50</v>
      </c>
      <c r="C178" t="s">
        <v>50</v>
      </c>
      <c r="D178" t="b">
        <v>0</v>
      </c>
      <c r="E178" s="3">
        <v>43896</v>
      </c>
      <c r="F178" s="8">
        <v>2</v>
      </c>
      <c r="G178" s="9">
        <v>1192.7059953859527</v>
      </c>
      <c r="H178" s="9">
        <v>1192.7476620526195</v>
      </c>
      <c r="I178" s="9" t="s">
        <v>265</v>
      </c>
      <c r="J178" s="9" t="s">
        <v>265</v>
      </c>
      <c r="K178" s="9" t="s">
        <v>13</v>
      </c>
      <c r="L178" s="6">
        <f ca="1">RANDBETWEEN(1,MAX(Customers!A:A))</f>
        <v>150</v>
      </c>
      <c r="M178" s="6" t="str">
        <f ca="1">VLOOKUP(VLOOKUP($L178,Customers!$A$1:$H$1001,8,FALSE),Airports!$D$1:$J$67,7,FALSE)</f>
        <v>RDU</v>
      </c>
      <c r="N178" s="6" t="str">
        <f ca="1">VLOOKUP(RANDBETWEEN(0,MAX(Airports!$B:$B)),Airports!$B$1:$F$67,2,TRUE)</f>
        <v>STL</v>
      </c>
      <c r="O178" s="6" t="b">
        <f t="shared" ca="1" si="14"/>
        <v>1</v>
      </c>
      <c r="P178" s="7">
        <f t="shared" ca="1" si="15"/>
        <v>42774</v>
      </c>
      <c r="Q178" s="7">
        <f t="shared" ca="1" si="16"/>
        <v>42840</v>
      </c>
      <c r="R178" s="6">
        <f t="shared" ca="1" si="17"/>
        <v>2</v>
      </c>
      <c r="S178" s="10">
        <f t="shared" ca="1" si="18"/>
        <v>0.625</v>
      </c>
      <c r="T178" s="10">
        <f t="shared" ca="1" si="19"/>
        <v>0.70833333333333337</v>
      </c>
      <c r="U178" s="6" t="str">
        <f ca="1">VLOOKUP(M178,Airports!$C$1:$I$67,7,FALSE)</f>
        <v>Raleigh, NC</v>
      </c>
      <c r="V178" s="6" t="str">
        <f ca="1">VLOOKUP(N178,Airports!$C$1:$I$67,7,FALSE)</f>
        <v>St. Louis, MO</v>
      </c>
      <c r="W178" s="6" t="str">
        <f ca="1">VLOOKUP(RANDBETWEEN(0,MAX(Airlines!$A$2:$A$9)),Airlines!$A$1:$E$9,4,TRUE)</f>
        <v>Southwest Airlines</v>
      </c>
      <c r="X178" s="6">
        <f t="shared" ca="1" si="20"/>
        <v>359.9992722480788</v>
      </c>
    </row>
    <row r="179" spans="1:24" x14ac:dyDescent="0.25">
      <c r="A179">
        <v>511</v>
      </c>
      <c r="B179" t="s">
        <v>80</v>
      </c>
      <c r="C179" t="s">
        <v>75</v>
      </c>
      <c r="D179" t="b">
        <v>1</v>
      </c>
      <c r="E179" s="3">
        <v>43584</v>
      </c>
      <c r="F179" s="8">
        <v>3</v>
      </c>
      <c r="G179" s="9">
        <v>1198.247069575943</v>
      </c>
      <c r="H179" s="9">
        <v>1198.3304029092762</v>
      </c>
      <c r="I179" s="9" t="s">
        <v>292</v>
      </c>
      <c r="J179" s="9" t="s">
        <v>287</v>
      </c>
      <c r="K179" s="9" t="s">
        <v>13</v>
      </c>
      <c r="L179" s="6">
        <f ca="1">RANDBETWEEN(1,MAX(Customers!A:A))</f>
        <v>392</v>
      </c>
      <c r="M179" s="6" t="str">
        <f ca="1">VLOOKUP(VLOOKUP($L179,Customers!$A$1:$H$1001,8,FALSE),Airports!$D$1:$J$67,7,FALSE)</f>
        <v>BOS</v>
      </c>
      <c r="N179" s="6" t="str">
        <f ca="1">VLOOKUP(RANDBETWEEN(0,MAX(Airports!$B:$B)),Airports!$B$1:$F$67,2,TRUE)</f>
        <v>DEN</v>
      </c>
      <c r="O179" s="6" t="b">
        <f t="shared" ca="1" si="14"/>
        <v>1</v>
      </c>
      <c r="P179" s="7">
        <f t="shared" ca="1" si="15"/>
        <v>42807</v>
      </c>
      <c r="Q179" s="7">
        <f t="shared" ca="1" si="16"/>
        <v>42897</v>
      </c>
      <c r="R179" s="6">
        <f t="shared" ca="1" si="17"/>
        <v>4</v>
      </c>
      <c r="S179" s="10">
        <f t="shared" ca="1" si="18"/>
        <v>0.70833333333333326</v>
      </c>
      <c r="T179" s="10">
        <f t="shared" ca="1" si="19"/>
        <v>0.79166666666666663</v>
      </c>
      <c r="U179" s="6" t="str">
        <f ca="1">VLOOKUP(M179,Airports!$C$1:$I$67,7,FALSE)</f>
        <v>Boston, MA</v>
      </c>
      <c r="V179" s="6" t="str">
        <f ca="1">VLOOKUP(N179,Airports!$C$1:$I$67,7,FALSE)</f>
        <v>Denver, CO</v>
      </c>
      <c r="W179" s="6" t="str">
        <f ca="1">VLOOKUP(RANDBETWEEN(0,MAX(Airlines!$A$2:$A$9)),Airlines!$A$1:$E$9,4,TRUE)</f>
        <v>American Airlines</v>
      </c>
      <c r="X179" s="6">
        <f t="shared" ca="1" si="20"/>
        <v>726.81574017234027</v>
      </c>
    </row>
    <row r="180" spans="1:24" x14ac:dyDescent="0.25">
      <c r="A180">
        <v>573</v>
      </c>
      <c r="B180" t="s">
        <v>91</v>
      </c>
      <c r="C180" t="s">
        <v>92</v>
      </c>
      <c r="D180" t="b">
        <v>1</v>
      </c>
      <c r="E180" s="3">
        <v>43015</v>
      </c>
      <c r="F180" s="8">
        <v>3</v>
      </c>
      <c r="G180" s="9">
        <v>1193.2446831037046</v>
      </c>
      <c r="H180" s="9">
        <v>1193.2863497703713</v>
      </c>
      <c r="I180" s="9" t="s">
        <v>303</v>
      </c>
      <c r="J180" s="9" t="s">
        <v>304</v>
      </c>
      <c r="K180" s="9" t="s">
        <v>40</v>
      </c>
      <c r="L180" s="6">
        <f ca="1">RANDBETWEEN(1,MAX(Customers!A:A))</f>
        <v>623</v>
      </c>
      <c r="M180" s="6" t="str">
        <f ca="1">VLOOKUP(VLOOKUP($L180,Customers!$A$1:$H$1001,8,FALSE),Airports!$D$1:$J$67,7,FALSE)</f>
        <v>COS</v>
      </c>
      <c r="N180" s="6" t="str">
        <f ca="1">VLOOKUP(RANDBETWEEN(0,MAX(Airports!$B:$B)),Airports!$B$1:$F$67,2,TRUE)</f>
        <v>ABQ</v>
      </c>
      <c r="O180" s="6" t="b">
        <f t="shared" ca="1" si="14"/>
        <v>1</v>
      </c>
      <c r="P180" s="7">
        <f t="shared" ca="1" si="15"/>
        <v>42120</v>
      </c>
      <c r="Q180" s="7">
        <f t="shared" ca="1" si="16"/>
        <v>42120</v>
      </c>
      <c r="R180" s="6">
        <f t="shared" ca="1" si="17"/>
        <v>3</v>
      </c>
      <c r="S180" s="10">
        <f t="shared" ca="1" si="18"/>
        <v>0.375</v>
      </c>
      <c r="T180" s="10">
        <f t="shared" ca="1" si="19"/>
        <v>0.46875</v>
      </c>
      <c r="U180" s="6" t="str">
        <f ca="1">VLOOKUP(M180,Airports!$C$1:$I$67,7,FALSE)</f>
        <v>Colorado Springs, CO</v>
      </c>
      <c r="V180" s="6" t="str">
        <f ca="1">VLOOKUP(N180,Airports!$C$1:$I$67,7,FALSE)</f>
        <v>Albuquerque, NM</v>
      </c>
      <c r="W180" s="6" t="str">
        <f ca="1">VLOOKUP(RANDBETWEEN(0,MAX(Airlines!$A$2:$A$9)),Airlines!$A$1:$E$9,4,TRUE)</f>
        <v>Southwest Airlines</v>
      </c>
      <c r="X180" s="6">
        <f t="shared" ca="1" si="20"/>
        <v>561.70899061264583</v>
      </c>
    </row>
    <row r="181" spans="1:24" x14ac:dyDescent="0.25">
      <c r="A181">
        <v>228</v>
      </c>
      <c r="B181" t="s">
        <v>74</v>
      </c>
      <c r="C181" t="s">
        <v>98</v>
      </c>
      <c r="D181" t="b">
        <v>1</v>
      </c>
      <c r="E181" s="3">
        <v>43346</v>
      </c>
      <c r="F181" s="8">
        <v>2</v>
      </c>
      <c r="G181" s="9">
        <v>1201.0509447840163</v>
      </c>
      <c r="H181" s="9">
        <v>1201.1446947840163</v>
      </c>
      <c r="I181" s="9" t="s">
        <v>286</v>
      </c>
      <c r="J181" s="9" t="s">
        <v>310</v>
      </c>
      <c r="K181" s="9" t="s">
        <v>40</v>
      </c>
      <c r="L181" s="6">
        <f ca="1">RANDBETWEEN(1,MAX(Customers!A:A))</f>
        <v>281</v>
      </c>
      <c r="M181" s="6" t="str">
        <f ca="1">VLOOKUP(VLOOKUP($L181,Customers!$A$1:$H$1001,8,FALSE),Airports!$D$1:$J$67,7,FALSE)</f>
        <v>FAT</v>
      </c>
      <c r="N181" s="6" t="str">
        <f ca="1">VLOOKUP(RANDBETWEEN(0,MAX(Airports!$B:$B)),Airports!$B$1:$F$67,2,TRUE)</f>
        <v>JFK</v>
      </c>
      <c r="O181" s="6" t="b">
        <f t="shared" ca="1" si="14"/>
        <v>1</v>
      </c>
      <c r="P181" s="7">
        <f t="shared" ca="1" si="15"/>
        <v>43881</v>
      </c>
      <c r="Q181" s="7">
        <f t="shared" ca="1" si="16"/>
        <v>43881</v>
      </c>
      <c r="R181" s="6">
        <f t="shared" ca="1" si="17"/>
        <v>2</v>
      </c>
      <c r="S181" s="10">
        <f t="shared" ca="1" si="18"/>
        <v>0.41666666666666663</v>
      </c>
      <c r="T181" s="10">
        <f t="shared" ca="1" si="19"/>
        <v>0.45833333333333331</v>
      </c>
      <c r="U181" s="6" t="str">
        <f ca="1">VLOOKUP(M181,Airports!$C$1:$I$67,7,FALSE)</f>
        <v>Fresno, CA</v>
      </c>
      <c r="V181" s="6" t="str">
        <f ca="1">VLOOKUP(N181,Airports!$C$1:$I$67,7,FALSE)</f>
        <v>New York, NY</v>
      </c>
      <c r="W181" s="6" t="str">
        <f ca="1">VLOOKUP(RANDBETWEEN(0,MAX(Airlines!$A$2:$A$9)),Airlines!$A$1:$E$9,4,TRUE)</f>
        <v>Delta Air Lines</v>
      </c>
      <c r="X181" s="6">
        <f t="shared" ca="1" si="20"/>
        <v>365.94274638418847</v>
      </c>
    </row>
    <row r="182" spans="1:24" x14ac:dyDescent="0.25">
      <c r="A182">
        <v>143</v>
      </c>
      <c r="B182" t="s">
        <v>53</v>
      </c>
      <c r="C182" t="s">
        <v>75</v>
      </c>
      <c r="D182" t="b">
        <v>1</v>
      </c>
      <c r="E182" s="3">
        <v>42325</v>
      </c>
      <c r="F182" s="8">
        <v>2</v>
      </c>
      <c r="G182" s="9">
        <v>1199.4514491036207</v>
      </c>
      <c r="H182" s="9">
        <v>1199.5139491036207</v>
      </c>
      <c r="I182" s="9" t="s">
        <v>268</v>
      </c>
      <c r="J182" s="9" t="s">
        <v>287</v>
      </c>
      <c r="K182" s="9" t="s">
        <v>23</v>
      </c>
      <c r="L182" s="6">
        <f ca="1">RANDBETWEEN(1,MAX(Customers!A:A))</f>
        <v>789</v>
      </c>
      <c r="M182" s="6" t="str">
        <f ca="1">VLOOKUP(VLOOKUP($L182,Customers!$A$1:$H$1001,8,FALSE),Airports!$D$1:$J$67,7,FALSE)</f>
        <v>MEM</v>
      </c>
      <c r="N182" s="6" t="str">
        <f ca="1">VLOOKUP(RANDBETWEEN(0,MAX(Airports!$B:$B)),Airports!$B$1:$F$67,2,TRUE)</f>
        <v>JFK</v>
      </c>
      <c r="O182" s="6" t="b">
        <f t="shared" ca="1" si="14"/>
        <v>1</v>
      </c>
      <c r="P182" s="7">
        <f t="shared" ca="1" si="15"/>
        <v>42319</v>
      </c>
      <c r="Q182" s="7">
        <f t="shared" ca="1" si="16"/>
        <v>42386</v>
      </c>
      <c r="R182" s="6">
        <f t="shared" ca="1" si="17"/>
        <v>3</v>
      </c>
      <c r="S182" s="10">
        <f t="shared" ca="1" si="18"/>
        <v>0.625</v>
      </c>
      <c r="T182" s="10">
        <f t="shared" ca="1" si="19"/>
        <v>0.67708333333333337</v>
      </c>
      <c r="U182" s="6" t="str">
        <f ca="1">VLOOKUP(M182,Airports!$C$1:$I$67,7,FALSE)</f>
        <v>Memphis, TN</v>
      </c>
      <c r="V182" s="6" t="str">
        <f ca="1">VLOOKUP(N182,Airports!$C$1:$I$67,7,FALSE)</f>
        <v>New York, NY</v>
      </c>
      <c r="W182" s="6" t="str">
        <f ca="1">VLOOKUP(RANDBETWEEN(0,MAX(Airlines!$A$2:$A$9)),Airlines!$A$1:$E$9,4,TRUE)</f>
        <v>American Airlines</v>
      </c>
      <c r="X182" s="6">
        <f t="shared" ca="1" si="20"/>
        <v>546.52346981420567</v>
      </c>
    </row>
    <row r="183" spans="1:24" x14ac:dyDescent="0.25">
      <c r="A183">
        <v>779</v>
      </c>
      <c r="B183" t="s">
        <v>84</v>
      </c>
      <c r="C183" t="s">
        <v>60</v>
      </c>
      <c r="D183" t="b">
        <v>1</v>
      </c>
      <c r="E183" s="3">
        <v>43379</v>
      </c>
      <c r="F183" s="8">
        <v>3</v>
      </c>
      <c r="G183" s="9">
        <v>1201.8073154330323</v>
      </c>
      <c r="H183" s="9">
        <v>1201.848982099699</v>
      </c>
      <c r="I183" s="9" t="s">
        <v>296</v>
      </c>
      <c r="J183" s="9" t="s">
        <v>273</v>
      </c>
      <c r="K183" s="9" t="s">
        <v>13</v>
      </c>
      <c r="L183" s="6">
        <f ca="1">RANDBETWEEN(1,MAX(Customers!A:A))</f>
        <v>495</v>
      </c>
      <c r="M183" s="6" t="str">
        <f ca="1">VLOOKUP(VLOOKUP($L183,Customers!$A$1:$H$1001,8,FALSE),Airports!$D$1:$J$67,7,FALSE)</f>
        <v>PIT</v>
      </c>
      <c r="N183" s="6" t="str">
        <f ca="1">VLOOKUP(RANDBETWEEN(0,MAX(Airports!$B:$B)),Airports!$B$1:$F$67,2,TRUE)</f>
        <v>DTW</v>
      </c>
      <c r="O183" s="6" t="b">
        <f t="shared" ca="1" si="14"/>
        <v>1</v>
      </c>
      <c r="P183" s="7">
        <f t="shared" ca="1" si="15"/>
        <v>44161</v>
      </c>
      <c r="Q183" s="7">
        <f t="shared" ca="1" si="16"/>
        <v>44232</v>
      </c>
      <c r="R183" s="6">
        <f t="shared" ca="1" si="17"/>
        <v>2</v>
      </c>
      <c r="S183" s="10">
        <f t="shared" ca="1" si="18"/>
        <v>0.41666666666666663</v>
      </c>
      <c r="T183" s="10">
        <f t="shared" ca="1" si="19"/>
        <v>0.47916666666666663</v>
      </c>
      <c r="U183" s="6" t="str">
        <f ca="1">VLOOKUP(M183,Airports!$C$1:$I$67,7,FALSE)</f>
        <v>Pittsburgh, PA</v>
      </c>
      <c r="V183" s="6" t="str">
        <f ca="1">VLOOKUP(N183,Airports!$C$1:$I$67,7,FALSE)</f>
        <v>Detroit, MI</v>
      </c>
      <c r="W183" s="6" t="str">
        <f ca="1">VLOOKUP(RANDBETWEEN(0,MAX(Airlines!$A$2:$A$9)),Airlines!$A$1:$E$9,4,TRUE)</f>
        <v>Southwest Airlines</v>
      </c>
      <c r="X183" s="6">
        <f t="shared" ca="1" si="20"/>
        <v>349.79686799891408</v>
      </c>
    </row>
    <row r="184" spans="1:24" x14ac:dyDescent="0.25">
      <c r="A184">
        <v>400</v>
      </c>
      <c r="B184" t="s">
        <v>63</v>
      </c>
      <c r="C184" t="s">
        <v>60</v>
      </c>
      <c r="D184" t="b">
        <v>1</v>
      </c>
      <c r="E184" s="3">
        <v>43681</v>
      </c>
      <c r="F184" s="8">
        <v>2</v>
      </c>
      <c r="G184" s="9">
        <v>1203.5015168730151</v>
      </c>
      <c r="H184" s="9">
        <v>1203.5848502063484</v>
      </c>
      <c r="I184" s="9" t="s">
        <v>276</v>
      </c>
      <c r="J184" s="9" t="s">
        <v>273</v>
      </c>
      <c r="K184" s="9" t="s">
        <v>13</v>
      </c>
      <c r="L184" s="6">
        <f ca="1">RANDBETWEEN(1,MAX(Customers!A:A))</f>
        <v>22</v>
      </c>
      <c r="M184" s="6" t="str">
        <f ca="1">VLOOKUP(VLOOKUP($L184,Customers!$A$1:$H$1001,8,FALSE),Airports!$D$1:$J$67,7,FALSE)</f>
        <v>BOS</v>
      </c>
      <c r="N184" s="6" t="str">
        <f ca="1">VLOOKUP(RANDBETWEEN(0,MAX(Airports!$B:$B)),Airports!$B$1:$F$67,2,TRUE)</f>
        <v>IND</v>
      </c>
      <c r="O184" s="6" t="b">
        <f t="shared" ca="1" si="14"/>
        <v>1</v>
      </c>
      <c r="P184" s="7">
        <f t="shared" ca="1" si="15"/>
        <v>42773</v>
      </c>
      <c r="Q184" s="7">
        <f t="shared" ca="1" si="16"/>
        <v>42845</v>
      </c>
      <c r="R184" s="6">
        <f t="shared" ca="1" si="17"/>
        <v>4</v>
      </c>
      <c r="S184" s="10">
        <f t="shared" ca="1" si="18"/>
        <v>0.45833333333333331</v>
      </c>
      <c r="T184" s="10">
        <f t="shared" ca="1" si="19"/>
        <v>0.54166666666666663</v>
      </c>
      <c r="U184" s="6" t="str">
        <f ca="1">VLOOKUP(M184,Airports!$C$1:$I$67,7,FALSE)</f>
        <v>Boston, MA</v>
      </c>
      <c r="V184" s="6" t="str">
        <f ca="1">VLOOKUP(N184,Airports!$C$1:$I$67,7,FALSE)</f>
        <v>Indianapolis, IN</v>
      </c>
      <c r="W184" s="6" t="str">
        <f ca="1">VLOOKUP(RANDBETWEEN(0,MAX(Airlines!$A$2:$A$9)),Airlines!$A$1:$E$9,4,TRUE)</f>
        <v>Southwest Airlines</v>
      </c>
      <c r="X184" s="6">
        <f t="shared" ca="1" si="20"/>
        <v>764.56729937310774</v>
      </c>
    </row>
    <row r="185" spans="1:24" x14ac:dyDescent="0.25">
      <c r="A185">
        <v>724</v>
      </c>
      <c r="B185" t="s">
        <v>87</v>
      </c>
      <c r="C185" t="s">
        <v>57</v>
      </c>
      <c r="D185" t="b">
        <v>1</v>
      </c>
      <c r="E185" s="3">
        <v>43311</v>
      </c>
      <c r="F185" s="8">
        <v>3</v>
      </c>
      <c r="G185" s="9">
        <v>1202.675698183411</v>
      </c>
      <c r="H185" s="9">
        <v>1202.7486148500777</v>
      </c>
      <c r="I185" s="9" t="s">
        <v>299</v>
      </c>
      <c r="J185" s="9" t="s">
        <v>271</v>
      </c>
      <c r="K185" s="9" t="s">
        <v>40</v>
      </c>
      <c r="L185" s="6">
        <f ca="1">RANDBETWEEN(1,MAX(Customers!A:A))</f>
        <v>900</v>
      </c>
      <c r="M185" s="6" t="str">
        <f ca="1">VLOOKUP(VLOOKUP($L185,Customers!$A$1:$H$1001,8,FALSE),Airports!$D$1:$J$67,7,FALSE)</f>
        <v>SEA</v>
      </c>
      <c r="N185" s="6" t="str">
        <f ca="1">VLOOKUP(RANDBETWEEN(0,MAX(Airports!$B:$B)),Airports!$B$1:$F$67,2,TRUE)</f>
        <v>MSY</v>
      </c>
      <c r="O185" s="6" t="b">
        <f t="shared" ca="1" si="14"/>
        <v>1</v>
      </c>
      <c r="P185" s="7">
        <f t="shared" ca="1" si="15"/>
        <v>43716</v>
      </c>
      <c r="Q185" s="7">
        <f t="shared" ca="1" si="16"/>
        <v>43776</v>
      </c>
      <c r="R185" s="6">
        <f t="shared" ca="1" si="17"/>
        <v>2</v>
      </c>
      <c r="S185" s="10">
        <f t="shared" ca="1" si="18"/>
        <v>0.25</v>
      </c>
      <c r="T185" s="10">
        <f t="shared" ca="1" si="19"/>
        <v>0.33333333333333331</v>
      </c>
      <c r="U185" s="6" t="str">
        <f ca="1">VLOOKUP(M185,Airports!$C$1:$I$67,7,FALSE)</f>
        <v>Seattle, WA</v>
      </c>
      <c r="V185" s="6" t="str">
        <f ca="1">VLOOKUP(N185,Airports!$C$1:$I$67,7,FALSE)</f>
        <v>New Orleans, LA</v>
      </c>
      <c r="W185" s="6" t="str">
        <f ca="1">VLOOKUP(RANDBETWEEN(0,MAX(Airlines!$A$2:$A$9)),Airlines!$A$1:$E$9,4,TRUE)</f>
        <v>Delta Air Lines</v>
      </c>
      <c r="X185" s="6">
        <f t="shared" ca="1" si="20"/>
        <v>355.91774316714623</v>
      </c>
    </row>
    <row r="186" spans="1:24" x14ac:dyDescent="0.25">
      <c r="A186">
        <v>599</v>
      </c>
      <c r="B186" t="s">
        <v>75</v>
      </c>
      <c r="C186" t="s">
        <v>50</v>
      </c>
      <c r="D186" t="b">
        <v>1</v>
      </c>
      <c r="E186" s="3">
        <v>42768</v>
      </c>
      <c r="F186" s="8">
        <v>4</v>
      </c>
      <c r="G186" s="9">
        <v>1201.2819944214091</v>
      </c>
      <c r="H186" s="9">
        <v>1201.3757444214091</v>
      </c>
      <c r="I186" s="9" t="s">
        <v>287</v>
      </c>
      <c r="J186" s="9" t="s">
        <v>265</v>
      </c>
      <c r="K186" s="9" t="s">
        <v>40</v>
      </c>
      <c r="L186" s="6">
        <f ca="1">RANDBETWEEN(1,MAX(Customers!A:A))</f>
        <v>408</v>
      </c>
      <c r="M186" s="6" t="str">
        <f ca="1">VLOOKUP(VLOOKUP($L186,Customers!$A$1:$H$1001,8,FALSE),Airports!$D$1:$J$67,7,FALSE)</f>
        <v>BWI</v>
      </c>
      <c r="N186" s="6" t="str">
        <f ca="1">VLOOKUP(RANDBETWEEN(0,MAX(Airports!$B:$B)),Airports!$B$1:$F$67,2,TRUE)</f>
        <v>SFO</v>
      </c>
      <c r="O186" s="6" t="b">
        <f t="shared" ca="1" si="14"/>
        <v>1</v>
      </c>
      <c r="P186" s="7">
        <f t="shared" ca="1" si="15"/>
        <v>42636</v>
      </c>
      <c r="Q186" s="7">
        <f t="shared" ca="1" si="16"/>
        <v>42746</v>
      </c>
      <c r="R186" s="6">
        <f t="shared" ca="1" si="17"/>
        <v>3</v>
      </c>
      <c r="S186" s="10">
        <f t="shared" ca="1" si="18"/>
        <v>0.45833333333333331</v>
      </c>
      <c r="T186" s="10">
        <f t="shared" ca="1" si="19"/>
        <v>0.52083333333333326</v>
      </c>
      <c r="U186" s="6" t="str">
        <f ca="1">VLOOKUP(M186,Airports!$C$1:$I$67,7,FALSE)</f>
        <v>Baltimore, MD</v>
      </c>
      <c r="V186" s="6" t="str">
        <f ca="1">VLOOKUP(N186,Airports!$C$1:$I$67,7,FALSE)</f>
        <v>San Francisco, CA</v>
      </c>
      <c r="W186" s="6" t="str">
        <f ca="1">VLOOKUP(RANDBETWEEN(0,MAX(Airlines!$A$2:$A$9)),Airlines!$A$1:$E$9,4,TRUE)</f>
        <v>Frontier Airlines</v>
      </c>
      <c r="X186" s="6">
        <f t="shared" ca="1" si="20"/>
        <v>530.59048822127249</v>
      </c>
    </row>
    <row r="187" spans="1:24" x14ac:dyDescent="0.25">
      <c r="A187">
        <v>569</v>
      </c>
      <c r="B187" t="s">
        <v>55</v>
      </c>
      <c r="C187" t="s">
        <v>50</v>
      </c>
      <c r="D187" t="b">
        <v>1</v>
      </c>
      <c r="E187" s="3">
        <v>43695</v>
      </c>
      <c r="F187" s="8">
        <v>3</v>
      </c>
      <c r="G187" s="9">
        <v>1206.8057304926419</v>
      </c>
      <c r="H187" s="9">
        <v>1206.8473971593087</v>
      </c>
      <c r="I187" s="9" t="s">
        <v>269</v>
      </c>
      <c r="J187" s="9" t="s">
        <v>265</v>
      </c>
      <c r="K187" s="9" t="s">
        <v>44</v>
      </c>
      <c r="L187" s="6">
        <f ca="1">RANDBETWEEN(1,MAX(Customers!A:A))</f>
        <v>150</v>
      </c>
      <c r="M187" s="6" t="str">
        <f ca="1">VLOOKUP(VLOOKUP($L187,Customers!$A$1:$H$1001,8,FALSE),Airports!$D$1:$J$67,7,FALSE)</f>
        <v>RDU</v>
      </c>
      <c r="N187" s="6" t="str">
        <f ca="1">VLOOKUP(RANDBETWEEN(0,MAX(Airports!$B:$B)),Airports!$B$1:$F$67,2,TRUE)</f>
        <v>SMF</v>
      </c>
      <c r="O187" s="6" t="b">
        <f t="shared" ca="1" si="14"/>
        <v>1</v>
      </c>
      <c r="P187" s="7">
        <f t="shared" ca="1" si="15"/>
        <v>43861</v>
      </c>
      <c r="Q187" s="7">
        <f t="shared" ca="1" si="16"/>
        <v>43861</v>
      </c>
      <c r="R187" s="6">
        <f t="shared" ca="1" si="17"/>
        <v>3</v>
      </c>
      <c r="S187" s="10">
        <f t="shared" ca="1" si="18"/>
        <v>0.5</v>
      </c>
      <c r="T187" s="10">
        <f t="shared" ca="1" si="19"/>
        <v>0.59375</v>
      </c>
      <c r="U187" s="6" t="str">
        <f ca="1">VLOOKUP(M187,Airports!$C$1:$I$67,7,FALSE)</f>
        <v>Raleigh, NC</v>
      </c>
      <c r="V187" s="6" t="str">
        <f ca="1">VLOOKUP(N187,Airports!$C$1:$I$67,7,FALSE)</f>
        <v>Sacramento, CA</v>
      </c>
      <c r="W187" s="6" t="str">
        <f ca="1">VLOOKUP(RANDBETWEEN(0,MAX(Airlines!$A$2:$A$9)),Airlines!$A$1:$E$9,4,TRUE)</f>
        <v>Delta Air Lines</v>
      </c>
      <c r="X187" s="6">
        <f t="shared" ca="1" si="20"/>
        <v>520.11464629486909</v>
      </c>
    </row>
    <row r="188" spans="1:24" x14ac:dyDescent="0.25">
      <c r="A188">
        <v>447</v>
      </c>
      <c r="B188" t="s">
        <v>64</v>
      </c>
      <c r="C188" t="s">
        <v>81</v>
      </c>
      <c r="D188" t="b">
        <v>1</v>
      </c>
      <c r="E188" s="3">
        <v>44148</v>
      </c>
      <c r="F188" s="8">
        <v>4</v>
      </c>
      <c r="G188" s="9">
        <v>1203.7161181951328</v>
      </c>
      <c r="H188" s="9">
        <v>1203.7786181951328</v>
      </c>
      <c r="I188" s="9" t="s">
        <v>277</v>
      </c>
      <c r="J188" s="9" t="s">
        <v>293</v>
      </c>
      <c r="K188" s="9" t="s">
        <v>13</v>
      </c>
      <c r="L188" s="6">
        <f ca="1">RANDBETWEEN(1,MAX(Customers!A:A))</f>
        <v>441</v>
      </c>
      <c r="M188" s="6" t="str">
        <f ca="1">VLOOKUP(VLOOKUP($L188,Customers!$A$1:$H$1001,8,FALSE),Airports!$D$1:$J$67,7,FALSE)</f>
        <v>JFK</v>
      </c>
      <c r="N188" s="6" t="str">
        <f ca="1">VLOOKUP(RANDBETWEEN(0,MAX(Airports!$B:$B)),Airports!$B$1:$F$67,2,TRUE)</f>
        <v>ATL</v>
      </c>
      <c r="O188" s="6" t="b">
        <f t="shared" ca="1" si="14"/>
        <v>1</v>
      </c>
      <c r="P188" s="7">
        <f t="shared" ca="1" si="15"/>
        <v>42980</v>
      </c>
      <c r="Q188" s="7">
        <f t="shared" ca="1" si="16"/>
        <v>43044</v>
      </c>
      <c r="R188" s="6">
        <f t="shared" ca="1" si="17"/>
        <v>2</v>
      </c>
      <c r="S188" s="10">
        <f t="shared" ca="1" si="18"/>
        <v>0.375</v>
      </c>
      <c r="T188" s="10">
        <f t="shared" ca="1" si="19"/>
        <v>0.44791666666666669</v>
      </c>
      <c r="U188" s="6" t="str">
        <f ca="1">VLOOKUP(M188,Airports!$C$1:$I$67,7,FALSE)</f>
        <v>New York, NY</v>
      </c>
      <c r="V188" s="6" t="str">
        <f ca="1">VLOOKUP(N188,Airports!$C$1:$I$67,7,FALSE)</f>
        <v>Atlanta, GA</v>
      </c>
      <c r="W188" s="6" t="str">
        <f ca="1">VLOOKUP(RANDBETWEEN(0,MAX(Airlines!$A$2:$A$9)),Airlines!$A$1:$E$9,4,TRUE)</f>
        <v>Delta Air Lines</v>
      </c>
      <c r="X188" s="6">
        <f t="shared" ca="1" si="20"/>
        <v>362.860252280434</v>
      </c>
    </row>
    <row r="189" spans="1:24" x14ac:dyDescent="0.25">
      <c r="A189">
        <v>71</v>
      </c>
      <c r="B189" t="s">
        <v>50</v>
      </c>
      <c r="C189" t="s">
        <v>80</v>
      </c>
      <c r="D189" t="b">
        <v>1</v>
      </c>
      <c r="E189" s="3">
        <v>43146</v>
      </c>
      <c r="F189" s="8">
        <v>2</v>
      </c>
      <c r="G189" s="9">
        <v>1199.7765398915958</v>
      </c>
      <c r="H189" s="9">
        <v>1199.8390398915958</v>
      </c>
      <c r="I189" s="9" t="s">
        <v>265</v>
      </c>
      <c r="J189" s="9" t="s">
        <v>292</v>
      </c>
      <c r="K189" s="9" t="s">
        <v>40</v>
      </c>
      <c r="L189" s="6">
        <f ca="1">RANDBETWEEN(1,MAX(Customers!A:A))</f>
        <v>299</v>
      </c>
      <c r="M189" s="6" t="str">
        <f ca="1">VLOOKUP(VLOOKUP($L189,Customers!$A$1:$H$1001,8,FALSE),Airports!$D$1:$J$67,7,FALSE)</f>
        <v>SMF</v>
      </c>
      <c r="N189" s="6" t="str">
        <f ca="1">VLOOKUP(RANDBETWEEN(0,MAX(Airports!$B:$B)),Airports!$B$1:$F$67,2,TRUE)</f>
        <v>DFW</v>
      </c>
      <c r="O189" s="6" t="b">
        <f t="shared" ca="1" si="14"/>
        <v>1</v>
      </c>
      <c r="P189" s="7">
        <f t="shared" ca="1" si="15"/>
        <v>43654</v>
      </c>
      <c r="Q189" s="7">
        <f t="shared" ca="1" si="16"/>
        <v>43725</v>
      </c>
      <c r="R189" s="6">
        <f t="shared" ca="1" si="17"/>
        <v>3</v>
      </c>
      <c r="S189" s="10">
        <f t="shared" ca="1" si="18"/>
        <v>0.625</v>
      </c>
      <c r="T189" s="10">
        <f t="shared" ca="1" si="19"/>
        <v>0.67708333333333337</v>
      </c>
      <c r="U189" s="6" t="str">
        <f ca="1">VLOOKUP(M189,Airports!$C$1:$I$67,7,FALSE)</f>
        <v>Sacramento, CA</v>
      </c>
      <c r="V189" s="6" t="str">
        <f ca="1">VLOOKUP(N189,Airports!$C$1:$I$67,7,FALSE)</f>
        <v>Dallas, TX</v>
      </c>
      <c r="W189" s="6" t="str">
        <f ca="1">VLOOKUP(RANDBETWEEN(0,MAX(Airlines!$A$2:$A$9)),Airlines!$A$1:$E$9,4,TRUE)</f>
        <v>Southwest Airlines</v>
      </c>
      <c r="X189" s="6">
        <f t="shared" ca="1" si="20"/>
        <v>533.8312223466645</v>
      </c>
    </row>
    <row r="190" spans="1:24" x14ac:dyDescent="0.25">
      <c r="A190">
        <v>369</v>
      </c>
      <c r="B190" t="s">
        <v>108</v>
      </c>
      <c r="C190" t="s">
        <v>95</v>
      </c>
      <c r="D190" t="b">
        <v>1</v>
      </c>
      <c r="E190" s="3">
        <v>43961</v>
      </c>
      <c r="F190" s="8">
        <v>2</v>
      </c>
      <c r="G190" s="9">
        <v>1201.0039600314121</v>
      </c>
      <c r="H190" s="9">
        <v>1201.0977100314121</v>
      </c>
      <c r="I190" s="9" t="s">
        <v>320</v>
      </c>
      <c r="J190" s="9" t="s">
        <v>307</v>
      </c>
      <c r="K190" s="9" t="s">
        <v>23</v>
      </c>
      <c r="L190" s="6">
        <f ca="1">RANDBETWEEN(1,MAX(Customers!A:A))</f>
        <v>143</v>
      </c>
      <c r="M190" s="6" t="str">
        <f ca="1">VLOOKUP(VLOOKUP($L190,Customers!$A$1:$H$1001,8,FALSE),Airports!$D$1:$J$67,7,FALSE)</f>
        <v>PDX</v>
      </c>
      <c r="N190" s="6" t="str">
        <f ca="1">VLOOKUP(RANDBETWEEN(0,MAX(Airports!$B:$B)),Airports!$B$1:$F$67,2,TRUE)</f>
        <v>BNA</v>
      </c>
      <c r="O190" s="6" t="b">
        <f t="shared" ca="1" si="14"/>
        <v>1</v>
      </c>
      <c r="P190" s="7">
        <f t="shared" ca="1" si="15"/>
        <v>42976</v>
      </c>
      <c r="Q190" s="7">
        <f t="shared" ca="1" si="16"/>
        <v>42987</v>
      </c>
      <c r="R190" s="6">
        <f t="shared" ca="1" si="17"/>
        <v>3</v>
      </c>
      <c r="S190" s="10">
        <f t="shared" ca="1" si="18"/>
        <v>0.58333333333333326</v>
      </c>
      <c r="T190" s="10">
        <f t="shared" ca="1" si="19"/>
        <v>0.66666666666666663</v>
      </c>
      <c r="U190" s="6" t="str">
        <f ca="1">VLOOKUP(M190,Airports!$C$1:$I$67,7,FALSE)</f>
        <v>Portland, OR</v>
      </c>
      <c r="V190" s="6" t="str">
        <f ca="1">VLOOKUP(N190,Airports!$C$1:$I$67,7,FALSE)</f>
        <v>Nashville, TN</v>
      </c>
      <c r="W190" s="6" t="str">
        <f ca="1">VLOOKUP(RANDBETWEEN(0,MAX(Airlines!$A$2:$A$9)),Airlines!$A$1:$E$9,4,TRUE)</f>
        <v>American Airlines</v>
      </c>
      <c r="X190" s="6">
        <f t="shared" ca="1" si="20"/>
        <v>545.45087026613373</v>
      </c>
    </row>
    <row r="191" spans="1:24" x14ac:dyDescent="0.25">
      <c r="A191">
        <v>977</v>
      </c>
      <c r="B191" t="s">
        <v>57</v>
      </c>
      <c r="C191" t="s">
        <v>25</v>
      </c>
      <c r="D191" t="b">
        <v>1</v>
      </c>
      <c r="E191" s="3">
        <v>42348</v>
      </c>
      <c r="F191" s="8">
        <v>2</v>
      </c>
      <c r="G191" s="9">
        <v>1198.4680628329188</v>
      </c>
      <c r="H191" s="9">
        <v>1198.5097294995855</v>
      </c>
      <c r="I191" s="9" t="s">
        <v>271</v>
      </c>
      <c r="J191" s="9" t="s">
        <v>270</v>
      </c>
      <c r="K191" s="9" t="s">
        <v>23</v>
      </c>
      <c r="L191" s="6">
        <f ca="1">RANDBETWEEN(1,MAX(Customers!A:A))</f>
        <v>992</v>
      </c>
      <c r="M191" s="6" t="str">
        <f ca="1">VLOOKUP(VLOOKUP($L191,Customers!$A$1:$H$1001,8,FALSE),Airports!$D$1:$J$67,7,FALSE)</f>
        <v>ABE</v>
      </c>
      <c r="N191" s="6" t="str">
        <f ca="1">VLOOKUP(RANDBETWEEN(0,MAX(Airports!$B:$B)),Airports!$B$1:$F$67,2,TRUE)</f>
        <v>HOU</v>
      </c>
      <c r="O191" s="6" t="b">
        <f t="shared" ca="1" si="14"/>
        <v>1</v>
      </c>
      <c r="P191" s="7">
        <f t="shared" ca="1" si="15"/>
        <v>43901</v>
      </c>
      <c r="Q191" s="7">
        <f t="shared" ca="1" si="16"/>
        <v>43961</v>
      </c>
      <c r="R191" s="6">
        <f t="shared" ca="1" si="17"/>
        <v>3</v>
      </c>
      <c r="S191" s="10">
        <f t="shared" ca="1" si="18"/>
        <v>0.375</v>
      </c>
      <c r="T191" s="10">
        <f t="shared" ca="1" si="19"/>
        <v>0.45833333333333331</v>
      </c>
      <c r="U191" s="6" t="str">
        <f ca="1">VLOOKUP(M191,Airports!$C$1:$I$67,7,FALSE)</f>
        <v>Allentown, PA</v>
      </c>
      <c r="V191" s="6" t="str">
        <f ca="1">VLOOKUP(N191,Airports!$C$1:$I$67,7,FALSE)</f>
        <v>Houston, TX</v>
      </c>
      <c r="W191" s="6" t="str">
        <f ca="1">VLOOKUP(RANDBETWEEN(0,MAX(Airlines!$A$2:$A$9)),Airlines!$A$1:$E$9,4,TRUE)</f>
        <v>Spirit Airlines</v>
      </c>
      <c r="X191" s="6">
        <f t="shared" ca="1" si="20"/>
        <v>554.63399251863098</v>
      </c>
    </row>
    <row r="192" spans="1:24" x14ac:dyDescent="0.25">
      <c r="A192">
        <v>123</v>
      </c>
      <c r="B192" t="s">
        <v>106</v>
      </c>
      <c r="C192" t="s">
        <v>91</v>
      </c>
      <c r="D192" t="b">
        <v>1</v>
      </c>
      <c r="E192" s="3">
        <v>43501</v>
      </c>
      <c r="F192" s="8">
        <v>3</v>
      </c>
      <c r="G192" s="9">
        <v>1195.3829539988619</v>
      </c>
      <c r="H192" s="9">
        <v>1195.4558706655287</v>
      </c>
      <c r="I192" s="9" t="s">
        <v>318</v>
      </c>
      <c r="J192" s="9" t="s">
        <v>303</v>
      </c>
      <c r="K192" s="9" t="s">
        <v>13</v>
      </c>
      <c r="L192" s="6">
        <f ca="1">RANDBETWEEN(1,MAX(Customers!A:A))</f>
        <v>389</v>
      </c>
      <c r="M192" s="6" t="str">
        <f ca="1">VLOOKUP(VLOOKUP($L192,Customers!$A$1:$H$1001,8,FALSE),Airports!$D$1:$J$67,7,FALSE)</f>
        <v>DEN</v>
      </c>
      <c r="N192" s="6" t="str">
        <f ca="1">VLOOKUP(RANDBETWEEN(0,MAX(Airports!$B:$B)),Airports!$B$1:$F$67,2,TRUE)</f>
        <v>SMF</v>
      </c>
      <c r="O192" s="6" t="b">
        <f t="shared" ca="1" si="14"/>
        <v>1</v>
      </c>
      <c r="P192" s="7">
        <f t="shared" ca="1" si="15"/>
        <v>43308</v>
      </c>
      <c r="Q192" s="7">
        <f t="shared" ca="1" si="16"/>
        <v>43398</v>
      </c>
      <c r="R192" s="6">
        <f t="shared" ca="1" si="17"/>
        <v>4</v>
      </c>
      <c r="S192" s="10">
        <f t="shared" ca="1" si="18"/>
        <v>0.5</v>
      </c>
      <c r="T192" s="10">
        <f t="shared" ca="1" si="19"/>
        <v>0.54166666666666663</v>
      </c>
      <c r="U192" s="6" t="str">
        <f ca="1">VLOOKUP(M192,Airports!$C$1:$I$67,7,FALSE)</f>
        <v>Denver, CO</v>
      </c>
      <c r="V192" s="6" t="str">
        <f ca="1">VLOOKUP(N192,Airports!$C$1:$I$67,7,FALSE)</f>
        <v>Sacramento, CA</v>
      </c>
      <c r="W192" s="6" t="str">
        <f ca="1">VLOOKUP(RANDBETWEEN(0,MAX(Airlines!$A$2:$A$9)),Airlines!$A$1:$E$9,4,TRUE)</f>
        <v>Delta Air Lines</v>
      </c>
      <c r="X192" s="6">
        <f t="shared" ca="1" si="20"/>
        <v>732.01767400640313</v>
      </c>
    </row>
    <row r="193" spans="1:24" x14ac:dyDescent="0.25">
      <c r="A193">
        <v>922</v>
      </c>
      <c r="B193" t="s">
        <v>53</v>
      </c>
      <c r="C193" t="s">
        <v>53</v>
      </c>
      <c r="D193" t="b">
        <v>0</v>
      </c>
      <c r="E193" s="3">
        <v>43743</v>
      </c>
      <c r="F193" s="8">
        <v>2</v>
      </c>
      <c r="G193" s="9">
        <v>1198.4245092485241</v>
      </c>
      <c r="H193" s="9">
        <v>1198.5078425818574</v>
      </c>
      <c r="I193" s="9" t="s">
        <v>268</v>
      </c>
      <c r="J193" s="9" t="s">
        <v>268</v>
      </c>
      <c r="K193" s="9" t="s">
        <v>30</v>
      </c>
      <c r="L193" s="6">
        <f ca="1">RANDBETWEEN(1,MAX(Customers!A:A))</f>
        <v>90</v>
      </c>
      <c r="M193" s="6" t="str">
        <f ca="1">VLOOKUP(VLOOKUP($L193,Customers!$A$1:$H$1001,8,FALSE),Airports!$D$1:$J$67,7,FALSE)</f>
        <v>HNL</v>
      </c>
      <c r="N193" s="6" t="str">
        <f ca="1">VLOOKUP(RANDBETWEEN(0,MAX(Airports!$B:$B)),Airports!$B$1:$F$67,2,TRUE)</f>
        <v>PHL</v>
      </c>
      <c r="O193" s="6" t="b">
        <f t="shared" ca="1" si="14"/>
        <v>1</v>
      </c>
      <c r="P193" s="7">
        <f t="shared" ca="1" si="15"/>
        <v>43027</v>
      </c>
      <c r="Q193" s="7">
        <f t="shared" ca="1" si="16"/>
        <v>43066</v>
      </c>
      <c r="R193" s="6">
        <f t="shared" ca="1" si="17"/>
        <v>3</v>
      </c>
      <c r="S193" s="10">
        <f t="shared" ca="1" si="18"/>
        <v>0.58333333333333326</v>
      </c>
      <c r="T193" s="10">
        <f t="shared" ca="1" si="19"/>
        <v>0.62499999999999989</v>
      </c>
      <c r="U193" s="6" t="str">
        <f ca="1">VLOOKUP(M193,Airports!$C$1:$I$67,7,FALSE)</f>
        <v>Honolulu, HI</v>
      </c>
      <c r="V193" s="6" t="str">
        <f ca="1">VLOOKUP(N193,Airports!$C$1:$I$67,7,FALSE)</f>
        <v>Philadelphia, PA</v>
      </c>
      <c r="W193" s="6" t="str">
        <f ca="1">VLOOKUP(RANDBETWEEN(0,MAX(Airlines!$A$2:$A$9)),Airlines!$A$1:$E$9,4,TRUE)</f>
        <v>Southwest Airlines</v>
      </c>
      <c r="X193" s="6">
        <f t="shared" ca="1" si="20"/>
        <v>556.71515802134229</v>
      </c>
    </row>
    <row r="194" spans="1:24" x14ac:dyDescent="0.25">
      <c r="A194">
        <v>341</v>
      </c>
      <c r="B194" t="s">
        <v>52</v>
      </c>
      <c r="C194" t="s">
        <v>60</v>
      </c>
      <c r="D194" t="b">
        <v>1</v>
      </c>
      <c r="E194" s="3">
        <v>43029</v>
      </c>
      <c r="F194" s="8">
        <v>3</v>
      </c>
      <c r="G194" s="9">
        <v>1200.6218371744508</v>
      </c>
      <c r="H194" s="9">
        <v>1200.7155871744508</v>
      </c>
      <c r="I194" s="9" t="s">
        <v>267</v>
      </c>
      <c r="J194" s="9" t="s">
        <v>273</v>
      </c>
      <c r="K194" s="9" t="s">
        <v>13</v>
      </c>
      <c r="L194" s="6">
        <f ca="1">RANDBETWEEN(1,MAX(Customers!A:A))</f>
        <v>335</v>
      </c>
      <c r="M194" s="6" t="str">
        <f ca="1">VLOOKUP(VLOOKUP($L194,Customers!$A$1:$H$1001,8,FALSE),Airports!$D$1:$J$67,7,FALSE)</f>
        <v>LAX</v>
      </c>
      <c r="N194" s="6" t="str">
        <f ca="1">VLOOKUP(RANDBETWEEN(0,MAX(Airports!$B:$B)),Airports!$B$1:$F$67,2,TRUE)</f>
        <v>PVD</v>
      </c>
      <c r="O194" s="6" t="b">
        <f t="shared" ca="1" si="14"/>
        <v>1</v>
      </c>
      <c r="P194" s="7">
        <f t="shared" ca="1" si="15"/>
        <v>42286</v>
      </c>
      <c r="Q194" s="7">
        <f t="shared" ca="1" si="16"/>
        <v>42336</v>
      </c>
      <c r="R194" s="6">
        <f t="shared" ca="1" si="17"/>
        <v>2</v>
      </c>
      <c r="S194" s="10">
        <f t="shared" ca="1" si="18"/>
        <v>0.41666666666666663</v>
      </c>
      <c r="T194" s="10">
        <f t="shared" ca="1" si="19"/>
        <v>0.51041666666666663</v>
      </c>
      <c r="U194" s="6" t="str">
        <f ca="1">VLOOKUP(M194,Airports!$C$1:$I$67,7,FALSE)</f>
        <v>Los Angeles, CA</v>
      </c>
      <c r="V194" s="6" t="str">
        <f ca="1">VLOOKUP(N194,Airports!$C$1:$I$67,7,FALSE)</f>
        <v>Providence, RI</v>
      </c>
      <c r="W194" s="6" t="str">
        <f ca="1">VLOOKUP(RANDBETWEEN(0,MAX(Airlines!$A$2:$A$9)),Airlines!$A$1:$E$9,4,TRUE)</f>
        <v>Alaska Airlines</v>
      </c>
      <c r="X194" s="6">
        <f t="shared" ca="1" si="20"/>
        <v>356.71869053535545</v>
      </c>
    </row>
    <row r="195" spans="1:24" x14ac:dyDescent="0.25">
      <c r="A195">
        <v>852</v>
      </c>
      <c r="B195" t="s">
        <v>52</v>
      </c>
      <c r="C195" t="s">
        <v>51</v>
      </c>
      <c r="D195" t="b">
        <v>1</v>
      </c>
      <c r="E195" s="3">
        <v>42651</v>
      </c>
      <c r="F195" s="8">
        <v>2</v>
      </c>
      <c r="G195" s="9">
        <v>1206.0071173568635</v>
      </c>
      <c r="H195" s="9">
        <v>1206.0696173568635</v>
      </c>
      <c r="I195" s="9" t="s">
        <v>267</v>
      </c>
      <c r="J195" s="9" t="s">
        <v>265</v>
      </c>
      <c r="K195" s="9" t="s">
        <v>23</v>
      </c>
      <c r="L195" s="6">
        <f ca="1">RANDBETWEEN(1,MAX(Customers!A:A))</f>
        <v>284</v>
      </c>
      <c r="M195" s="6" t="str">
        <f ca="1">VLOOKUP(VLOOKUP($L195,Customers!$A$1:$H$1001,8,FALSE),Airports!$D$1:$J$67,7,FALSE)</f>
        <v>DAL</v>
      </c>
      <c r="N195" s="6" t="str">
        <f ca="1">VLOOKUP(RANDBETWEEN(0,MAX(Airports!$B:$B)),Airports!$B$1:$F$67,2,TRUE)</f>
        <v>CMH</v>
      </c>
      <c r="O195" s="6" t="b">
        <f t="shared" ref="O195:O201" ca="1" si="21">NOT(M195=N195)</f>
        <v>1</v>
      </c>
      <c r="P195" s="7">
        <f t="shared" ref="P195:P201" ca="1" si="22">RANDBETWEEN(DATEVALUE("1/1/2015"),DATEVALUE("12/31/2020"))</f>
        <v>42047</v>
      </c>
      <c r="Q195" s="7">
        <f t="shared" ref="Q195:Q201" ca="1" si="23">P195+MAX(0,ROUND(_xlfn.NORM.INV(RAND(),60,30),0))</f>
        <v>42110</v>
      </c>
      <c r="R195" s="6">
        <f t="shared" ref="R195:R201" ca="1" si="24">ROUND(_xlfn.LOGNORM.INV(RAND(),1,0.25),0)</f>
        <v>3</v>
      </c>
      <c r="S195" s="10">
        <f t="shared" ref="S195:S201" ca="1" si="25">MROUND(_xlfn.NORM.INV(RAND(),0.5,0.1),"1:00")</f>
        <v>0.45833333333333331</v>
      </c>
      <c r="T195" s="10">
        <f t="shared" ref="T195:T201" ca="1" si="26">S195+(60+RANDBETWEEN(0,5)*15)/1440</f>
        <v>0.51041666666666663</v>
      </c>
      <c r="U195" s="6" t="str">
        <f ca="1">VLOOKUP(M195,Airports!$C$1:$I$67,7,FALSE)</f>
        <v>Dallas, TX</v>
      </c>
      <c r="V195" s="6" t="str">
        <f ca="1">VLOOKUP(N195,Airports!$C$1:$I$67,7,FALSE)</f>
        <v>Columbus, OH</v>
      </c>
      <c r="W195" s="6" t="str">
        <f ca="1">VLOOKUP(RANDBETWEEN(0,MAX(Airlines!$A$2:$A$9)),Airlines!$A$1:$E$9,4,TRUE)</f>
        <v>Spirit Airlines</v>
      </c>
      <c r="X195" s="6">
        <f t="shared" ref="X195:X201" ca="1" si="27">R195*_xlfn.NORM.INV(RAND(),180,5)</f>
        <v>558.6197687260053</v>
      </c>
    </row>
    <row r="196" spans="1:24" x14ac:dyDescent="0.25">
      <c r="A196">
        <v>647</v>
      </c>
      <c r="B196" t="s">
        <v>76</v>
      </c>
      <c r="C196" t="s">
        <v>69</v>
      </c>
      <c r="D196" t="b">
        <v>1</v>
      </c>
      <c r="E196" s="3">
        <v>43037</v>
      </c>
      <c r="F196" s="8">
        <v>3</v>
      </c>
      <c r="G196" s="9">
        <v>1195.5293298545582</v>
      </c>
      <c r="H196" s="9">
        <v>1195.5918298545582</v>
      </c>
      <c r="I196" s="9" t="s">
        <v>288</v>
      </c>
      <c r="J196" s="9" t="s">
        <v>281</v>
      </c>
      <c r="K196" s="9" t="s">
        <v>40</v>
      </c>
      <c r="L196" s="6">
        <f ca="1">RANDBETWEEN(1,MAX(Customers!A:A))</f>
        <v>629</v>
      </c>
      <c r="M196" s="6" t="str">
        <f ca="1">VLOOKUP(VLOOKUP($L196,Customers!$A$1:$H$1001,8,FALSE),Airports!$D$1:$J$67,7,FALSE)</f>
        <v>MEM</v>
      </c>
      <c r="N196" s="6" t="str">
        <f ca="1">VLOOKUP(RANDBETWEEN(0,MAX(Airports!$B:$B)),Airports!$B$1:$F$67,2,TRUE)</f>
        <v>PDX</v>
      </c>
      <c r="O196" s="6" t="b">
        <f t="shared" ca="1" si="21"/>
        <v>1</v>
      </c>
      <c r="P196" s="7">
        <f t="shared" ca="1" si="22"/>
        <v>42958</v>
      </c>
      <c r="Q196" s="7">
        <f t="shared" ca="1" si="23"/>
        <v>43042</v>
      </c>
      <c r="R196" s="6">
        <f t="shared" ca="1" si="24"/>
        <v>2</v>
      </c>
      <c r="S196" s="10">
        <f t="shared" ca="1" si="25"/>
        <v>0.625</v>
      </c>
      <c r="T196" s="10">
        <f t="shared" ca="1" si="26"/>
        <v>0.67708333333333337</v>
      </c>
      <c r="U196" s="6" t="str">
        <f ca="1">VLOOKUP(M196,Airports!$C$1:$I$67,7,FALSE)</f>
        <v>Memphis, TN</v>
      </c>
      <c r="V196" s="6" t="str">
        <f ca="1">VLOOKUP(N196,Airports!$C$1:$I$67,7,FALSE)</f>
        <v>Portland, OR</v>
      </c>
      <c r="W196" s="6" t="str">
        <f ca="1">VLOOKUP(RANDBETWEEN(0,MAX(Airlines!$A$2:$A$9)),Airlines!$A$1:$E$9,4,TRUE)</f>
        <v>Southwest Airlines</v>
      </c>
      <c r="X196" s="6">
        <f t="shared" ca="1" si="27"/>
        <v>358.92826915558339</v>
      </c>
    </row>
    <row r="197" spans="1:24" x14ac:dyDescent="0.25">
      <c r="A197">
        <v>806</v>
      </c>
      <c r="B197" t="s">
        <v>70</v>
      </c>
      <c r="C197" t="s">
        <v>54</v>
      </c>
      <c r="D197" t="b">
        <v>1</v>
      </c>
      <c r="E197" s="3">
        <v>43607</v>
      </c>
      <c r="F197" s="8">
        <v>4</v>
      </c>
      <c r="G197" s="9">
        <v>1196.3989193803864</v>
      </c>
      <c r="H197" s="9">
        <v>1196.4510027137196</v>
      </c>
      <c r="I197" s="9" t="s">
        <v>282</v>
      </c>
      <c r="J197" s="9" t="s">
        <v>268</v>
      </c>
      <c r="K197" s="9" t="s">
        <v>23</v>
      </c>
      <c r="L197" s="6">
        <f ca="1">RANDBETWEEN(1,MAX(Customers!A:A))</f>
        <v>878</v>
      </c>
      <c r="M197" s="6" t="str">
        <f ca="1">VLOOKUP(VLOOKUP($L197,Customers!$A$1:$H$1001,8,FALSE),Airports!$D$1:$J$67,7,FALSE)</f>
        <v>BOS</v>
      </c>
      <c r="N197" s="6" t="str">
        <f ca="1">VLOOKUP(RANDBETWEEN(0,MAX(Airports!$B:$B)),Airports!$B$1:$F$67,2,TRUE)</f>
        <v>IAH</v>
      </c>
      <c r="O197" s="6" t="b">
        <f t="shared" ca="1" si="21"/>
        <v>1</v>
      </c>
      <c r="P197" s="7">
        <f t="shared" ca="1" si="22"/>
        <v>42024</v>
      </c>
      <c r="Q197" s="7">
        <f t="shared" ca="1" si="23"/>
        <v>42078</v>
      </c>
      <c r="R197" s="6">
        <f t="shared" ca="1" si="24"/>
        <v>2</v>
      </c>
      <c r="S197" s="10">
        <f t="shared" ca="1" si="25"/>
        <v>0.58333333333333326</v>
      </c>
      <c r="T197" s="10">
        <f t="shared" ca="1" si="26"/>
        <v>0.65624999999999989</v>
      </c>
      <c r="U197" s="6" t="str">
        <f ca="1">VLOOKUP(M197,Airports!$C$1:$I$67,7,FALSE)</f>
        <v>Boston, MA</v>
      </c>
      <c r="V197" s="6" t="str">
        <f ca="1">VLOOKUP(N197,Airports!$C$1:$I$67,7,FALSE)</f>
        <v>Houston, TX</v>
      </c>
      <c r="W197" s="6" t="str">
        <f ca="1">VLOOKUP(RANDBETWEEN(0,MAX(Airlines!$A$2:$A$9)),Airlines!$A$1:$E$9,4,TRUE)</f>
        <v>JetBlue</v>
      </c>
      <c r="X197" s="6">
        <f t="shared" ca="1" si="27"/>
        <v>361.24622873874762</v>
      </c>
    </row>
    <row r="198" spans="1:24" x14ac:dyDescent="0.25">
      <c r="A198">
        <v>329</v>
      </c>
      <c r="B198" t="s">
        <v>77</v>
      </c>
      <c r="C198" t="s">
        <v>55</v>
      </c>
      <c r="D198" t="b">
        <v>1</v>
      </c>
      <c r="E198" s="3">
        <v>42801</v>
      </c>
      <c r="F198" s="8">
        <v>3</v>
      </c>
      <c r="G198" s="9">
        <v>1205.7570236416059</v>
      </c>
      <c r="H198" s="9">
        <v>1205.8299403082726</v>
      </c>
      <c r="I198" s="9" t="s">
        <v>289</v>
      </c>
      <c r="J198" s="9" t="s">
        <v>269</v>
      </c>
      <c r="K198" s="9" t="s">
        <v>40</v>
      </c>
      <c r="L198" s="6">
        <f ca="1">RANDBETWEEN(1,MAX(Customers!A:A))</f>
        <v>768</v>
      </c>
      <c r="M198" s="6" t="str">
        <f ca="1">VLOOKUP(VLOOKUP($L198,Customers!$A$1:$H$1001,8,FALSE),Airports!$D$1:$J$67,7,FALSE)</f>
        <v>MFE</v>
      </c>
      <c r="N198" s="6" t="str">
        <f ca="1">VLOOKUP(RANDBETWEEN(0,MAX(Airports!$B:$B)),Airports!$B$1:$F$67,2,TRUE)</f>
        <v>SAN</v>
      </c>
      <c r="O198" s="6" t="b">
        <f t="shared" ca="1" si="21"/>
        <v>1</v>
      </c>
      <c r="P198" s="7">
        <f t="shared" ca="1" si="22"/>
        <v>42222</v>
      </c>
      <c r="Q198" s="7">
        <f t="shared" ca="1" si="23"/>
        <v>42274</v>
      </c>
      <c r="R198" s="6">
        <f t="shared" ca="1" si="24"/>
        <v>3</v>
      </c>
      <c r="S198" s="10">
        <f t="shared" ca="1" si="25"/>
        <v>0.41666666666666663</v>
      </c>
      <c r="T198" s="10">
        <f t="shared" ca="1" si="26"/>
        <v>0.51041666666666663</v>
      </c>
      <c r="U198" s="6" t="str">
        <f ca="1">VLOOKUP(M198,Airports!$C$1:$I$67,7,FALSE)</f>
        <v>McAllen, TX</v>
      </c>
      <c r="V198" s="6" t="str">
        <f ca="1">VLOOKUP(N198,Airports!$C$1:$I$67,7,FALSE)</f>
        <v>San Diego, CA</v>
      </c>
      <c r="W198" s="6" t="str">
        <f ca="1">VLOOKUP(RANDBETWEEN(0,MAX(Airlines!$A$2:$A$9)),Airlines!$A$1:$E$9,4,TRUE)</f>
        <v>American Airlines</v>
      </c>
      <c r="X198" s="6">
        <f t="shared" ca="1" si="27"/>
        <v>538.32608878829296</v>
      </c>
    </row>
    <row r="199" spans="1:24" x14ac:dyDescent="0.25">
      <c r="A199">
        <v>161</v>
      </c>
      <c r="B199" t="s">
        <v>64</v>
      </c>
      <c r="C199" t="s">
        <v>75</v>
      </c>
      <c r="D199" t="b">
        <v>1</v>
      </c>
      <c r="E199" s="3">
        <v>42684</v>
      </c>
      <c r="F199" s="8">
        <v>3</v>
      </c>
      <c r="G199" s="9">
        <v>1192.4767105723427</v>
      </c>
      <c r="H199" s="9">
        <v>1192.5704605723427</v>
      </c>
      <c r="I199" s="9" t="s">
        <v>277</v>
      </c>
      <c r="J199" s="9" t="s">
        <v>287</v>
      </c>
      <c r="K199" s="9" t="s">
        <v>23</v>
      </c>
      <c r="L199" s="6">
        <f ca="1">RANDBETWEEN(1,MAX(Customers!A:A))</f>
        <v>840</v>
      </c>
      <c r="M199" s="6" t="str">
        <f ca="1">VLOOKUP(VLOOKUP($L199,Customers!$A$1:$H$1001,8,FALSE),Airports!$D$1:$J$67,7,FALSE)</f>
        <v>MDW</v>
      </c>
      <c r="N199" s="6" t="str">
        <f ca="1">VLOOKUP(RANDBETWEEN(0,MAX(Airports!$B:$B)),Airports!$B$1:$F$67,2,TRUE)</f>
        <v>LGA</v>
      </c>
      <c r="O199" s="6" t="b">
        <f t="shared" ca="1" si="21"/>
        <v>1</v>
      </c>
      <c r="P199" s="7">
        <f t="shared" ca="1" si="22"/>
        <v>43074</v>
      </c>
      <c r="Q199" s="7">
        <f t="shared" ca="1" si="23"/>
        <v>43138</v>
      </c>
      <c r="R199" s="6">
        <f t="shared" ca="1" si="24"/>
        <v>4</v>
      </c>
      <c r="S199" s="10">
        <f t="shared" ca="1" si="25"/>
        <v>0.625</v>
      </c>
      <c r="T199" s="10">
        <f t="shared" ca="1" si="26"/>
        <v>0.70833333333333337</v>
      </c>
      <c r="U199" s="6" t="str">
        <f ca="1">VLOOKUP(M199,Airports!$C$1:$I$67,7,FALSE)</f>
        <v>Chicago, IL</v>
      </c>
      <c r="V199" s="6" t="str">
        <f ca="1">VLOOKUP(N199,Airports!$C$1:$I$67,7,FALSE)</f>
        <v>New York, NY</v>
      </c>
      <c r="W199" s="6" t="str">
        <f ca="1">VLOOKUP(RANDBETWEEN(0,MAX(Airlines!$A$2:$A$9)),Airlines!$A$1:$E$9,4,TRUE)</f>
        <v>Southwest Airlines</v>
      </c>
      <c r="X199" s="6">
        <f t="shared" ca="1" si="27"/>
        <v>731.06855682918081</v>
      </c>
    </row>
    <row r="200" spans="1:24" x14ac:dyDescent="0.25">
      <c r="A200">
        <v>727</v>
      </c>
      <c r="B200" t="s">
        <v>63</v>
      </c>
      <c r="C200" t="s">
        <v>60</v>
      </c>
      <c r="D200" t="b">
        <v>1</v>
      </c>
      <c r="E200" s="3">
        <v>43070</v>
      </c>
      <c r="F200" s="8">
        <v>3</v>
      </c>
      <c r="G200" s="9">
        <v>1201.9775789184655</v>
      </c>
      <c r="H200" s="9">
        <v>1202.0400789184655</v>
      </c>
      <c r="I200" s="9" t="s">
        <v>276</v>
      </c>
      <c r="J200" s="9" t="s">
        <v>273</v>
      </c>
      <c r="K200" s="9" t="s">
        <v>3</v>
      </c>
      <c r="L200" s="6">
        <f ca="1">RANDBETWEEN(1,MAX(Customers!A:A))</f>
        <v>477</v>
      </c>
      <c r="M200" s="6" t="str">
        <f ca="1">VLOOKUP(VLOOKUP($L200,Customers!$A$1:$H$1001,8,FALSE),Airports!$D$1:$J$67,7,FALSE)</f>
        <v>SJC</v>
      </c>
      <c r="N200" s="6" t="str">
        <f ca="1">VLOOKUP(RANDBETWEEN(0,MAX(Airports!$B:$B)),Airports!$B$1:$F$67,2,TRUE)</f>
        <v>PHX</v>
      </c>
      <c r="O200" s="6" t="b">
        <f t="shared" ca="1" si="21"/>
        <v>1</v>
      </c>
      <c r="P200" s="7">
        <f t="shared" ca="1" si="22"/>
        <v>42436</v>
      </c>
      <c r="Q200" s="7">
        <f t="shared" ca="1" si="23"/>
        <v>42500</v>
      </c>
      <c r="R200" s="6">
        <f t="shared" ca="1" si="24"/>
        <v>2</v>
      </c>
      <c r="S200" s="10">
        <f t="shared" ca="1" si="25"/>
        <v>0.33333333333333331</v>
      </c>
      <c r="T200" s="10">
        <f t="shared" ca="1" si="26"/>
        <v>0.39583333333333331</v>
      </c>
      <c r="U200" s="6" t="str">
        <f ca="1">VLOOKUP(M200,Airports!$C$1:$I$67,7,FALSE)</f>
        <v>San Jose, CA</v>
      </c>
      <c r="V200" s="6" t="str">
        <f ca="1">VLOOKUP(N200,Airports!$C$1:$I$67,7,FALSE)</f>
        <v>Phoenix, AZ</v>
      </c>
      <c r="W200" s="6" t="str">
        <f ca="1">VLOOKUP(RANDBETWEEN(0,MAX(Airlines!$A$2:$A$9)),Airlines!$A$1:$E$9,4,TRUE)</f>
        <v>Southwest Airlines</v>
      </c>
      <c r="X200" s="6">
        <f t="shared" ca="1" si="27"/>
        <v>350.16895119932741</v>
      </c>
    </row>
    <row r="201" spans="1:24" x14ac:dyDescent="0.25">
      <c r="A201">
        <v>777</v>
      </c>
      <c r="B201" t="s">
        <v>69</v>
      </c>
      <c r="C201" t="s">
        <v>61</v>
      </c>
      <c r="D201" t="b">
        <v>1</v>
      </c>
      <c r="E201" s="3">
        <v>44136</v>
      </c>
      <c r="F201" s="8">
        <v>3</v>
      </c>
      <c r="G201" s="9">
        <v>1198.7764342699895</v>
      </c>
      <c r="H201" s="9">
        <v>1198.8389342699895</v>
      </c>
      <c r="I201" s="9" t="s">
        <v>281</v>
      </c>
      <c r="J201" s="9" t="s">
        <v>274</v>
      </c>
      <c r="K201" s="9" t="s">
        <v>13</v>
      </c>
      <c r="L201" s="6">
        <f ca="1">RANDBETWEEN(1,MAX(Customers!A:A))</f>
        <v>762</v>
      </c>
      <c r="M201" s="6" t="str">
        <f ca="1">VLOOKUP(VLOOKUP($L201,Customers!$A$1:$H$1001,8,FALSE),Airports!$D$1:$J$67,7,FALSE)</f>
        <v>MCI</v>
      </c>
      <c r="N201" s="6" t="str">
        <f ca="1">VLOOKUP(RANDBETWEEN(0,MAX(Airports!$B:$B)),Airports!$B$1:$F$67,2,TRUE)</f>
        <v>JFK</v>
      </c>
      <c r="O201" s="6" t="b">
        <f t="shared" ca="1" si="21"/>
        <v>1</v>
      </c>
      <c r="P201" s="7">
        <f t="shared" ca="1" si="22"/>
        <v>42617</v>
      </c>
      <c r="Q201" s="7">
        <f t="shared" ca="1" si="23"/>
        <v>42688</v>
      </c>
      <c r="R201" s="6">
        <f t="shared" ca="1" si="24"/>
        <v>2</v>
      </c>
      <c r="S201" s="10">
        <f t="shared" ca="1" si="25"/>
        <v>0.625</v>
      </c>
      <c r="T201" s="10">
        <f t="shared" ca="1" si="26"/>
        <v>0.71875</v>
      </c>
      <c r="U201" s="6" t="str">
        <f ca="1">VLOOKUP(M201,Airports!$C$1:$I$67,7,FALSE)</f>
        <v>Kansas City, MO</v>
      </c>
      <c r="V201" s="6" t="str">
        <f ca="1">VLOOKUP(N201,Airports!$C$1:$I$67,7,FALSE)</f>
        <v>New York, NY</v>
      </c>
      <c r="W201" s="6" t="str">
        <f ca="1">VLOOKUP(RANDBETWEEN(0,MAX(Airlines!$A$2:$A$9)),Airlines!$A$1:$E$9,4,TRUE)</f>
        <v>American Airlines</v>
      </c>
      <c r="X201" s="6">
        <f t="shared" ca="1" si="27"/>
        <v>377.16970633786264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C43F-5536-4037-BC97-035D08A70439}">
  <dimension ref="A1:C9"/>
  <sheetViews>
    <sheetView workbookViewId="0">
      <selection activeCell="B7" sqref="B7"/>
    </sheetView>
  </sheetViews>
  <sheetFormatPr defaultRowHeight="15" x14ac:dyDescent="0.25"/>
  <cols>
    <col min="1" max="1" width="10.140625" bestFit="1" customWidth="1"/>
    <col min="2" max="2" width="11" bestFit="1" customWidth="1"/>
  </cols>
  <sheetData>
    <row r="1" spans="1:3" x14ac:dyDescent="0.25">
      <c r="A1" t="s">
        <v>4280</v>
      </c>
      <c r="B1" t="s">
        <v>4270</v>
      </c>
      <c r="C1" t="s">
        <v>4271</v>
      </c>
    </row>
    <row r="2" spans="1:3" x14ac:dyDescent="0.25">
      <c r="A2">
        <v>0</v>
      </c>
      <c r="B2">
        <v>1</v>
      </c>
      <c r="C2" t="s">
        <v>4272</v>
      </c>
    </row>
    <row r="3" spans="1:3" x14ac:dyDescent="0.25">
      <c r="A3" s="15">
        <v>0.4685165421558164</v>
      </c>
      <c r="B3">
        <v>2</v>
      </c>
      <c r="C3" t="s">
        <v>4273</v>
      </c>
    </row>
    <row r="4" spans="1:3" x14ac:dyDescent="0.25">
      <c r="A4" s="15">
        <v>0.62540021344717178</v>
      </c>
      <c r="B4">
        <v>3</v>
      </c>
      <c r="C4" t="s">
        <v>4274</v>
      </c>
    </row>
    <row r="5" spans="1:3" x14ac:dyDescent="0.25">
      <c r="A5" s="15">
        <v>0.73212379935965843</v>
      </c>
      <c r="B5">
        <v>4</v>
      </c>
      <c r="C5" t="s">
        <v>4275</v>
      </c>
    </row>
    <row r="6" spans="1:3" x14ac:dyDescent="0.25">
      <c r="A6" s="15">
        <v>0.81430096051227319</v>
      </c>
      <c r="B6">
        <v>5</v>
      </c>
      <c r="C6" t="s">
        <v>4276</v>
      </c>
    </row>
    <row r="7" spans="1:3" x14ac:dyDescent="0.25">
      <c r="A7" s="15">
        <v>0.88900747065101382</v>
      </c>
      <c r="B7">
        <v>6</v>
      </c>
      <c r="C7" t="s">
        <v>4277</v>
      </c>
    </row>
    <row r="8" spans="1:3" x14ac:dyDescent="0.25">
      <c r="A8" s="15">
        <v>0.9477054429028815</v>
      </c>
      <c r="B8">
        <v>7</v>
      </c>
      <c r="C8" t="s">
        <v>4278</v>
      </c>
    </row>
    <row r="9" spans="1:3" x14ac:dyDescent="0.25">
      <c r="A9" s="15">
        <v>0.97972251867662752</v>
      </c>
      <c r="B9">
        <v>8</v>
      </c>
      <c r="C9" t="s">
        <v>4279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BE2E-51CE-4DE3-9728-26EE85ED72D7}">
  <dimension ref="A1:D101"/>
  <sheetViews>
    <sheetView workbookViewId="0">
      <selection activeCell="E2" sqref="E2"/>
    </sheetView>
  </sheetViews>
  <sheetFormatPr defaultRowHeight="15" x14ac:dyDescent="0.25"/>
  <cols>
    <col min="4" max="4" width="9.140625" style="6"/>
  </cols>
  <sheetData>
    <row r="1" spans="1:4" x14ac:dyDescent="0.25">
      <c r="A1" t="s">
        <v>4281</v>
      </c>
      <c r="B1" t="s">
        <v>4282</v>
      </c>
      <c r="C1" t="s">
        <v>4283</v>
      </c>
      <c r="D1" s="6" t="s">
        <v>4408</v>
      </c>
    </row>
    <row r="2" spans="1:4" x14ac:dyDescent="0.25">
      <c r="A2">
        <v>66</v>
      </c>
      <c r="B2" t="s">
        <v>4373</v>
      </c>
      <c r="C2" t="s">
        <v>4374</v>
      </c>
      <c r="D2" s="6">
        <f t="shared" ref="D2:D33" ca="1" si="0">RANDBETWEEN(2,8)</f>
        <v>3</v>
      </c>
    </row>
    <row r="3" spans="1:4" x14ac:dyDescent="0.25">
      <c r="A3">
        <v>98</v>
      </c>
      <c r="B3" t="s">
        <v>4373</v>
      </c>
      <c r="C3" t="s">
        <v>4405</v>
      </c>
      <c r="D3" s="6">
        <f t="shared" ca="1" si="0"/>
        <v>4</v>
      </c>
    </row>
    <row r="4" spans="1:4" x14ac:dyDescent="0.25">
      <c r="A4">
        <v>100</v>
      </c>
      <c r="B4" t="s">
        <v>4373</v>
      </c>
      <c r="C4" t="s">
        <v>4407</v>
      </c>
      <c r="D4" s="6">
        <f t="shared" ca="1" si="0"/>
        <v>3</v>
      </c>
    </row>
    <row r="5" spans="1:4" x14ac:dyDescent="0.25">
      <c r="A5">
        <v>73</v>
      </c>
      <c r="B5" t="s">
        <v>4382</v>
      </c>
      <c r="C5" t="s">
        <v>4383</v>
      </c>
      <c r="D5" s="6">
        <f t="shared" ca="1" si="0"/>
        <v>8</v>
      </c>
    </row>
    <row r="6" spans="1:4" x14ac:dyDescent="0.25">
      <c r="A6">
        <v>24</v>
      </c>
      <c r="B6" t="s">
        <v>4323</v>
      </c>
      <c r="C6" t="s">
        <v>4324</v>
      </c>
      <c r="D6" s="6">
        <f t="shared" ca="1" si="0"/>
        <v>5</v>
      </c>
    </row>
    <row r="7" spans="1:4" x14ac:dyDescent="0.25">
      <c r="A7">
        <v>26</v>
      </c>
      <c r="B7" t="s">
        <v>4323</v>
      </c>
      <c r="C7" t="s">
        <v>4326</v>
      </c>
      <c r="D7" s="6">
        <f t="shared" ca="1" si="0"/>
        <v>8</v>
      </c>
    </row>
    <row r="8" spans="1:4" x14ac:dyDescent="0.25">
      <c r="A8">
        <v>30</v>
      </c>
      <c r="B8" t="s">
        <v>4323</v>
      </c>
      <c r="C8" t="s">
        <v>4328</v>
      </c>
      <c r="D8" s="6">
        <f t="shared" ca="1" si="0"/>
        <v>5</v>
      </c>
    </row>
    <row r="9" spans="1:4" x14ac:dyDescent="0.25">
      <c r="A9">
        <v>63</v>
      </c>
      <c r="B9" t="s">
        <v>4323</v>
      </c>
      <c r="C9" t="s">
        <v>4370</v>
      </c>
      <c r="D9" s="6">
        <f t="shared" ca="1" si="0"/>
        <v>2</v>
      </c>
    </row>
    <row r="10" spans="1:4" x14ac:dyDescent="0.25">
      <c r="A10">
        <v>21</v>
      </c>
      <c r="B10" t="s">
        <v>4319</v>
      </c>
      <c r="C10" t="s">
        <v>4320</v>
      </c>
      <c r="D10" s="6">
        <f t="shared" ca="1" si="0"/>
        <v>2</v>
      </c>
    </row>
    <row r="11" spans="1:4" x14ac:dyDescent="0.25">
      <c r="A11">
        <v>64</v>
      </c>
      <c r="B11" t="s">
        <v>4319</v>
      </c>
      <c r="C11" t="s">
        <v>4371</v>
      </c>
      <c r="D11" s="6">
        <f t="shared" ca="1" si="0"/>
        <v>7</v>
      </c>
    </row>
    <row r="12" spans="1:4" x14ac:dyDescent="0.25">
      <c r="A12">
        <v>44</v>
      </c>
      <c r="B12" t="s">
        <v>4347</v>
      </c>
      <c r="C12" t="s">
        <v>4348</v>
      </c>
      <c r="D12" s="6">
        <f t="shared" ca="1" si="0"/>
        <v>4</v>
      </c>
    </row>
    <row r="13" spans="1:4" x14ac:dyDescent="0.25">
      <c r="A13">
        <v>76</v>
      </c>
      <c r="B13" t="s">
        <v>4347</v>
      </c>
      <c r="C13" t="s">
        <v>4368</v>
      </c>
      <c r="D13" s="6">
        <f t="shared" ca="1" si="0"/>
        <v>2</v>
      </c>
    </row>
    <row r="14" spans="1:4" x14ac:dyDescent="0.25">
      <c r="A14">
        <v>89</v>
      </c>
      <c r="B14" t="s">
        <v>4347</v>
      </c>
      <c r="C14">
        <v>1500</v>
      </c>
      <c r="D14" s="6">
        <f t="shared" ca="1" si="0"/>
        <v>3</v>
      </c>
    </row>
    <row r="15" spans="1:4" x14ac:dyDescent="0.25">
      <c r="A15">
        <v>96</v>
      </c>
      <c r="B15" t="s">
        <v>4347</v>
      </c>
      <c r="C15" t="s">
        <v>4404</v>
      </c>
      <c r="D15" s="6">
        <f t="shared" ca="1" si="0"/>
        <v>7</v>
      </c>
    </row>
    <row r="16" spans="1:4" x14ac:dyDescent="0.25">
      <c r="A16">
        <v>5</v>
      </c>
      <c r="B16" t="s">
        <v>4292</v>
      </c>
      <c r="C16" t="s">
        <v>4293</v>
      </c>
      <c r="D16" s="6">
        <f t="shared" ca="1" si="0"/>
        <v>8</v>
      </c>
    </row>
    <row r="17" spans="1:4" x14ac:dyDescent="0.25">
      <c r="A17">
        <v>12</v>
      </c>
      <c r="B17" t="s">
        <v>4292</v>
      </c>
      <c r="C17" t="s">
        <v>4304</v>
      </c>
      <c r="D17" s="6">
        <f t="shared" ca="1" si="0"/>
        <v>6</v>
      </c>
    </row>
    <row r="18" spans="1:4" x14ac:dyDescent="0.25">
      <c r="A18">
        <v>28</v>
      </c>
      <c r="B18" t="s">
        <v>4292</v>
      </c>
      <c r="C18" t="s">
        <v>4293</v>
      </c>
      <c r="D18" s="6">
        <f t="shared" ca="1" si="0"/>
        <v>2</v>
      </c>
    </row>
    <row r="19" spans="1:4" x14ac:dyDescent="0.25">
      <c r="A19">
        <v>29</v>
      </c>
      <c r="B19" t="s">
        <v>4292</v>
      </c>
      <c r="C19" t="s">
        <v>4304</v>
      </c>
      <c r="D19" s="6">
        <f t="shared" ca="1" si="0"/>
        <v>2</v>
      </c>
    </row>
    <row r="20" spans="1:4" x14ac:dyDescent="0.25">
      <c r="A20">
        <v>1</v>
      </c>
      <c r="B20" t="s">
        <v>4284</v>
      </c>
      <c r="C20" t="s">
        <v>4285</v>
      </c>
      <c r="D20" s="6">
        <f t="shared" ca="1" si="0"/>
        <v>3</v>
      </c>
    </row>
    <row r="21" spans="1:4" x14ac:dyDescent="0.25">
      <c r="A21">
        <v>11</v>
      </c>
      <c r="B21" t="s">
        <v>4284</v>
      </c>
      <c r="C21" t="s">
        <v>4303</v>
      </c>
      <c r="D21" s="6">
        <f t="shared" ca="1" si="0"/>
        <v>6</v>
      </c>
    </row>
    <row r="22" spans="1:4" x14ac:dyDescent="0.25">
      <c r="A22">
        <v>25</v>
      </c>
      <c r="B22" t="s">
        <v>4284</v>
      </c>
      <c r="C22" t="s">
        <v>4325</v>
      </c>
      <c r="D22" s="6">
        <f t="shared" ca="1" si="0"/>
        <v>5</v>
      </c>
    </row>
    <row r="23" spans="1:4" x14ac:dyDescent="0.25">
      <c r="A23">
        <v>43</v>
      </c>
      <c r="B23" t="s">
        <v>4284</v>
      </c>
      <c r="C23" t="s">
        <v>4346</v>
      </c>
      <c r="D23" s="6">
        <f t="shared" ca="1" si="0"/>
        <v>7</v>
      </c>
    </row>
    <row r="24" spans="1:4" x14ac:dyDescent="0.25">
      <c r="A24">
        <v>68</v>
      </c>
      <c r="B24" t="s">
        <v>4284</v>
      </c>
      <c r="C24" t="s">
        <v>4376</v>
      </c>
      <c r="D24" s="6">
        <f t="shared" ca="1" si="0"/>
        <v>5</v>
      </c>
    </row>
    <row r="25" spans="1:4" x14ac:dyDescent="0.25">
      <c r="A25">
        <v>81</v>
      </c>
      <c r="B25" t="s">
        <v>4284</v>
      </c>
      <c r="C25" t="s">
        <v>4390</v>
      </c>
      <c r="D25" s="6">
        <f t="shared" ca="1" si="0"/>
        <v>5</v>
      </c>
    </row>
    <row r="26" spans="1:4" x14ac:dyDescent="0.25">
      <c r="A26">
        <v>32</v>
      </c>
      <c r="B26" t="s">
        <v>4331</v>
      </c>
      <c r="C26" t="s">
        <v>4331</v>
      </c>
      <c r="D26" s="6">
        <f t="shared" ca="1" si="0"/>
        <v>4</v>
      </c>
    </row>
    <row r="27" spans="1:4" x14ac:dyDescent="0.25">
      <c r="A27">
        <v>7</v>
      </c>
      <c r="B27" t="s">
        <v>4296</v>
      </c>
      <c r="C27" t="s">
        <v>4297</v>
      </c>
      <c r="D27" s="6">
        <f t="shared" ca="1" si="0"/>
        <v>6</v>
      </c>
    </row>
    <row r="28" spans="1:4" x14ac:dyDescent="0.25">
      <c r="A28">
        <v>8</v>
      </c>
      <c r="B28" t="s">
        <v>4296</v>
      </c>
      <c r="C28" t="s">
        <v>4298</v>
      </c>
      <c r="D28" s="6">
        <f t="shared" ca="1" si="0"/>
        <v>4</v>
      </c>
    </row>
    <row r="29" spans="1:4" x14ac:dyDescent="0.25">
      <c r="A29">
        <v>40</v>
      </c>
      <c r="B29" t="s">
        <v>4296</v>
      </c>
      <c r="C29" t="s">
        <v>4343</v>
      </c>
      <c r="D29" s="6">
        <f t="shared" ca="1" si="0"/>
        <v>8</v>
      </c>
    </row>
    <row r="30" spans="1:4" x14ac:dyDescent="0.25">
      <c r="A30">
        <v>45</v>
      </c>
      <c r="B30" t="s">
        <v>4296</v>
      </c>
      <c r="C30" t="s">
        <v>4298</v>
      </c>
      <c r="D30" s="6">
        <f t="shared" ca="1" si="0"/>
        <v>6</v>
      </c>
    </row>
    <row r="31" spans="1:4" x14ac:dyDescent="0.25">
      <c r="A31">
        <v>46</v>
      </c>
      <c r="B31" t="s">
        <v>4296</v>
      </c>
      <c r="C31" t="s">
        <v>4349</v>
      </c>
      <c r="D31" s="6">
        <f t="shared" ca="1" si="0"/>
        <v>8</v>
      </c>
    </row>
    <row r="32" spans="1:4" x14ac:dyDescent="0.25">
      <c r="A32">
        <v>83</v>
      </c>
      <c r="B32" t="s">
        <v>4296</v>
      </c>
      <c r="C32" t="s">
        <v>4392</v>
      </c>
      <c r="D32" s="6">
        <f t="shared" ca="1" si="0"/>
        <v>2</v>
      </c>
    </row>
    <row r="33" spans="1:4" x14ac:dyDescent="0.25">
      <c r="A33">
        <v>16</v>
      </c>
      <c r="B33" t="s">
        <v>4311</v>
      </c>
      <c r="C33" t="s">
        <v>4312</v>
      </c>
      <c r="D33" s="6">
        <f t="shared" ca="1" si="0"/>
        <v>2</v>
      </c>
    </row>
    <row r="34" spans="1:4" x14ac:dyDescent="0.25">
      <c r="A34">
        <v>59</v>
      </c>
      <c r="B34" t="s">
        <v>4311</v>
      </c>
      <c r="C34" t="s">
        <v>4366</v>
      </c>
      <c r="D34" s="6">
        <f t="shared" ref="D34:D65" ca="1" si="1">RANDBETWEEN(2,8)</f>
        <v>5</v>
      </c>
    </row>
    <row r="35" spans="1:4" x14ac:dyDescent="0.25">
      <c r="A35">
        <v>61</v>
      </c>
      <c r="B35" t="s">
        <v>4311</v>
      </c>
      <c r="C35" t="s">
        <v>4368</v>
      </c>
      <c r="D35" s="6">
        <f t="shared" ca="1" si="1"/>
        <v>6</v>
      </c>
    </row>
    <row r="36" spans="1:4" x14ac:dyDescent="0.25">
      <c r="A36">
        <v>92</v>
      </c>
      <c r="B36" t="s">
        <v>4311</v>
      </c>
      <c r="C36" t="s">
        <v>4400</v>
      </c>
      <c r="D36" s="6">
        <f t="shared" ca="1" si="1"/>
        <v>4</v>
      </c>
    </row>
    <row r="37" spans="1:4" x14ac:dyDescent="0.25">
      <c r="A37">
        <v>4</v>
      </c>
      <c r="B37" t="s">
        <v>4290</v>
      </c>
      <c r="C37" t="s">
        <v>4291</v>
      </c>
      <c r="D37" s="6">
        <f t="shared" ca="1" si="1"/>
        <v>5</v>
      </c>
    </row>
    <row r="38" spans="1:4" x14ac:dyDescent="0.25">
      <c r="A38">
        <v>50</v>
      </c>
      <c r="B38" t="s">
        <v>4290</v>
      </c>
      <c r="C38" t="s">
        <v>4354</v>
      </c>
      <c r="D38" s="6">
        <f t="shared" ca="1" si="1"/>
        <v>2</v>
      </c>
    </row>
    <row r="39" spans="1:4" x14ac:dyDescent="0.25">
      <c r="A39">
        <v>87</v>
      </c>
      <c r="B39" t="s">
        <v>4290</v>
      </c>
      <c r="C39" t="s">
        <v>4396</v>
      </c>
      <c r="D39" s="6">
        <f t="shared" ca="1" si="1"/>
        <v>3</v>
      </c>
    </row>
    <row r="40" spans="1:4" x14ac:dyDescent="0.25">
      <c r="A40">
        <v>2</v>
      </c>
      <c r="B40" t="s">
        <v>4286</v>
      </c>
      <c r="C40" t="s">
        <v>4287</v>
      </c>
      <c r="D40" s="6">
        <f t="shared" ca="1" si="1"/>
        <v>3</v>
      </c>
    </row>
    <row r="41" spans="1:4" x14ac:dyDescent="0.25">
      <c r="A41">
        <v>54</v>
      </c>
      <c r="B41" t="s">
        <v>4359</v>
      </c>
      <c r="C41" t="s">
        <v>4360</v>
      </c>
      <c r="D41" s="6">
        <f t="shared" ca="1" si="1"/>
        <v>7</v>
      </c>
    </row>
    <row r="42" spans="1:4" x14ac:dyDescent="0.25">
      <c r="A42">
        <v>62</v>
      </c>
      <c r="B42" t="s">
        <v>4359</v>
      </c>
      <c r="C42" t="s">
        <v>4369</v>
      </c>
      <c r="D42" s="6">
        <f t="shared" ca="1" si="1"/>
        <v>8</v>
      </c>
    </row>
    <row r="43" spans="1:4" x14ac:dyDescent="0.25">
      <c r="A43">
        <v>86</v>
      </c>
      <c r="B43" t="s">
        <v>4394</v>
      </c>
      <c r="C43" t="s">
        <v>4395</v>
      </c>
      <c r="D43" s="6">
        <f t="shared" ca="1" si="1"/>
        <v>6</v>
      </c>
    </row>
    <row r="44" spans="1:4" x14ac:dyDescent="0.25">
      <c r="A44">
        <v>88</v>
      </c>
      <c r="B44" t="s">
        <v>4394</v>
      </c>
      <c r="C44" t="s">
        <v>4397</v>
      </c>
      <c r="D44" s="6">
        <f t="shared" ca="1" si="1"/>
        <v>4</v>
      </c>
    </row>
    <row r="45" spans="1:4" x14ac:dyDescent="0.25">
      <c r="A45">
        <v>19</v>
      </c>
      <c r="B45" t="s">
        <v>4315</v>
      </c>
      <c r="C45" t="s">
        <v>4316</v>
      </c>
      <c r="D45" s="6">
        <f t="shared" ca="1" si="1"/>
        <v>5</v>
      </c>
    </row>
    <row r="46" spans="1:4" x14ac:dyDescent="0.25">
      <c r="A46">
        <v>38</v>
      </c>
      <c r="B46" t="s">
        <v>4315</v>
      </c>
      <c r="C46" t="s">
        <v>4341</v>
      </c>
      <c r="D46" s="6">
        <f t="shared" ca="1" si="1"/>
        <v>6</v>
      </c>
    </row>
    <row r="47" spans="1:4" x14ac:dyDescent="0.25">
      <c r="A47">
        <v>31</v>
      </c>
      <c r="B47" t="s">
        <v>4329</v>
      </c>
      <c r="C47" t="s">
        <v>4330</v>
      </c>
      <c r="D47" s="6">
        <f t="shared" ca="1" si="1"/>
        <v>3</v>
      </c>
    </row>
    <row r="48" spans="1:4" x14ac:dyDescent="0.25">
      <c r="A48">
        <v>48</v>
      </c>
      <c r="B48" t="s">
        <v>4329</v>
      </c>
      <c r="C48" t="s">
        <v>4330</v>
      </c>
      <c r="D48" s="6">
        <f t="shared" ca="1" si="1"/>
        <v>7</v>
      </c>
    </row>
    <row r="49" spans="1:4" x14ac:dyDescent="0.25">
      <c r="A49">
        <v>52</v>
      </c>
      <c r="B49" t="s">
        <v>4329</v>
      </c>
      <c r="C49" t="s">
        <v>4356</v>
      </c>
      <c r="D49" s="6">
        <f t="shared" ca="1" si="1"/>
        <v>2</v>
      </c>
    </row>
    <row r="50" spans="1:4" x14ac:dyDescent="0.25">
      <c r="A50">
        <v>79</v>
      </c>
      <c r="B50" t="s">
        <v>4329</v>
      </c>
      <c r="C50" t="s">
        <v>4389</v>
      </c>
      <c r="D50" s="6">
        <f t="shared" ca="1" si="1"/>
        <v>6</v>
      </c>
    </row>
    <row r="51" spans="1:4" x14ac:dyDescent="0.25">
      <c r="A51">
        <v>47</v>
      </c>
      <c r="B51" t="s">
        <v>4350</v>
      </c>
      <c r="C51" t="s">
        <v>4351</v>
      </c>
      <c r="D51" s="6">
        <f t="shared" ca="1" si="1"/>
        <v>5</v>
      </c>
    </row>
    <row r="52" spans="1:4" x14ac:dyDescent="0.25">
      <c r="A52">
        <v>3</v>
      </c>
      <c r="B52" t="s">
        <v>4288</v>
      </c>
      <c r="C52" t="s">
        <v>4289</v>
      </c>
      <c r="D52" s="6">
        <f t="shared" ca="1" si="1"/>
        <v>5</v>
      </c>
    </row>
    <row r="53" spans="1:4" x14ac:dyDescent="0.25">
      <c r="A53">
        <v>6</v>
      </c>
      <c r="B53" t="s">
        <v>4294</v>
      </c>
      <c r="C53" t="s">
        <v>4295</v>
      </c>
      <c r="D53" s="6">
        <f t="shared" ca="1" si="1"/>
        <v>7</v>
      </c>
    </row>
    <row r="54" spans="1:4" x14ac:dyDescent="0.25">
      <c r="A54">
        <v>10</v>
      </c>
      <c r="B54" t="s">
        <v>4301</v>
      </c>
      <c r="C54" t="s">
        <v>4302</v>
      </c>
      <c r="D54" s="6">
        <f t="shared" ca="1" si="1"/>
        <v>3</v>
      </c>
    </row>
    <row r="55" spans="1:4" x14ac:dyDescent="0.25">
      <c r="A55">
        <v>23</v>
      </c>
      <c r="B55" t="s">
        <v>4301</v>
      </c>
      <c r="C55" t="s">
        <v>4322</v>
      </c>
      <c r="D55" s="6">
        <f t="shared" ca="1" si="1"/>
        <v>7</v>
      </c>
    </row>
    <row r="56" spans="1:4" x14ac:dyDescent="0.25">
      <c r="A56">
        <v>72</v>
      </c>
      <c r="B56" t="s">
        <v>483</v>
      </c>
      <c r="C56" t="s">
        <v>4381</v>
      </c>
      <c r="D56" s="6">
        <f t="shared" ca="1" si="1"/>
        <v>3</v>
      </c>
    </row>
    <row r="57" spans="1:4" x14ac:dyDescent="0.25">
      <c r="A57">
        <v>77</v>
      </c>
      <c r="B57" t="s">
        <v>483</v>
      </c>
      <c r="C57" t="s">
        <v>4386</v>
      </c>
      <c r="D57" s="6">
        <f t="shared" ca="1" si="1"/>
        <v>6</v>
      </c>
    </row>
    <row r="58" spans="1:4" x14ac:dyDescent="0.25">
      <c r="A58">
        <v>90</v>
      </c>
      <c r="B58" t="s">
        <v>483</v>
      </c>
      <c r="C58" t="s">
        <v>4398</v>
      </c>
      <c r="D58" s="6">
        <f t="shared" ca="1" si="1"/>
        <v>6</v>
      </c>
    </row>
    <row r="59" spans="1:4" x14ac:dyDescent="0.25">
      <c r="A59">
        <v>9</v>
      </c>
      <c r="B59" t="s">
        <v>4299</v>
      </c>
      <c r="C59" t="s">
        <v>4300</v>
      </c>
      <c r="D59" s="6">
        <f t="shared" ca="1" si="1"/>
        <v>7</v>
      </c>
    </row>
    <row r="60" spans="1:4" x14ac:dyDescent="0.25">
      <c r="A60">
        <v>18</v>
      </c>
      <c r="B60" t="s">
        <v>4299</v>
      </c>
      <c r="C60" t="s">
        <v>4314</v>
      </c>
      <c r="D60" s="6">
        <f t="shared" ca="1" si="1"/>
        <v>7</v>
      </c>
    </row>
    <row r="61" spans="1:4" x14ac:dyDescent="0.25">
      <c r="A61">
        <v>14</v>
      </c>
      <c r="B61" t="s">
        <v>4307</v>
      </c>
      <c r="C61" t="s">
        <v>4308</v>
      </c>
      <c r="D61" s="6">
        <f t="shared" ca="1" si="1"/>
        <v>3</v>
      </c>
    </row>
    <row r="62" spans="1:4" x14ac:dyDescent="0.25">
      <c r="A62">
        <v>22</v>
      </c>
      <c r="B62" t="s">
        <v>4307</v>
      </c>
      <c r="C62" t="s">
        <v>4321</v>
      </c>
      <c r="D62" s="6">
        <f t="shared" ca="1" si="1"/>
        <v>8</v>
      </c>
    </row>
    <row r="63" spans="1:4" x14ac:dyDescent="0.25">
      <c r="A63">
        <v>27</v>
      </c>
      <c r="B63" t="s">
        <v>4307</v>
      </c>
      <c r="C63" t="s">
        <v>4327</v>
      </c>
      <c r="D63" s="6">
        <f t="shared" ca="1" si="1"/>
        <v>5</v>
      </c>
    </row>
    <row r="64" spans="1:4" x14ac:dyDescent="0.25">
      <c r="A64">
        <v>56</v>
      </c>
      <c r="B64" t="s">
        <v>4307</v>
      </c>
      <c r="C64" t="s">
        <v>4362</v>
      </c>
      <c r="D64" s="6">
        <f t="shared" ca="1" si="1"/>
        <v>4</v>
      </c>
    </row>
    <row r="65" spans="1:4" x14ac:dyDescent="0.25">
      <c r="A65">
        <v>97</v>
      </c>
      <c r="B65" t="s">
        <v>4307</v>
      </c>
      <c r="C65" t="s">
        <v>4321</v>
      </c>
      <c r="D65" s="6">
        <f t="shared" ca="1" si="1"/>
        <v>2</v>
      </c>
    </row>
    <row r="66" spans="1:4" x14ac:dyDescent="0.25">
      <c r="A66">
        <v>49</v>
      </c>
      <c r="B66" t="s">
        <v>4352</v>
      </c>
      <c r="C66" t="s">
        <v>4353</v>
      </c>
      <c r="D66" s="6">
        <f t="shared" ref="D66:D101" ca="1" si="2">RANDBETWEEN(2,8)</f>
        <v>5</v>
      </c>
    </row>
    <row r="67" spans="1:4" x14ac:dyDescent="0.25">
      <c r="A67">
        <v>60</v>
      </c>
      <c r="B67" t="s">
        <v>4352</v>
      </c>
      <c r="C67" t="s">
        <v>4367</v>
      </c>
      <c r="D67" s="6">
        <f t="shared" ca="1" si="2"/>
        <v>8</v>
      </c>
    </row>
    <row r="68" spans="1:4" x14ac:dyDescent="0.25">
      <c r="A68">
        <v>69</v>
      </c>
      <c r="B68" t="s">
        <v>4352</v>
      </c>
      <c r="C68" t="s">
        <v>4377</v>
      </c>
      <c r="D68" s="6">
        <f t="shared" ca="1" si="2"/>
        <v>8</v>
      </c>
    </row>
    <row r="69" spans="1:4" x14ac:dyDescent="0.25">
      <c r="A69">
        <v>74</v>
      </c>
      <c r="B69" t="s">
        <v>4352</v>
      </c>
      <c r="C69" t="s">
        <v>4384</v>
      </c>
      <c r="D69" s="6">
        <f t="shared" ca="1" si="2"/>
        <v>4</v>
      </c>
    </row>
    <row r="70" spans="1:4" x14ac:dyDescent="0.25">
      <c r="A70">
        <v>93</v>
      </c>
      <c r="B70" t="s">
        <v>4352</v>
      </c>
      <c r="C70" t="s">
        <v>4401</v>
      </c>
      <c r="D70" s="6">
        <f t="shared" ca="1" si="2"/>
        <v>5</v>
      </c>
    </row>
    <row r="71" spans="1:4" x14ac:dyDescent="0.25">
      <c r="A71">
        <v>34</v>
      </c>
      <c r="B71" t="s">
        <v>4334</v>
      </c>
      <c r="C71" t="s">
        <v>4335</v>
      </c>
      <c r="D71" s="6">
        <f t="shared" ca="1" si="2"/>
        <v>3</v>
      </c>
    </row>
    <row r="72" spans="1:4" x14ac:dyDescent="0.25">
      <c r="A72">
        <v>57</v>
      </c>
      <c r="B72" t="s">
        <v>4334</v>
      </c>
      <c r="C72" t="s">
        <v>4363</v>
      </c>
      <c r="D72" s="6">
        <f t="shared" ca="1" si="2"/>
        <v>3</v>
      </c>
    </row>
    <row r="73" spans="1:4" x14ac:dyDescent="0.25">
      <c r="A73">
        <v>95</v>
      </c>
      <c r="B73" t="s">
        <v>4334</v>
      </c>
      <c r="C73" t="s">
        <v>4403</v>
      </c>
      <c r="D73" s="6">
        <f t="shared" ca="1" si="2"/>
        <v>8</v>
      </c>
    </row>
    <row r="74" spans="1:4" x14ac:dyDescent="0.25">
      <c r="A74">
        <v>13</v>
      </c>
      <c r="B74" t="s">
        <v>4305</v>
      </c>
      <c r="C74" t="s">
        <v>4306</v>
      </c>
      <c r="D74" s="6">
        <f t="shared" ca="1" si="2"/>
        <v>5</v>
      </c>
    </row>
    <row r="75" spans="1:4" x14ac:dyDescent="0.25">
      <c r="A75">
        <v>42</v>
      </c>
      <c r="B75" t="s">
        <v>4305</v>
      </c>
      <c r="C75" t="s">
        <v>4345</v>
      </c>
      <c r="D75" s="6">
        <f t="shared" ca="1" si="2"/>
        <v>4</v>
      </c>
    </row>
    <row r="76" spans="1:4" x14ac:dyDescent="0.25">
      <c r="A76">
        <v>53</v>
      </c>
      <c r="B76" t="s">
        <v>4357</v>
      </c>
      <c r="C76" t="s">
        <v>4358</v>
      </c>
      <c r="D76" s="6">
        <f t="shared" ca="1" si="2"/>
        <v>6</v>
      </c>
    </row>
    <row r="77" spans="1:4" x14ac:dyDescent="0.25">
      <c r="A77">
        <v>65</v>
      </c>
      <c r="B77" t="s">
        <v>4357</v>
      </c>
      <c r="C77" t="s">
        <v>4372</v>
      </c>
      <c r="D77" s="6">
        <f t="shared" ca="1" si="2"/>
        <v>6</v>
      </c>
    </row>
    <row r="78" spans="1:4" x14ac:dyDescent="0.25">
      <c r="A78">
        <v>67</v>
      </c>
      <c r="B78" t="s">
        <v>4357</v>
      </c>
      <c r="C78" t="s">
        <v>4375</v>
      </c>
      <c r="D78" s="6">
        <f t="shared" ca="1" si="2"/>
        <v>3</v>
      </c>
    </row>
    <row r="79" spans="1:4" x14ac:dyDescent="0.25">
      <c r="A79">
        <v>20</v>
      </c>
      <c r="B79" t="s">
        <v>4317</v>
      </c>
      <c r="C79" t="s">
        <v>4318</v>
      </c>
      <c r="D79" s="6">
        <f t="shared" ca="1" si="2"/>
        <v>3</v>
      </c>
    </row>
    <row r="80" spans="1:4" x14ac:dyDescent="0.25">
      <c r="A80">
        <v>51</v>
      </c>
      <c r="B80" t="s">
        <v>4317</v>
      </c>
      <c r="C80" t="s">
        <v>4355</v>
      </c>
      <c r="D80" s="6">
        <f t="shared" ca="1" si="2"/>
        <v>4</v>
      </c>
    </row>
    <row r="81" spans="1:4" x14ac:dyDescent="0.25">
      <c r="A81">
        <v>82</v>
      </c>
      <c r="B81" t="s">
        <v>4317</v>
      </c>
      <c r="C81" t="s">
        <v>4391</v>
      </c>
      <c r="D81" s="6">
        <f t="shared" ca="1" si="2"/>
        <v>7</v>
      </c>
    </row>
    <row r="82" spans="1:4" x14ac:dyDescent="0.25">
      <c r="A82">
        <v>84</v>
      </c>
      <c r="B82" t="s">
        <v>4317</v>
      </c>
      <c r="C82" t="s">
        <v>4391</v>
      </c>
      <c r="D82" s="6">
        <f t="shared" ca="1" si="2"/>
        <v>7</v>
      </c>
    </row>
    <row r="83" spans="1:4" x14ac:dyDescent="0.25">
      <c r="A83">
        <v>17</v>
      </c>
      <c r="B83" t="s">
        <v>4313</v>
      </c>
      <c r="C83">
        <v>88</v>
      </c>
      <c r="D83" s="6">
        <f t="shared" ca="1" si="2"/>
        <v>7</v>
      </c>
    </row>
    <row r="84" spans="1:4" x14ac:dyDescent="0.25">
      <c r="A84">
        <v>55</v>
      </c>
      <c r="B84" t="s">
        <v>4313</v>
      </c>
      <c r="C84" t="s">
        <v>4361</v>
      </c>
      <c r="D84" s="6">
        <f t="shared" ca="1" si="2"/>
        <v>6</v>
      </c>
    </row>
    <row r="85" spans="1:4" x14ac:dyDescent="0.25">
      <c r="A85">
        <v>33</v>
      </c>
      <c r="B85" t="s">
        <v>4332</v>
      </c>
      <c r="C85" t="s">
        <v>4333</v>
      </c>
      <c r="D85" s="6">
        <f t="shared" ca="1" si="2"/>
        <v>2</v>
      </c>
    </row>
    <row r="86" spans="1:4" x14ac:dyDescent="0.25">
      <c r="A86">
        <v>36</v>
      </c>
      <c r="B86" t="s">
        <v>4332</v>
      </c>
      <c r="C86" t="s">
        <v>4338</v>
      </c>
      <c r="D86" s="6">
        <f t="shared" ca="1" si="2"/>
        <v>8</v>
      </c>
    </row>
    <row r="87" spans="1:4" x14ac:dyDescent="0.25">
      <c r="A87">
        <v>41</v>
      </c>
      <c r="B87" t="s">
        <v>4332</v>
      </c>
      <c r="C87" t="s">
        <v>4344</v>
      </c>
      <c r="D87" s="6">
        <f t="shared" ca="1" si="2"/>
        <v>5</v>
      </c>
    </row>
    <row r="88" spans="1:4" x14ac:dyDescent="0.25">
      <c r="A88">
        <v>94</v>
      </c>
      <c r="B88" t="s">
        <v>4332</v>
      </c>
      <c r="C88" t="s">
        <v>4402</v>
      </c>
      <c r="D88" s="6">
        <f t="shared" ca="1" si="2"/>
        <v>4</v>
      </c>
    </row>
    <row r="89" spans="1:4" x14ac:dyDescent="0.25">
      <c r="A89">
        <v>99</v>
      </c>
      <c r="B89" t="s">
        <v>4332</v>
      </c>
      <c r="C89" t="s">
        <v>4406</v>
      </c>
      <c r="D89" s="6">
        <f t="shared" ca="1" si="2"/>
        <v>4</v>
      </c>
    </row>
    <row r="90" spans="1:4" x14ac:dyDescent="0.25">
      <c r="A90">
        <v>71</v>
      </c>
      <c r="B90" t="s">
        <v>4380</v>
      </c>
      <c r="C90" s="16">
        <v>44807</v>
      </c>
      <c r="D90" s="6">
        <f t="shared" ca="1" si="2"/>
        <v>6</v>
      </c>
    </row>
    <row r="91" spans="1:4" x14ac:dyDescent="0.25">
      <c r="A91">
        <v>80</v>
      </c>
      <c r="B91" t="s">
        <v>4380</v>
      </c>
      <c r="C91">
        <v>9000</v>
      </c>
      <c r="D91" s="6">
        <f t="shared" ca="1" si="2"/>
        <v>5</v>
      </c>
    </row>
    <row r="92" spans="1:4" x14ac:dyDescent="0.25">
      <c r="A92">
        <v>35</v>
      </c>
      <c r="B92" t="s">
        <v>4336</v>
      </c>
      <c r="C92" t="s">
        <v>4337</v>
      </c>
      <c r="D92" s="6">
        <f t="shared" ca="1" si="2"/>
        <v>2</v>
      </c>
    </row>
    <row r="93" spans="1:4" x14ac:dyDescent="0.25">
      <c r="A93">
        <v>85</v>
      </c>
      <c r="B93" t="s">
        <v>4336</v>
      </c>
      <c r="C93" t="s">
        <v>4393</v>
      </c>
      <c r="D93" s="6">
        <f t="shared" ca="1" si="2"/>
        <v>7</v>
      </c>
    </row>
    <row r="94" spans="1:4" x14ac:dyDescent="0.25">
      <c r="A94">
        <v>78</v>
      </c>
      <c r="B94" t="s">
        <v>4387</v>
      </c>
      <c r="C94" t="s">
        <v>4388</v>
      </c>
      <c r="D94" s="6">
        <f t="shared" ca="1" si="2"/>
        <v>2</v>
      </c>
    </row>
    <row r="95" spans="1:4" x14ac:dyDescent="0.25">
      <c r="A95">
        <v>15</v>
      </c>
      <c r="B95" t="s">
        <v>4309</v>
      </c>
      <c r="C95" t="s">
        <v>4310</v>
      </c>
      <c r="D95" s="6">
        <f t="shared" ca="1" si="2"/>
        <v>2</v>
      </c>
    </row>
    <row r="96" spans="1:4" x14ac:dyDescent="0.25">
      <c r="A96">
        <v>37</v>
      </c>
      <c r="B96" t="s">
        <v>4339</v>
      </c>
      <c r="C96" t="s">
        <v>4340</v>
      </c>
      <c r="D96" s="6">
        <f t="shared" ca="1" si="2"/>
        <v>2</v>
      </c>
    </row>
    <row r="97" spans="1:4" x14ac:dyDescent="0.25">
      <c r="A97">
        <v>39</v>
      </c>
      <c r="B97" t="s">
        <v>4339</v>
      </c>
      <c r="C97" t="s">
        <v>4342</v>
      </c>
      <c r="D97" s="6">
        <f t="shared" ca="1" si="2"/>
        <v>6</v>
      </c>
    </row>
    <row r="98" spans="1:4" x14ac:dyDescent="0.25">
      <c r="A98">
        <v>75</v>
      </c>
      <c r="B98" t="s">
        <v>4339</v>
      </c>
      <c r="C98" t="s">
        <v>4385</v>
      </c>
      <c r="D98" s="6">
        <f t="shared" ca="1" si="2"/>
        <v>7</v>
      </c>
    </row>
    <row r="99" spans="1:4" x14ac:dyDescent="0.25">
      <c r="A99">
        <v>58</v>
      </c>
      <c r="B99" t="s">
        <v>4364</v>
      </c>
      <c r="C99" t="s">
        <v>4365</v>
      </c>
      <c r="D99" s="6">
        <f t="shared" ca="1" si="2"/>
        <v>4</v>
      </c>
    </row>
    <row r="100" spans="1:4" x14ac:dyDescent="0.25">
      <c r="A100">
        <v>70</v>
      </c>
      <c r="B100" t="s">
        <v>4378</v>
      </c>
      <c r="C100" t="s">
        <v>4379</v>
      </c>
      <c r="D100" s="6">
        <f t="shared" ca="1" si="2"/>
        <v>6</v>
      </c>
    </row>
    <row r="101" spans="1:4" x14ac:dyDescent="0.25">
      <c r="A101">
        <v>91</v>
      </c>
      <c r="B101" t="s">
        <v>4378</v>
      </c>
      <c r="C101" t="s">
        <v>4399</v>
      </c>
      <c r="D101" s="6">
        <f t="shared" ca="1" si="2"/>
        <v>2</v>
      </c>
    </row>
  </sheetData>
  <autoFilter ref="A1:D101" xr:uid="{727BBE2E-51CE-4DE3-9728-26EE85ED72D7}">
    <sortState xmlns:xlrd2="http://schemas.microsoft.com/office/spreadsheetml/2017/richdata2" ref="A2:D101">
      <sortCondition ref="B1:B10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D560-07C4-49A1-90E9-AE32072CABBC}">
  <dimension ref="A1:K306"/>
  <sheetViews>
    <sheetView workbookViewId="0">
      <selection activeCell="K8" sqref="K8"/>
    </sheetView>
  </sheetViews>
  <sheetFormatPr defaultRowHeight="15" x14ac:dyDescent="0.25"/>
  <cols>
    <col min="10" max="10" width="14.28515625" style="5" bestFit="1" customWidth="1"/>
  </cols>
  <sheetData>
    <row r="1" spans="1:11" x14ac:dyDescent="0.25">
      <c r="A1" t="s">
        <v>115</v>
      </c>
      <c r="B1" t="s">
        <v>259</v>
      </c>
      <c r="C1" t="s">
        <v>116</v>
      </c>
      <c r="D1" t="s">
        <v>260</v>
      </c>
      <c r="E1" t="s">
        <v>184</v>
      </c>
      <c r="F1" t="s">
        <v>185</v>
      </c>
      <c r="G1" t="s">
        <v>261</v>
      </c>
      <c r="H1" t="s">
        <v>262</v>
      </c>
      <c r="I1" t="s">
        <v>263</v>
      </c>
      <c r="J1" s="5" t="s">
        <v>264</v>
      </c>
      <c r="K1" t="s">
        <v>1281</v>
      </c>
    </row>
    <row r="2" spans="1:11" x14ac:dyDescent="0.25">
      <c r="A2" t="s">
        <v>50</v>
      </c>
      <c r="B2" t="s">
        <v>265</v>
      </c>
      <c r="C2">
        <v>166</v>
      </c>
      <c r="D2" t="s">
        <v>117</v>
      </c>
      <c r="E2" t="s">
        <v>186</v>
      </c>
      <c r="F2" t="s">
        <v>187</v>
      </c>
      <c r="G2" t="s">
        <v>266</v>
      </c>
      <c r="H2">
        <v>40.639749999999999</v>
      </c>
      <c r="I2">
        <v>-73.778930000000003</v>
      </c>
      <c r="J2" s="5">
        <v>18713220</v>
      </c>
    </row>
    <row r="3" spans="1:11" x14ac:dyDescent="0.25">
      <c r="A3" t="s">
        <v>51</v>
      </c>
      <c r="B3" t="s">
        <v>265</v>
      </c>
      <c r="C3">
        <v>182</v>
      </c>
      <c r="D3" t="s">
        <v>118</v>
      </c>
      <c r="E3" t="s">
        <v>186</v>
      </c>
      <c r="F3" t="s">
        <v>187</v>
      </c>
      <c r="G3" t="s">
        <v>266</v>
      </c>
      <c r="H3">
        <v>40.777239999999999</v>
      </c>
      <c r="I3">
        <v>-73.872609999999995</v>
      </c>
      <c r="J3" s="5">
        <v>18713220</v>
      </c>
    </row>
    <row r="4" spans="1:11" x14ac:dyDescent="0.25">
      <c r="A4" t="s">
        <v>52</v>
      </c>
      <c r="B4" t="s">
        <v>267</v>
      </c>
      <c r="C4">
        <v>176</v>
      </c>
      <c r="D4" t="s">
        <v>119</v>
      </c>
      <c r="E4" t="s">
        <v>7</v>
      </c>
      <c r="F4" t="s">
        <v>188</v>
      </c>
      <c r="G4" t="s">
        <v>266</v>
      </c>
      <c r="H4">
        <v>33.942540000000001</v>
      </c>
      <c r="I4">
        <v>-118.40807</v>
      </c>
      <c r="J4" s="5">
        <v>12750807</v>
      </c>
    </row>
    <row r="5" spans="1:11" x14ac:dyDescent="0.25">
      <c r="A5" t="s">
        <v>53</v>
      </c>
      <c r="B5" t="s">
        <v>268</v>
      </c>
      <c r="C5">
        <v>195</v>
      </c>
      <c r="D5" t="s">
        <v>120</v>
      </c>
      <c r="E5" t="s">
        <v>189</v>
      </c>
      <c r="F5" t="s">
        <v>190</v>
      </c>
      <c r="G5" t="s">
        <v>266</v>
      </c>
      <c r="H5">
        <v>41.785980000000002</v>
      </c>
      <c r="I5">
        <v>-87.752420000000001</v>
      </c>
      <c r="J5" s="5">
        <v>8604203</v>
      </c>
    </row>
    <row r="6" spans="1:11" x14ac:dyDescent="0.25">
      <c r="A6" t="s">
        <v>54</v>
      </c>
      <c r="B6" t="s">
        <v>268</v>
      </c>
      <c r="C6">
        <v>228</v>
      </c>
      <c r="D6" t="s">
        <v>121</v>
      </c>
      <c r="E6" t="s">
        <v>189</v>
      </c>
      <c r="F6" t="s">
        <v>190</v>
      </c>
      <c r="G6" t="s">
        <v>266</v>
      </c>
      <c r="H6">
        <v>41.979599999999998</v>
      </c>
      <c r="I6">
        <v>-87.90446</v>
      </c>
      <c r="J6" s="5">
        <v>8604203</v>
      </c>
    </row>
    <row r="7" spans="1:11" x14ac:dyDescent="0.25">
      <c r="A7" t="s">
        <v>55</v>
      </c>
      <c r="B7" t="s">
        <v>269</v>
      </c>
      <c r="C7">
        <v>203</v>
      </c>
      <c r="D7" t="s">
        <v>122</v>
      </c>
      <c r="E7" t="s">
        <v>16</v>
      </c>
      <c r="F7" t="s">
        <v>191</v>
      </c>
      <c r="G7" t="s">
        <v>266</v>
      </c>
      <c r="H7">
        <v>25.79325</v>
      </c>
      <c r="I7">
        <v>-80.290559999999999</v>
      </c>
      <c r="J7" s="5">
        <v>6445545</v>
      </c>
    </row>
    <row r="8" spans="1:11" x14ac:dyDescent="0.25">
      <c r="A8" t="s">
        <v>25</v>
      </c>
      <c r="B8" t="s">
        <v>270</v>
      </c>
      <c r="C8">
        <v>82</v>
      </c>
      <c r="D8" t="s">
        <v>123</v>
      </c>
      <c r="E8" t="s">
        <v>192</v>
      </c>
      <c r="F8" t="s">
        <v>193</v>
      </c>
      <c r="G8" t="s">
        <v>266</v>
      </c>
      <c r="H8">
        <v>32.847110000000001</v>
      </c>
      <c r="I8">
        <v>-96.851770000000002</v>
      </c>
      <c r="J8" s="5">
        <v>5743938</v>
      </c>
    </row>
    <row r="9" spans="1:11" x14ac:dyDescent="0.25">
      <c r="A9" t="s">
        <v>56</v>
      </c>
      <c r="B9" t="s">
        <v>270</v>
      </c>
      <c r="C9">
        <v>87</v>
      </c>
      <c r="D9" t="s">
        <v>124</v>
      </c>
      <c r="E9" t="s">
        <v>192</v>
      </c>
      <c r="F9" t="s">
        <v>193</v>
      </c>
      <c r="G9" t="s">
        <v>266</v>
      </c>
      <c r="H9">
        <v>32.895949999999999</v>
      </c>
      <c r="I9">
        <v>-97.037199999999999</v>
      </c>
      <c r="J9" s="5">
        <v>5743938</v>
      </c>
    </row>
    <row r="10" spans="1:11" x14ac:dyDescent="0.25">
      <c r="A10" t="s">
        <v>57</v>
      </c>
      <c r="B10" t="s">
        <v>271</v>
      </c>
      <c r="C10">
        <v>237</v>
      </c>
      <c r="D10" t="s">
        <v>125</v>
      </c>
      <c r="E10" t="s">
        <v>17</v>
      </c>
      <c r="F10" t="s">
        <v>194</v>
      </c>
      <c r="G10" t="s">
        <v>266</v>
      </c>
      <c r="H10">
        <v>39.871949999999998</v>
      </c>
      <c r="I10">
        <v>-75.241140000000001</v>
      </c>
      <c r="J10" s="5">
        <v>5649300</v>
      </c>
    </row>
    <row r="11" spans="1:11" x14ac:dyDescent="0.25">
      <c r="A11" t="s">
        <v>58</v>
      </c>
      <c r="B11" t="s">
        <v>272</v>
      </c>
      <c r="C11">
        <v>143</v>
      </c>
      <c r="D11" t="s">
        <v>126</v>
      </c>
      <c r="E11" t="s">
        <v>195</v>
      </c>
      <c r="F11" t="s">
        <v>193</v>
      </c>
      <c r="G11" t="s">
        <v>266</v>
      </c>
      <c r="H11">
        <v>29.645420000000001</v>
      </c>
      <c r="I11">
        <v>-95.278890000000004</v>
      </c>
      <c r="J11" s="5">
        <v>5464251</v>
      </c>
    </row>
    <row r="12" spans="1:11" x14ac:dyDescent="0.25">
      <c r="A12" t="s">
        <v>59</v>
      </c>
      <c r="B12" t="s">
        <v>272</v>
      </c>
      <c r="C12">
        <v>151</v>
      </c>
      <c r="D12" t="s">
        <v>127</v>
      </c>
      <c r="E12" t="s">
        <v>195</v>
      </c>
      <c r="F12" t="s">
        <v>193</v>
      </c>
      <c r="G12" t="s">
        <v>266</v>
      </c>
      <c r="H12">
        <v>29.98047</v>
      </c>
      <c r="I12">
        <v>-95.33972</v>
      </c>
      <c r="J12" s="5">
        <v>5464251</v>
      </c>
    </row>
    <row r="13" spans="1:11" x14ac:dyDescent="0.25">
      <c r="A13" t="s">
        <v>60</v>
      </c>
      <c r="B13" t="s">
        <v>273</v>
      </c>
      <c r="C13">
        <v>21</v>
      </c>
      <c r="D13" t="s">
        <v>128</v>
      </c>
      <c r="E13" t="s">
        <v>26</v>
      </c>
      <c r="F13" t="s">
        <v>196</v>
      </c>
      <c r="G13" t="s">
        <v>266</v>
      </c>
      <c r="H13">
        <v>33.640439999999998</v>
      </c>
      <c r="I13">
        <v>-84.426940000000002</v>
      </c>
      <c r="J13" s="5">
        <v>5449398</v>
      </c>
    </row>
    <row r="14" spans="1:11" x14ac:dyDescent="0.25">
      <c r="A14" t="s">
        <v>61</v>
      </c>
      <c r="B14" t="s">
        <v>274</v>
      </c>
      <c r="C14">
        <v>40</v>
      </c>
      <c r="D14" t="s">
        <v>129</v>
      </c>
      <c r="E14" t="s">
        <v>27</v>
      </c>
      <c r="F14" t="s">
        <v>197</v>
      </c>
      <c r="G14" t="s">
        <v>266</v>
      </c>
      <c r="H14">
        <v>42.364350000000002</v>
      </c>
      <c r="I14">
        <v>-71.005179999999996</v>
      </c>
      <c r="J14" s="5">
        <v>4688346</v>
      </c>
    </row>
    <row r="15" spans="1:11" x14ac:dyDescent="0.25">
      <c r="A15" t="s">
        <v>62</v>
      </c>
      <c r="B15" t="s">
        <v>275</v>
      </c>
      <c r="C15">
        <v>238</v>
      </c>
      <c r="D15" t="s">
        <v>130</v>
      </c>
      <c r="E15" t="s">
        <v>198</v>
      </c>
      <c r="F15" t="s">
        <v>199</v>
      </c>
      <c r="G15" t="s">
        <v>266</v>
      </c>
      <c r="H15">
        <v>33.434170000000002</v>
      </c>
      <c r="I15">
        <v>-112.00806</v>
      </c>
      <c r="J15" s="5">
        <v>4219697</v>
      </c>
    </row>
    <row r="16" spans="1:11" x14ac:dyDescent="0.25">
      <c r="A16" t="s">
        <v>63</v>
      </c>
      <c r="B16" t="s">
        <v>276</v>
      </c>
      <c r="C16">
        <v>276</v>
      </c>
      <c r="D16" t="s">
        <v>131</v>
      </c>
      <c r="E16" t="s">
        <v>200</v>
      </c>
      <c r="F16" t="s">
        <v>201</v>
      </c>
      <c r="G16" t="s">
        <v>266</v>
      </c>
      <c r="H16">
        <v>47.448979999999999</v>
      </c>
      <c r="I16">
        <v>-122.30931</v>
      </c>
      <c r="J16" s="5">
        <v>3789215</v>
      </c>
    </row>
    <row r="17" spans="1:10" x14ac:dyDescent="0.25">
      <c r="A17" t="s">
        <v>64</v>
      </c>
      <c r="B17" t="s">
        <v>277</v>
      </c>
      <c r="C17">
        <v>277</v>
      </c>
      <c r="D17" t="s">
        <v>132</v>
      </c>
      <c r="E17" t="s">
        <v>6</v>
      </c>
      <c r="F17" t="s">
        <v>188</v>
      </c>
      <c r="G17" t="s">
        <v>266</v>
      </c>
      <c r="H17">
        <v>37.619</v>
      </c>
      <c r="I17">
        <v>-122.37484000000001</v>
      </c>
      <c r="J17" s="5">
        <v>3592294</v>
      </c>
    </row>
    <row r="18" spans="1:10" x14ac:dyDescent="0.25">
      <c r="A18" t="s">
        <v>65</v>
      </c>
      <c r="B18" t="s">
        <v>278</v>
      </c>
      <c r="C18">
        <v>94</v>
      </c>
      <c r="D18" t="s">
        <v>133</v>
      </c>
      <c r="E18" t="s">
        <v>28</v>
      </c>
      <c r="F18" t="s">
        <v>202</v>
      </c>
      <c r="G18" t="s">
        <v>266</v>
      </c>
      <c r="H18">
        <v>42.212060000000001</v>
      </c>
      <c r="I18">
        <v>-83.348839999999996</v>
      </c>
      <c r="J18" s="5">
        <v>3506126</v>
      </c>
    </row>
    <row r="19" spans="1:10" x14ac:dyDescent="0.25">
      <c r="A19" t="s">
        <v>66</v>
      </c>
      <c r="B19" t="s">
        <v>279</v>
      </c>
      <c r="C19">
        <v>64</v>
      </c>
      <c r="D19" t="s">
        <v>134</v>
      </c>
      <c r="E19" t="s">
        <v>203</v>
      </c>
      <c r="F19" t="s">
        <v>188</v>
      </c>
      <c r="G19" t="s">
        <v>266</v>
      </c>
      <c r="H19">
        <v>33.127229999999997</v>
      </c>
      <c r="I19">
        <v>-117.27873</v>
      </c>
      <c r="J19" s="5">
        <v>3220118</v>
      </c>
    </row>
    <row r="20" spans="1:10" x14ac:dyDescent="0.25">
      <c r="A20" t="s">
        <v>67</v>
      </c>
      <c r="B20" t="s">
        <v>279</v>
      </c>
      <c r="C20">
        <v>267</v>
      </c>
      <c r="D20" t="s">
        <v>135</v>
      </c>
      <c r="E20" t="s">
        <v>203</v>
      </c>
      <c r="F20" t="s">
        <v>188</v>
      </c>
      <c r="G20" t="s">
        <v>266</v>
      </c>
      <c r="H20">
        <v>32.733559999999997</v>
      </c>
      <c r="I20">
        <v>-117.18966</v>
      </c>
      <c r="J20" s="5">
        <v>3220118</v>
      </c>
    </row>
    <row r="21" spans="1:10" x14ac:dyDescent="0.25">
      <c r="A21" t="s">
        <v>68</v>
      </c>
      <c r="B21" t="s">
        <v>280</v>
      </c>
      <c r="C21">
        <v>216</v>
      </c>
      <c r="D21" t="s">
        <v>136</v>
      </c>
      <c r="E21" t="s">
        <v>204</v>
      </c>
      <c r="F21" t="s">
        <v>205</v>
      </c>
      <c r="G21" t="s">
        <v>266</v>
      </c>
      <c r="H21">
        <v>44.880549999999999</v>
      </c>
      <c r="I21">
        <v>-93.216920000000002</v>
      </c>
      <c r="J21" s="5">
        <v>2977172</v>
      </c>
    </row>
    <row r="22" spans="1:10" x14ac:dyDescent="0.25">
      <c r="A22" t="s">
        <v>69</v>
      </c>
      <c r="B22" t="s">
        <v>281</v>
      </c>
      <c r="C22">
        <v>302</v>
      </c>
      <c r="D22" t="s">
        <v>137</v>
      </c>
      <c r="E22" t="s">
        <v>22</v>
      </c>
      <c r="F22" t="s">
        <v>191</v>
      </c>
      <c r="G22" t="s">
        <v>266</v>
      </c>
      <c r="H22">
        <v>27.975470000000001</v>
      </c>
      <c r="I22">
        <v>-82.533249999999995</v>
      </c>
      <c r="J22" s="5">
        <v>2908063</v>
      </c>
    </row>
    <row r="23" spans="1:10" x14ac:dyDescent="0.25">
      <c r="A23" t="s">
        <v>70</v>
      </c>
      <c r="B23" t="s">
        <v>282</v>
      </c>
      <c r="C23">
        <v>86</v>
      </c>
      <c r="D23" t="s">
        <v>138</v>
      </c>
      <c r="E23" t="s">
        <v>32</v>
      </c>
      <c r="F23" t="s">
        <v>206</v>
      </c>
      <c r="G23" t="s">
        <v>266</v>
      </c>
      <c r="H23">
        <v>39.858409999999999</v>
      </c>
      <c r="I23">
        <v>-104.667</v>
      </c>
      <c r="J23" s="5">
        <v>2876625</v>
      </c>
    </row>
    <row r="24" spans="1:10" x14ac:dyDescent="0.25">
      <c r="A24" t="s">
        <v>71</v>
      </c>
      <c r="B24" t="s">
        <v>283</v>
      </c>
      <c r="C24">
        <v>52</v>
      </c>
      <c r="D24" t="s">
        <v>139</v>
      </c>
      <c r="E24" t="s">
        <v>42</v>
      </c>
      <c r="F24" t="s">
        <v>207</v>
      </c>
      <c r="G24" t="s">
        <v>266</v>
      </c>
      <c r="H24">
        <v>39.175400000000003</v>
      </c>
      <c r="I24">
        <v>-76.668199999999999</v>
      </c>
      <c r="J24" s="5">
        <v>2106068</v>
      </c>
    </row>
    <row r="25" spans="1:10" x14ac:dyDescent="0.25">
      <c r="A25" t="s">
        <v>72</v>
      </c>
      <c r="B25" t="s">
        <v>284</v>
      </c>
      <c r="C25">
        <v>174</v>
      </c>
      <c r="D25" t="s">
        <v>140</v>
      </c>
      <c r="E25" t="s">
        <v>8</v>
      </c>
      <c r="F25" t="s">
        <v>208</v>
      </c>
      <c r="G25" t="s">
        <v>266</v>
      </c>
      <c r="H25">
        <v>36.080359999999999</v>
      </c>
      <c r="I25">
        <v>-115.15233000000001</v>
      </c>
      <c r="J25" s="5">
        <v>2104198</v>
      </c>
    </row>
    <row r="26" spans="1:10" x14ac:dyDescent="0.25">
      <c r="A26" t="s">
        <v>73</v>
      </c>
      <c r="B26" t="s">
        <v>285</v>
      </c>
      <c r="C26">
        <v>235</v>
      </c>
      <c r="D26" t="s">
        <v>141</v>
      </c>
      <c r="E26" t="s">
        <v>209</v>
      </c>
      <c r="F26" t="s">
        <v>210</v>
      </c>
      <c r="G26" t="s">
        <v>266</v>
      </c>
      <c r="H26">
        <v>45.588720000000002</v>
      </c>
      <c r="I26">
        <v>-122.5975</v>
      </c>
      <c r="J26" s="5">
        <v>2074775</v>
      </c>
    </row>
    <row r="27" spans="1:10" x14ac:dyDescent="0.25">
      <c r="A27" t="s">
        <v>74</v>
      </c>
      <c r="B27" t="s">
        <v>286</v>
      </c>
      <c r="C27">
        <v>268</v>
      </c>
      <c r="D27" t="s">
        <v>142</v>
      </c>
      <c r="E27" t="s">
        <v>211</v>
      </c>
      <c r="F27" t="s">
        <v>193</v>
      </c>
      <c r="G27" t="s">
        <v>266</v>
      </c>
      <c r="H27">
        <v>29.53369</v>
      </c>
      <c r="I27">
        <v>-98.46978</v>
      </c>
      <c r="J27" s="5">
        <v>2049293</v>
      </c>
    </row>
    <row r="28" spans="1:10" x14ac:dyDescent="0.25">
      <c r="A28" t="s">
        <v>75</v>
      </c>
      <c r="B28" t="s">
        <v>287</v>
      </c>
      <c r="C28">
        <v>293</v>
      </c>
      <c r="D28" t="s">
        <v>143</v>
      </c>
      <c r="E28" t="s">
        <v>212</v>
      </c>
      <c r="F28" t="s">
        <v>213</v>
      </c>
      <c r="G28" t="s">
        <v>266</v>
      </c>
      <c r="H28">
        <v>38.747689999999999</v>
      </c>
      <c r="I28">
        <v>-90.359989999999996</v>
      </c>
      <c r="J28" s="5">
        <v>2024074</v>
      </c>
    </row>
    <row r="29" spans="1:10" x14ac:dyDescent="0.25">
      <c r="A29" t="s">
        <v>76</v>
      </c>
      <c r="B29" t="s">
        <v>288</v>
      </c>
      <c r="C29">
        <v>286</v>
      </c>
      <c r="D29" t="s">
        <v>144</v>
      </c>
      <c r="E29" t="s">
        <v>214</v>
      </c>
      <c r="F29" t="s">
        <v>188</v>
      </c>
      <c r="G29" t="s">
        <v>266</v>
      </c>
      <c r="H29">
        <v>38.695419999999999</v>
      </c>
      <c r="I29">
        <v>-121.59077000000001</v>
      </c>
      <c r="J29" s="5">
        <v>1898019</v>
      </c>
    </row>
    <row r="30" spans="1:10" x14ac:dyDescent="0.25">
      <c r="A30" t="s">
        <v>77</v>
      </c>
      <c r="B30" t="s">
        <v>289</v>
      </c>
      <c r="C30">
        <v>193</v>
      </c>
      <c r="D30" t="s">
        <v>145</v>
      </c>
      <c r="E30" t="s">
        <v>34</v>
      </c>
      <c r="F30" t="s">
        <v>191</v>
      </c>
      <c r="G30" t="s">
        <v>266</v>
      </c>
      <c r="H30">
        <v>28.428889999999999</v>
      </c>
      <c r="I30">
        <v>-81.316029999999998</v>
      </c>
      <c r="J30" s="5">
        <v>1822394</v>
      </c>
    </row>
    <row r="31" spans="1:10" x14ac:dyDescent="0.25">
      <c r="A31" t="s">
        <v>78</v>
      </c>
      <c r="B31" t="s">
        <v>290</v>
      </c>
      <c r="C31">
        <v>282</v>
      </c>
      <c r="D31" t="s">
        <v>146</v>
      </c>
      <c r="E31" t="s">
        <v>215</v>
      </c>
      <c r="F31" t="s">
        <v>188</v>
      </c>
      <c r="G31" t="s">
        <v>266</v>
      </c>
      <c r="H31">
        <v>37.36186</v>
      </c>
      <c r="I31">
        <v>-121.92901000000001</v>
      </c>
      <c r="J31" s="5">
        <v>1798103</v>
      </c>
    </row>
    <row r="32" spans="1:10" x14ac:dyDescent="0.25">
      <c r="A32" t="s">
        <v>79</v>
      </c>
      <c r="B32" t="s">
        <v>291</v>
      </c>
      <c r="C32">
        <v>65</v>
      </c>
      <c r="D32" t="s">
        <v>147</v>
      </c>
      <c r="E32" t="s">
        <v>33</v>
      </c>
      <c r="F32" t="s">
        <v>216</v>
      </c>
      <c r="G32" t="s">
        <v>266</v>
      </c>
      <c r="H32">
        <v>41.410890000000002</v>
      </c>
      <c r="I32">
        <v>-81.849400000000003</v>
      </c>
      <c r="J32" s="5">
        <v>1710093</v>
      </c>
    </row>
    <row r="33" spans="1:10" x14ac:dyDescent="0.25">
      <c r="A33" t="s">
        <v>80</v>
      </c>
      <c r="B33" t="s">
        <v>292</v>
      </c>
      <c r="C33">
        <v>242</v>
      </c>
      <c r="D33" t="s">
        <v>148</v>
      </c>
      <c r="E33" t="s">
        <v>11</v>
      </c>
      <c r="F33" t="s">
        <v>194</v>
      </c>
      <c r="G33" t="s">
        <v>266</v>
      </c>
      <c r="H33">
        <v>40.49147</v>
      </c>
      <c r="I33">
        <v>-80.232870000000005</v>
      </c>
      <c r="J33" s="5">
        <v>1703266</v>
      </c>
    </row>
    <row r="34" spans="1:10" x14ac:dyDescent="0.25">
      <c r="A34" t="s">
        <v>81</v>
      </c>
      <c r="B34" t="s">
        <v>293</v>
      </c>
      <c r="C34">
        <v>23</v>
      </c>
      <c r="D34" t="s">
        <v>149</v>
      </c>
      <c r="E34" t="s">
        <v>217</v>
      </c>
      <c r="F34" t="s">
        <v>193</v>
      </c>
      <c r="G34" t="s">
        <v>266</v>
      </c>
      <c r="H34">
        <v>30.19453</v>
      </c>
      <c r="I34">
        <v>-97.669870000000003</v>
      </c>
      <c r="J34" s="5">
        <v>1687311</v>
      </c>
    </row>
    <row r="35" spans="1:10" x14ac:dyDescent="0.25">
      <c r="A35" t="s">
        <v>82</v>
      </c>
      <c r="B35" t="s">
        <v>294</v>
      </c>
      <c r="C35">
        <v>192</v>
      </c>
      <c r="D35" t="s">
        <v>150</v>
      </c>
      <c r="E35" t="s">
        <v>218</v>
      </c>
      <c r="F35" t="s">
        <v>213</v>
      </c>
      <c r="G35" t="s">
        <v>266</v>
      </c>
      <c r="H35">
        <v>39.297609999999999</v>
      </c>
      <c r="I35">
        <v>-94.713909999999998</v>
      </c>
      <c r="J35" s="5">
        <v>1636715</v>
      </c>
    </row>
    <row r="36" spans="1:10" x14ac:dyDescent="0.25">
      <c r="A36" t="s">
        <v>83</v>
      </c>
      <c r="B36" t="s">
        <v>295</v>
      </c>
      <c r="C36">
        <v>157</v>
      </c>
      <c r="D36" t="s">
        <v>151</v>
      </c>
      <c r="E36" t="s">
        <v>9</v>
      </c>
      <c r="F36" t="s">
        <v>219</v>
      </c>
      <c r="G36" t="s">
        <v>266</v>
      </c>
      <c r="H36">
        <v>39.717329999999997</v>
      </c>
      <c r="I36">
        <v>-86.294380000000004</v>
      </c>
      <c r="J36" s="5">
        <v>1588961</v>
      </c>
    </row>
    <row r="37" spans="1:10" x14ac:dyDescent="0.25">
      <c r="A37" t="s">
        <v>84</v>
      </c>
      <c r="B37" t="s">
        <v>296</v>
      </c>
      <c r="C37">
        <v>68</v>
      </c>
      <c r="D37" t="s">
        <v>152</v>
      </c>
      <c r="E37" t="s">
        <v>220</v>
      </c>
      <c r="F37" t="s">
        <v>216</v>
      </c>
      <c r="G37" t="s">
        <v>266</v>
      </c>
      <c r="H37">
        <v>39.997990000000001</v>
      </c>
      <c r="I37">
        <v>-82.89188</v>
      </c>
      <c r="J37" s="5">
        <v>1562009</v>
      </c>
    </row>
    <row r="38" spans="1:10" x14ac:dyDescent="0.25">
      <c r="A38" t="s">
        <v>85</v>
      </c>
      <c r="B38" t="s">
        <v>297</v>
      </c>
      <c r="C38">
        <v>67</v>
      </c>
      <c r="D38" t="s">
        <v>153</v>
      </c>
      <c r="E38" t="s">
        <v>15</v>
      </c>
      <c r="F38" t="s">
        <v>221</v>
      </c>
      <c r="G38" t="s">
        <v>266</v>
      </c>
      <c r="H38">
        <v>35.214010000000002</v>
      </c>
      <c r="I38">
        <v>-80.943129999999996</v>
      </c>
      <c r="J38" s="5">
        <v>1512923</v>
      </c>
    </row>
    <row r="39" spans="1:10" x14ac:dyDescent="0.25">
      <c r="A39" t="s">
        <v>86</v>
      </c>
      <c r="B39" t="s">
        <v>298</v>
      </c>
      <c r="C39">
        <v>204</v>
      </c>
      <c r="D39" t="s">
        <v>154</v>
      </c>
      <c r="E39" t="s">
        <v>222</v>
      </c>
      <c r="F39" t="s">
        <v>223</v>
      </c>
      <c r="G39" t="s">
        <v>266</v>
      </c>
      <c r="H39">
        <v>42.947220000000002</v>
      </c>
      <c r="I39">
        <v>-87.89658</v>
      </c>
      <c r="J39" s="5">
        <v>1365787</v>
      </c>
    </row>
    <row r="40" spans="1:10" x14ac:dyDescent="0.25">
      <c r="A40" t="s">
        <v>87</v>
      </c>
      <c r="B40" t="s">
        <v>299</v>
      </c>
      <c r="C40">
        <v>251</v>
      </c>
      <c r="D40" t="s">
        <v>155</v>
      </c>
      <c r="E40" t="s">
        <v>224</v>
      </c>
      <c r="F40" t="s">
        <v>225</v>
      </c>
      <c r="G40" t="s">
        <v>266</v>
      </c>
      <c r="H40">
        <v>41.723999999999997</v>
      </c>
      <c r="I40">
        <v>-71.428219999999996</v>
      </c>
      <c r="J40" s="5">
        <v>1203230</v>
      </c>
    </row>
    <row r="41" spans="1:10" x14ac:dyDescent="0.25">
      <c r="A41" t="s">
        <v>88</v>
      </c>
      <c r="B41" t="s">
        <v>300</v>
      </c>
      <c r="C41">
        <v>165</v>
      </c>
      <c r="D41" t="s">
        <v>156</v>
      </c>
      <c r="E41" t="s">
        <v>226</v>
      </c>
      <c r="F41" t="s">
        <v>191</v>
      </c>
      <c r="G41" t="s">
        <v>266</v>
      </c>
      <c r="H41">
        <v>30.494060000000001</v>
      </c>
      <c r="I41">
        <v>-81.687860000000001</v>
      </c>
      <c r="J41" s="5">
        <v>1181496</v>
      </c>
    </row>
    <row r="42" spans="1:10" x14ac:dyDescent="0.25">
      <c r="A42" t="s">
        <v>89</v>
      </c>
      <c r="B42" t="s">
        <v>301</v>
      </c>
      <c r="C42">
        <v>285</v>
      </c>
      <c r="D42" t="s">
        <v>157</v>
      </c>
      <c r="E42" t="s">
        <v>29</v>
      </c>
      <c r="F42" t="s">
        <v>227</v>
      </c>
      <c r="G42" t="s">
        <v>266</v>
      </c>
      <c r="H42">
        <v>40.78839</v>
      </c>
      <c r="I42">
        <v>-111.97777000000001</v>
      </c>
      <c r="J42" s="5">
        <v>1098526</v>
      </c>
    </row>
    <row r="43" spans="1:10" x14ac:dyDescent="0.25">
      <c r="A43" t="s">
        <v>90</v>
      </c>
      <c r="B43" t="s">
        <v>302</v>
      </c>
      <c r="C43">
        <v>38</v>
      </c>
      <c r="D43" t="s">
        <v>158</v>
      </c>
      <c r="E43" t="s">
        <v>228</v>
      </c>
      <c r="F43" t="s">
        <v>229</v>
      </c>
      <c r="G43" t="s">
        <v>266</v>
      </c>
      <c r="H43">
        <v>36.124479999999998</v>
      </c>
      <c r="I43">
        <v>-86.678179999999998</v>
      </c>
      <c r="J43" s="5">
        <v>1081903</v>
      </c>
    </row>
    <row r="44" spans="1:10" x14ac:dyDescent="0.25">
      <c r="A44" t="s">
        <v>91</v>
      </c>
      <c r="B44" t="s">
        <v>303</v>
      </c>
      <c r="C44">
        <v>258</v>
      </c>
      <c r="D44" t="s">
        <v>159</v>
      </c>
      <c r="E44" t="s">
        <v>230</v>
      </c>
      <c r="F44" t="s">
        <v>231</v>
      </c>
      <c r="G44" t="s">
        <v>266</v>
      </c>
      <c r="H44">
        <v>37.50517</v>
      </c>
      <c r="I44">
        <v>-77.319670000000002</v>
      </c>
      <c r="J44" s="5">
        <v>1075798</v>
      </c>
    </row>
    <row r="45" spans="1:10" x14ac:dyDescent="0.25">
      <c r="A45" t="s">
        <v>92</v>
      </c>
      <c r="B45" t="s">
        <v>304</v>
      </c>
      <c r="C45">
        <v>197</v>
      </c>
      <c r="D45" t="s">
        <v>160</v>
      </c>
      <c r="E45" t="s">
        <v>10</v>
      </c>
      <c r="F45" t="s">
        <v>229</v>
      </c>
      <c r="G45" t="s">
        <v>266</v>
      </c>
      <c r="H45">
        <v>35.04242</v>
      </c>
      <c r="I45">
        <v>-89.976669999999999</v>
      </c>
      <c r="J45" s="5">
        <v>1066967</v>
      </c>
    </row>
    <row r="46" spans="1:10" x14ac:dyDescent="0.25">
      <c r="A46" t="s">
        <v>93</v>
      </c>
      <c r="B46" t="s">
        <v>305</v>
      </c>
      <c r="C46">
        <v>256</v>
      </c>
      <c r="D46" t="s">
        <v>161</v>
      </c>
      <c r="E46" t="s">
        <v>232</v>
      </c>
      <c r="F46" t="s">
        <v>221</v>
      </c>
      <c r="G46" t="s">
        <v>266</v>
      </c>
      <c r="H46">
        <v>35.87764</v>
      </c>
      <c r="I46">
        <v>-78.787469999999999</v>
      </c>
      <c r="J46" s="5">
        <v>1038738</v>
      </c>
    </row>
    <row r="47" spans="1:10" x14ac:dyDescent="0.25">
      <c r="A47" t="s">
        <v>94</v>
      </c>
      <c r="B47" t="s">
        <v>306</v>
      </c>
      <c r="C47">
        <v>217</v>
      </c>
      <c r="D47" t="s">
        <v>162</v>
      </c>
      <c r="E47" t="s">
        <v>20</v>
      </c>
      <c r="F47" t="s">
        <v>233</v>
      </c>
      <c r="G47" t="s">
        <v>266</v>
      </c>
      <c r="H47">
        <v>29.993390000000002</v>
      </c>
      <c r="I47">
        <v>-90.258030000000005</v>
      </c>
      <c r="J47" s="5">
        <v>1020886</v>
      </c>
    </row>
    <row r="48" spans="1:10" x14ac:dyDescent="0.25">
      <c r="A48" t="s">
        <v>95</v>
      </c>
      <c r="B48" t="s">
        <v>307</v>
      </c>
      <c r="C48">
        <v>275</v>
      </c>
      <c r="D48" t="s">
        <v>163</v>
      </c>
      <c r="E48" t="s">
        <v>234</v>
      </c>
      <c r="F48" t="s">
        <v>235</v>
      </c>
      <c r="G48" t="s">
        <v>266</v>
      </c>
      <c r="H48">
        <v>38.174390000000002</v>
      </c>
      <c r="I48">
        <v>-85.736000000000004</v>
      </c>
      <c r="J48" s="5">
        <v>1005654</v>
      </c>
    </row>
    <row r="49" spans="1:10" x14ac:dyDescent="0.25">
      <c r="A49" t="s">
        <v>96</v>
      </c>
      <c r="B49" t="s">
        <v>308</v>
      </c>
      <c r="C49">
        <v>224</v>
      </c>
      <c r="D49" t="s">
        <v>164</v>
      </c>
      <c r="E49" t="s">
        <v>236</v>
      </c>
      <c r="F49" t="s">
        <v>237</v>
      </c>
      <c r="G49" t="s">
        <v>266</v>
      </c>
      <c r="H49">
        <v>35.393090000000001</v>
      </c>
      <c r="I49">
        <v>-97.600729999999999</v>
      </c>
      <c r="J49" s="5">
        <v>972943</v>
      </c>
    </row>
    <row r="50" spans="1:10" x14ac:dyDescent="0.25">
      <c r="A50" t="s">
        <v>97</v>
      </c>
      <c r="B50" t="s">
        <v>309</v>
      </c>
      <c r="C50">
        <v>50</v>
      </c>
      <c r="D50" t="s">
        <v>165</v>
      </c>
      <c r="E50" t="s">
        <v>238</v>
      </c>
      <c r="F50" t="s">
        <v>187</v>
      </c>
      <c r="G50" t="s">
        <v>266</v>
      </c>
      <c r="H50">
        <v>42.940519999999999</v>
      </c>
      <c r="I50">
        <v>-78.732169999999996</v>
      </c>
      <c r="J50" s="5">
        <v>914341</v>
      </c>
    </row>
    <row r="51" spans="1:10" x14ac:dyDescent="0.25">
      <c r="A51" t="s">
        <v>98</v>
      </c>
      <c r="B51" t="s">
        <v>310</v>
      </c>
      <c r="C51">
        <v>306</v>
      </c>
      <c r="D51" t="s">
        <v>166</v>
      </c>
      <c r="E51" t="s">
        <v>239</v>
      </c>
      <c r="F51" t="s">
        <v>199</v>
      </c>
      <c r="G51" t="s">
        <v>266</v>
      </c>
      <c r="H51">
        <v>32.116079999999997</v>
      </c>
      <c r="I51">
        <v>-110.94103</v>
      </c>
      <c r="J51" s="5">
        <v>888486</v>
      </c>
    </row>
    <row r="52" spans="1:10" x14ac:dyDescent="0.25">
      <c r="A52" t="s">
        <v>99</v>
      </c>
      <c r="B52" t="s">
        <v>311</v>
      </c>
      <c r="C52">
        <v>225</v>
      </c>
      <c r="D52" t="s">
        <v>167</v>
      </c>
      <c r="E52" t="s">
        <v>240</v>
      </c>
      <c r="F52" t="s">
        <v>241</v>
      </c>
      <c r="G52" t="s">
        <v>266</v>
      </c>
      <c r="H52">
        <v>41.302520000000001</v>
      </c>
      <c r="I52">
        <v>-95.894170000000003</v>
      </c>
      <c r="J52" s="5">
        <v>847819</v>
      </c>
    </row>
    <row r="53" spans="1:10" x14ac:dyDescent="0.25">
      <c r="A53" t="s">
        <v>100</v>
      </c>
      <c r="B53" t="s">
        <v>312</v>
      </c>
      <c r="C53">
        <v>100</v>
      </c>
      <c r="D53" t="s">
        <v>168</v>
      </c>
      <c r="E53" t="s">
        <v>242</v>
      </c>
      <c r="F53" t="s">
        <v>193</v>
      </c>
      <c r="G53" t="s">
        <v>266</v>
      </c>
      <c r="H53">
        <v>31.80667</v>
      </c>
      <c r="I53">
        <v>-106.37781</v>
      </c>
      <c r="J53" s="5">
        <v>843386</v>
      </c>
    </row>
    <row r="54" spans="1:10" x14ac:dyDescent="0.25">
      <c r="A54" t="s">
        <v>101</v>
      </c>
      <c r="B54" t="s">
        <v>313</v>
      </c>
      <c r="C54">
        <v>141</v>
      </c>
      <c r="D54" t="s">
        <v>169</v>
      </c>
      <c r="E54" t="s">
        <v>35</v>
      </c>
      <c r="F54" t="s">
        <v>243</v>
      </c>
      <c r="G54" t="s">
        <v>266</v>
      </c>
      <c r="H54">
        <v>21.31869</v>
      </c>
      <c r="I54">
        <v>-157.92241000000001</v>
      </c>
      <c r="J54" s="5">
        <v>820987</v>
      </c>
    </row>
    <row r="55" spans="1:10" x14ac:dyDescent="0.25">
      <c r="A55" t="s">
        <v>102</v>
      </c>
      <c r="B55" t="s">
        <v>314</v>
      </c>
      <c r="C55">
        <v>198</v>
      </c>
      <c r="D55" t="s">
        <v>170</v>
      </c>
      <c r="E55" t="s">
        <v>244</v>
      </c>
      <c r="F55" t="s">
        <v>193</v>
      </c>
      <c r="G55" t="s">
        <v>266</v>
      </c>
      <c r="H55">
        <v>26.175830000000001</v>
      </c>
      <c r="I55">
        <v>-98.238609999999994</v>
      </c>
      <c r="J55" s="5">
        <v>804114</v>
      </c>
    </row>
    <row r="56" spans="1:10" x14ac:dyDescent="0.25">
      <c r="A56" t="s">
        <v>103</v>
      </c>
      <c r="B56" t="s">
        <v>315</v>
      </c>
      <c r="C56">
        <v>3</v>
      </c>
      <c r="D56" t="s">
        <v>171</v>
      </c>
      <c r="E56" t="s">
        <v>12</v>
      </c>
      <c r="F56" t="s">
        <v>245</v>
      </c>
      <c r="G56" t="s">
        <v>266</v>
      </c>
      <c r="H56">
        <v>35.040219999999998</v>
      </c>
      <c r="I56">
        <v>-106.60919</v>
      </c>
      <c r="J56" s="5">
        <v>761195</v>
      </c>
    </row>
    <row r="57" spans="1:10" x14ac:dyDescent="0.25">
      <c r="A57" t="s">
        <v>104</v>
      </c>
      <c r="B57" t="s">
        <v>316</v>
      </c>
      <c r="C57">
        <v>32</v>
      </c>
      <c r="D57" t="s">
        <v>172</v>
      </c>
      <c r="E57" t="s">
        <v>246</v>
      </c>
      <c r="F57" t="s">
        <v>247</v>
      </c>
      <c r="G57" t="s">
        <v>266</v>
      </c>
      <c r="H57">
        <v>33.562939999999998</v>
      </c>
      <c r="I57">
        <v>-86.753550000000004</v>
      </c>
      <c r="J57" s="5">
        <v>739573</v>
      </c>
    </row>
    <row r="58" spans="1:10" x14ac:dyDescent="0.25">
      <c r="A58" t="s">
        <v>105</v>
      </c>
      <c r="B58" t="s">
        <v>317</v>
      </c>
      <c r="C58">
        <v>291</v>
      </c>
      <c r="D58" t="s">
        <v>173</v>
      </c>
      <c r="E58" t="s">
        <v>248</v>
      </c>
      <c r="F58" t="s">
        <v>191</v>
      </c>
      <c r="G58" t="s">
        <v>266</v>
      </c>
      <c r="H58">
        <v>27.395330000000001</v>
      </c>
      <c r="I58">
        <v>-82.554109999999994</v>
      </c>
      <c r="J58" s="5">
        <v>722243</v>
      </c>
    </row>
    <row r="59" spans="1:10" x14ac:dyDescent="0.25">
      <c r="A59" t="s">
        <v>106</v>
      </c>
      <c r="B59" t="s">
        <v>318</v>
      </c>
      <c r="C59">
        <v>83</v>
      </c>
      <c r="D59" t="s">
        <v>174</v>
      </c>
      <c r="E59" t="s">
        <v>249</v>
      </c>
      <c r="F59" t="s">
        <v>216</v>
      </c>
      <c r="G59" t="s">
        <v>266</v>
      </c>
      <c r="H59">
        <v>39.902380000000001</v>
      </c>
      <c r="I59">
        <v>-84.219380000000001</v>
      </c>
      <c r="J59" s="5">
        <v>718353</v>
      </c>
    </row>
    <row r="60" spans="1:10" x14ac:dyDescent="0.25">
      <c r="A60" t="s">
        <v>107</v>
      </c>
      <c r="B60" t="s">
        <v>319</v>
      </c>
      <c r="C60">
        <v>262</v>
      </c>
      <c r="D60" t="s">
        <v>175</v>
      </c>
      <c r="E60" t="s">
        <v>250</v>
      </c>
      <c r="F60" t="s">
        <v>187</v>
      </c>
      <c r="G60" t="s">
        <v>266</v>
      </c>
      <c r="H60">
        <v>43.118870000000001</v>
      </c>
      <c r="I60">
        <v>-77.672380000000004</v>
      </c>
      <c r="J60" s="5">
        <v>703952</v>
      </c>
    </row>
    <row r="61" spans="1:10" x14ac:dyDescent="0.25">
      <c r="A61" t="s">
        <v>108</v>
      </c>
      <c r="B61" t="s">
        <v>320</v>
      </c>
      <c r="C61">
        <v>110</v>
      </c>
      <c r="D61" t="s">
        <v>176</v>
      </c>
      <c r="E61" t="s">
        <v>251</v>
      </c>
      <c r="F61" t="s">
        <v>188</v>
      </c>
      <c r="G61" t="s">
        <v>266</v>
      </c>
      <c r="H61">
        <v>36.77619</v>
      </c>
      <c r="I61">
        <v>-119.71814000000001</v>
      </c>
      <c r="J61" s="5">
        <v>703498</v>
      </c>
    </row>
    <row r="62" spans="1:10" x14ac:dyDescent="0.25">
      <c r="A62" t="s">
        <v>109</v>
      </c>
      <c r="B62" t="s">
        <v>321</v>
      </c>
      <c r="C62">
        <v>1</v>
      </c>
      <c r="D62" t="s">
        <v>177</v>
      </c>
      <c r="E62" t="s">
        <v>252</v>
      </c>
      <c r="F62" t="s">
        <v>194</v>
      </c>
      <c r="G62" t="s">
        <v>266</v>
      </c>
      <c r="H62">
        <v>40.652360000000002</v>
      </c>
      <c r="I62">
        <v>-75.440399999999997</v>
      </c>
      <c r="J62" s="5">
        <v>683794</v>
      </c>
    </row>
    <row r="63" spans="1:10" x14ac:dyDescent="0.25">
      <c r="A63" t="s">
        <v>110</v>
      </c>
      <c r="B63" t="s">
        <v>322</v>
      </c>
      <c r="C63">
        <v>305</v>
      </c>
      <c r="D63" t="s">
        <v>178</v>
      </c>
      <c r="E63" t="s">
        <v>253</v>
      </c>
      <c r="F63" t="s">
        <v>237</v>
      </c>
      <c r="G63" t="s">
        <v>266</v>
      </c>
      <c r="H63">
        <v>36.198369999999997</v>
      </c>
      <c r="I63">
        <v>-95.888239999999996</v>
      </c>
      <c r="J63" s="5">
        <v>671033</v>
      </c>
    </row>
    <row r="64" spans="1:10" x14ac:dyDescent="0.25">
      <c r="A64" t="s">
        <v>111</v>
      </c>
      <c r="B64" t="s">
        <v>323</v>
      </c>
      <c r="C64">
        <v>73</v>
      </c>
      <c r="D64" t="s">
        <v>179</v>
      </c>
      <c r="E64" t="s">
        <v>254</v>
      </c>
      <c r="F64" t="s">
        <v>206</v>
      </c>
      <c r="G64" t="s">
        <v>266</v>
      </c>
      <c r="H64">
        <v>38.805810000000001</v>
      </c>
      <c r="I64">
        <v>-104.70025</v>
      </c>
      <c r="J64" s="5">
        <v>642413</v>
      </c>
    </row>
    <row r="65" spans="1:10" x14ac:dyDescent="0.25">
      <c r="A65" t="s">
        <v>112</v>
      </c>
      <c r="B65" t="s">
        <v>324</v>
      </c>
      <c r="C65">
        <v>61</v>
      </c>
      <c r="D65" t="s">
        <v>180</v>
      </c>
      <c r="E65" t="s">
        <v>19</v>
      </c>
      <c r="F65" t="s">
        <v>255</v>
      </c>
      <c r="G65" t="s">
        <v>266</v>
      </c>
      <c r="H65">
        <v>32.898650000000004</v>
      </c>
      <c r="I65">
        <v>-80.040509999999998</v>
      </c>
      <c r="J65" s="5">
        <v>628377</v>
      </c>
    </row>
    <row r="66" spans="1:10" x14ac:dyDescent="0.25">
      <c r="A66" t="s">
        <v>113</v>
      </c>
      <c r="B66" t="s">
        <v>325</v>
      </c>
      <c r="C66">
        <v>130</v>
      </c>
      <c r="D66" t="s">
        <v>181</v>
      </c>
      <c r="E66" t="s">
        <v>256</v>
      </c>
      <c r="F66" t="s">
        <v>202</v>
      </c>
      <c r="G66" t="s">
        <v>266</v>
      </c>
      <c r="H66">
        <v>42.88082</v>
      </c>
      <c r="I66">
        <v>-85.522769999999994</v>
      </c>
      <c r="J66" s="5">
        <v>609314</v>
      </c>
    </row>
    <row r="67" spans="1:10" x14ac:dyDescent="0.25">
      <c r="A67" t="s">
        <v>114</v>
      </c>
      <c r="B67" t="s">
        <v>326</v>
      </c>
      <c r="C67">
        <v>15</v>
      </c>
      <c r="D67" t="s">
        <v>182</v>
      </c>
      <c r="E67" t="s">
        <v>257</v>
      </c>
      <c r="F67" t="s">
        <v>187</v>
      </c>
      <c r="G67" t="s">
        <v>266</v>
      </c>
      <c r="H67">
        <v>42.74812</v>
      </c>
      <c r="I67">
        <v>-73.802980000000005</v>
      </c>
      <c r="J67" s="5">
        <v>586383</v>
      </c>
    </row>
    <row r="68" spans="1:10" x14ac:dyDescent="0.25">
      <c r="A68" t="s">
        <v>328</v>
      </c>
      <c r="B68" t="s">
        <v>327</v>
      </c>
      <c r="C68">
        <v>311</v>
      </c>
      <c r="D68" t="s">
        <v>329</v>
      </c>
      <c r="E68" t="s">
        <v>330</v>
      </c>
      <c r="F68" t="s">
        <v>229</v>
      </c>
      <c r="G68" t="s">
        <v>266</v>
      </c>
      <c r="H68">
        <v>35.812489999999997</v>
      </c>
      <c r="I68">
        <v>-83.992859999999993</v>
      </c>
      <c r="J68" s="5">
        <v>586048</v>
      </c>
    </row>
    <row r="69" spans="1:10" x14ac:dyDescent="0.25">
      <c r="A69" t="s">
        <v>332</v>
      </c>
      <c r="B69" t="s">
        <v>331</v>
      </c>
      <c r="C69">
        <v>29</v>
      </c>
      <c r="D69" t="s">
        <v>333</v>
      </c>
      <c r="E69" t="s">
        <v>334</v>
      </c>
      <c r="F69" t="s">
        <v>188</v>
      </c>
      <c r="G69" t="s">
        <v>266</v>
      </c>
      <c r="H69">
        <v>35.433599999999998</v>
      </c>
      <c r="I69">
        <v>-119.05677</v>
      </c>
      <c r="J69" s="5">
        <v>579295</v>
      </c>
    </row>
    <row r="70" spans="1:10" x14ac:dyDescent="0.25">
      <c r="A70" t="s">
        <v>336</v>
      </c>
      <c r="B70" t="s">
        <v>335</v>
      </c>
      <c r="C70">
        <v>48</v>
      </c>
      <c r="D70" t="s">
        <v>337</v>
      </c>
      <c r="E70" t="s">
        <v>338</v>
      </c>
      <c r="F70" t="s">
        <v>233</v>
      </c>
      <c r="G70" t="s">
        <v>266</v>
      </c>
      <c r="H70">
        <v>30.533159999999999</v>
      </c>
      <c r="I70">
        <v>-91.149630000000002</v>
      </c>
      <c r="J70" s="5">
        <v>570308</v>
      </c>
    </row>
    <row r="71" spans="1:10" x14ac:dyDescent="0.25">
      <c r="A71" t="s">
        <v>340</v>
      </c>
      <c r="B71" t="s">
        <v>339</v>
      </c>
      <c r="C71">
        <v>55</v>
      </c>
      <c r="D71" t="s">
        <v>341</v>
      </c>
      <c r="E71" t="s">
        <v>342</v>
      </c>
      <c r="F71" t="s">
        <v>216</v>
      </c>
      <c r="G71" t="s">
        <v>266</v>
      </c>
      <c r="H71">
        <v>40.916310000000003</v>
      </c>
      <c r="I71">
        <v>-81.44247</v>
      </c>
      <c r="J71" s="5">
        <v>565208</v>
      </c>
    </row>
    <row r="72" spans="1:10" x14ac:dyDescent="0.25">
      <c r="A72" t="s">
        <v>344</v>
      </c>
      <c r="B72" t="s">
        <v>343</v>
      </c>
      <c r="C72">
        <v>54</v>
      </c>
      <c r="D72" t="s">
        <v>345</v>
      </c>
      <c r="E72" t="s">
        <v>346</v>
      </c>
      <c r="F72" t="s">
        <v>255</v>
      </c>
      <c r="G72" t="s">
        <v>266</v>
      </c>
      <c r="H72">
        <v>33.938839999999999</v>
      </c>
      <c r="I72">
        <v>-81.119540000000001</v>
      </c>
      <c r="J72" s="5">
        <v>560041</v>
      </c>
    </row>
    <row r="73" spans="1:10" x14ac:dyDescent="0.25">
      <c r="A73" t="s">
        <v>348</v>
      </c>
      <c r="B73" t="s">
        <v>347</v>
      </c>
      <c r="C73">
        <v>230</v>
      </c>
      <c r="D73" t="s">
        <v>349</v>
      </c>
      <c r="E73" t="s">
        <v>350</v>
      </c>
      <c r="F73" t="s">
        <v>197</v>
      </c>
      <c r="G73" t="s">
        <v>266</v>
      </c>
      <c r="H73">
        <v>42.267339999999997</v>
      </c>
      <c r="I73">
        <v>-71.875709999999998</v>
      </c>
      <c r="J73" s="5">
        <v>498328</v>
      </c>
    </row>
    <row r="74" spans="1:10" x14ac:dyDescent="0.25">
      <c r="A74" t="s">
        <v>352</v>
      </c>
      <c r="B74" t="s">
        <v>351</v>
      </c>
      <c r="C74">
        <v>152</v>
      </c>
      <c r="D74" t="s">
        <v>353</v>
      </c>
      <c r="E74" t="s">
        <v>354</v>
      </c>
      <c r="F74" t="s">
        <v>355</v>
      </c>
      <c r="G74" t="s">
        <v>266</v>
      </c>
      <c r="H74">
        <v>37.64996</v>
      </c>
      <c r="I74">
        <v>-97.433049999999994</v>
      </c>
      <c r="J74" s="5">
        <v>482249</v>
      </c>
    </row>
    <row r="75" spans="1:10" x14ac:dyDescent="0.25">
      <c r="A75" t="s">
        <v>357</v>
      </c>
      <c r="B75" t="s">
        <v>356</v>
      </c>
      <c r="C75">
        <v>301</v>
      </c>
      <c r="D75" t="s">
        <v>358</v>
      </c>
      <c r="E75" t="s">
        <v>359</v>
      </c>
      <c r="F75" t="s">
        <v>216</v>
      </c>
      <c r="G75" t="s">
        <v>266</v>
      </c>
      <c r="H75">
        <v>41.58681</v>
      </c>
      <c r="I75">
        <v>-83.807829999999996</v>
      </c>
      <c r="J75" s="5">
        <v>482111</v>
      </c>
    </row>
    <row r="76" spans="1:10" x14ac:dyDescent="0.25">
      <c r="A76" t="s">
        <v>361</v>
      </c>
      <c r="B76" t="s">
        <v>360</v>
      </c>
      <c r="C76">
        <v>93</v>
      </c>
      <c r="D76" t="s">
        <v>362</v>
      </c>
      <c r="E76" t="s">
        <v>363</v>
      </c>
      <c r="F76" t="s">
        <v>364</v>
      </c>
      <c r="G76" t="s">
        <v>266</v>
      </c>
      <c r="H76">
        <v>41.534930000000003</v>
      </c>
      <c r="I76">
        <v>-93.660679999999999</v>
      </c>
      <c r="J76" s="5">
        <v>473957</v>
      </c>
    </row>
    <row r="77" spans="1:10" x14ac:dyDescent="0.25">
      <c r="A77" t="s">
        <v>366</v>
      </c>
      <c r="B77" t="s">
        <v>365</v>
      </c>
      <c r="C77">
        <v>183</v>
      </c>
      <c r="D77" t="s">
        <v>367</v>
      </c>
      <c r="E77" t="s">
        <v>368</v>
      </c>
      <c r="F77" t="s">
        <v>188</v>
      </c>
      <c r="G77" t="s">
        <v>266</v>
      </c>
      <c r="H77">
        <v>33.817720000000001</v>
      </c>
      <c r="I77">
        <v>-118.15161000000001</v>
      </c>
      <c r="J77" s="5">
        <v>462628</v>
      </c>
    </row>
    <row r="78" spans="1:10" x14ac:dyDescent="0.25">
      <c r="A78" t="s">
        <v>370</v>
      </c>
      <c r="B78" t="s">
        <v>369</v>
      </c>
      <c r="C78">
        <v>214</v>
      </c>
      <c r="D78" t="s">
        <v>371</v>
      </c>
      <c r="E78" t="s">
        <v>372</v>
      </c>
      <c r="F78" t="s">
        <v>223</v>
      </c>
      <c r="G78" t="s">
        <v>266</v>
      </c>
      <c r="H78">
        <v>43.139859999999999</v>
      </c>
      <c r="I78">
        <v>-89.337509999999995</v>
      </c>
      <c r="J78" s="5">
        <v>447245</v>
      </c>
    </row>
    <row r="79" spans="1:10" x14ac:dyDescent="0.25">
      <c r="A79" t="s">
        <v>374</v>
      </c>
      <c r="B79" t="s">
        <v>373</v>
      </c>
      <c r="C79">
        <v>260</v>
      </c>
      <c r="D79" t="s">
        <v>375</v>
      </c>
      <c r="E79" t="s">
        <v>376</v>
      </c>
      <c r="F79" t="s">
        <v>208</v>
      </c>
      <c r="G79" t="s">
        <v>266</v>
      </c>
      <c r="H79">
        <v>39.498579999999997</v>
      </c>
      <c r="I79">
        <v>-119.76806000000001</v>
      </c>
      <c r="J79" s="5">
        <v>445020</v>
      </c>
    </row>
    <row r="80" spans="1:10" x14ac:dyDescent="0.25">
      <c r="A80" t="s">
        <v>378</v>
      </c>
      <c r="B80" t="s">
        <v>377</v>
      </c>
      <c r="C80">
        <v>194</v>
      </c>
      <c r="D80" t="s">
        <v>379</v>
      </c>
      <c r="E80" t="s">
        <v>380</v>
      </c>
      <c r="F80" t="s">
        <v>194</v>
      </c>
      <c r="G80" t="s">
        <v>266</v>
      </c>
      <c r="H80">
        <v>40.1935</v>
      </c>
      <c r="I80">
        <v>-76.763400000000004</v>
      </c>
      <c r="J80" s="5">
        <v>442289</v>
      </c>
    </row>
    <row r="81" spans="1:10" x14ac:dyDescent="0.25">
      <c r="A81" t="s">
        <v>382</v>
      </c>
      <c r="B81" t="s">
        <v>381</v>
      </c>
      <c r="C81">
        <v>185</v>
      </c>
      <c r="D81" t="s">
        <v>383</v>
      </c>
      <c r="E81" t="s">
        <v>384</v>
      </c>
      <c r="F81" t="s">
        <v>385</v>
      </c>
      <c r="G81" t="s">
        <v>266</v>
      </c>
      <c r="H81">
        <v>34.729399999999998</v>
      </c>
      <c r="I81">
        <v>-92.224249999999998</v>
      </c>
      <c r="J81" s="5">
        <v>439815</v>
      </c>
    </row>
    <row r="82" spans="1:10" x14ac:dyDescent="0.25">
      <c r="A82" t="s">
        <v>387</v>
      </c>
      <c r="B82" t="s">
        <v>386</v>
      </c>
      <c r="C82">
        <v>222</v>
      </c>
      <c r="D82" t="s">
        <v>388</v>
      </c>
      <c r="E82" t="s">
        <v>43</v>
      </c>
      <c r="F82" t="s">
        <v>188</v>
      </c>
      <c r="G82" t="s">
        <v>266</v>
      </c>
      <c r="H82">
        <v>37.721290000000003</v>
      </c>
      <c r="I82">
        <v>-122.22072</v>
      </c>
      <c r="J82" s="5">
        <v>433031</v>
      </c>
    </row>
    <row r="83" spans="1:10" x14ac:dyDescent="0.25">
      <c r="A83" t="s">
        <v>390</v>
      </c>
      <c r="B83" t="s">
        <v>389</v>
      </c>
      <c r="C83">
        <v>59</v>
      </c>
      <c r="D83" t="s">
        <v>391</v>
      </c>
      <c r="E83" t="s">
        <v>392</v>
      </c>
      <c r="F83" t="s">
        <v>229</v>
      </c>
      <c r="G83" t="s">
        <v>266</v>
      </c>
      <c r="H83">
        <v>35.035269999999997</v>
      </c>
      <c r="I83">
        <v>-85.203789999999998</v>
      </c>
      <c r="J83" s="5">
        <v>415501</v>
      </c>
    </row>
    <row r="84" spans="1:10" x14ac:dyDescent="0.25">
      <c r="A84" t="s">
        <v>394</v>
      </c>
      <c r="B84" t="s">
        <v>393</v>
      </c>
      <c r="C84">
        <v>121</v>
      </c>
      <c r="D84" t="s">
        <v>395</v>
      </c>
      <c r="E84" t="s">
        <v>396</v>
      </c>
      <c r="F84" t="s">
        <v>201</v>
      </c>
      <c r="G84" t="s">
        <v>266</v>
      </c>
      <c r="H84">
        <v>47.619860000000003</v>
      </c>
      <c r="I84">
        <v>-117.53384</v>
      </c>
      <c r="J84" s="5">
        <v>412275</v>
      </c>
    </row>
    <row r="85" spans="1:10" x14ac:dyDescent="0.25">
      <c r="A85" t="s">
        <v>398</v>
      </c>
      <c r="B85" t="s">
        <v>397</v>
      </c>
      <c r="C85">
        <v>299</v>
      </c>
      <c r="D85" t="s">
        <v>399</v>
      </c>
      <c r="E85" t="s">
        <v>400</v>
      </c>
      <c r="F85" t="s">
        <v>187</v>
      </c>
      <c r="G85" t="s">
        <v>266</v>
      </c>
      <c r="H85">
        <v>43.111190000000001</v>
      </c>
      <c r="I85">
        <v>-76.106309999999993</v>
      </c>
      <c r="J85" s="5">
        <v>404223</v>
      </c>
    </row>
    <row r="86" spans="1:10" x14ac:dyDescent="0.25">
      <c r="A86" t="s">
        <v>402</v>
      </c>
      <c r="B86" t="s">
        <v>401</v>
      </c>
      <c r="C86">
        <v>13</v>
      </c>
      <c r="D86" t="s">
        <v>403</v>
      </c>
      <c r="E86" t="s">
        <v>404</v>
      </c>
      <c r="F86" t="s">
        <v>196</v>
      </c>
      <c r="G86" t="s">
        <v>266</v>
      </c>
      <c r="H86">
        <v>33.369959999999999</v>
      </c>
      <c r="I86">
        <v>-81.964500000000001</v>
      </c>
      <c r="J86" s="5">
        <v>390809</v>
      </c>
    </row>
    <row r="87" spans="1:10" x14ac:dyDescent="0.25">
      <c r="A87" t="s">
        <v>406</v>
      </c>
      <c r="B87" t="s">
        <v>405</v>
      </c>
      <c r="C87">
        <v>39</v>
      </c>
      <c r="D87" t="s">
        <v>407</v>
      </c>
      <c r="E87" t="s">
        <v>408</v>
      </c>
      <c r="F87" t="s">
        <v>409</v>
      </c>
      <c r="G87" t="s">
        <v>266</v>
      </c>
      <c r="H87">
        <v>43.564439999999998</v>
      </c>
      <c r="I87">
        <v>-116.22278</v>
      </c>
      <c r="J87" s="5">
        <v>389280</v>
      </c>
    </row>
    <row r="88" spans="1:10" x14ac:dyDescent="0.25">
      <c r="A88" t="s">
        <v>411</v>
      </c>
      <c r="B88" t="s">
        <v>410</v>
      </c>
      <c r="C88">
        <v>25</v>
      </c>
      <c r="D88" t="s">
        <v>412</v>
      </c>
      <c r="E88" t="s">
        <v>413</v>
      </c>
      <c r="F88" t="s">
        <v>194</v>
      </c>
      <c r="G88" t="s">
        <v>266</v>
      </c>
      <c r="H88">
        <v>41.338149999999999</v>
      </c>
      <c r="I88">
        <v>-75.724270000000004</v>
      </c>
      <c r="J88" s="5">
        <v>384250</v>
      </c>
    </row>
    <row r="89" spans="1:10" x14ac:dyDescent="0.25">
      <c r="A89" t="s">
        <v>415</v>
      </c>
      <c r="B89" t="s">
        <v>414</v>
      </c>
      <c r="C89">
        <v>317</v>
      </c>
      <c r="D89" t="s">
        <v>416</v>
      </c>
      <c r="E89" t="s">
        <v>417</v>
      </c>
      <c r="F89" t="s">
        <v>385</v>
      </c>
      <c r="G89" t="s">
        <v>266</v>
      </c>
      <c r="H89">
        <v>36.281869999999998</v>
      </c>
      <c r="I89">
        <v>-94.306809999999999</v>
      </c>
      <c r="J89" s="5">
        <v>351246</v>
      </c>
    </row>
    <row r="90" spans="1:10" x14ac:dyDescent="0.25">
      <c r="A90" t="s">
        <v>419</v>
      </c>
      <c r="B90" t="s">
        <v>418</v>
      </c>
      <c r="C90">
        <v>244</v>
      </c>
      <c r="D90" t="s">
        <v>420</v>
      </c>
      <c r="E90" t="s">
        <v>421</v>
      </c>
      <c r="F90" t="s">
        <v>191</v>
      </c>
      <c r="G90" t="s">
        <v>266</v>
      </c>
      <c r="H90">
        <v>30.473310000000001</v>
      </c>
      <c r="I90">
        <v>-87.187439999999995</v>
      </c>
      <c r="J90" s="5">
        <v>346921</v>
      </c>
    </row>
    <row r="91" spans="1:10" x14ac:dyDescent="0.25">
      <c r="A91" t="s">
        <v>423</v>
      </c>
      <c r="B91" t="s">
        <v>422</v>
      </c>
      <c r="C91">
        <v>131</v>
      </c>
      <c r="D91" t="s">
        <v>424</v>
      </c>
      <c r="E91" t="s">
        <v>425</v>
      </c>
      <c r="F91" t="s">
        <v>221</v>
      </c>
      <c r="G91" t="s">
        <v>266</v>
      </c>
      <c r="H91">
        <v>36.097749999999998</v>
      </c>
      <c r="I91">
        <v>-79.937299999999993</v>
      </c>
      <c r="J91" s="5">
        <v>343090</v>
      </c>
    </row>
    <row r="92" spans="1:10" x14ac:dyDescent="0.25">
      <c r="A92" t="s">
        <v>427</v>
      </c>
      <c r="B92" t="s">
        <v>426</v>
      </c>
      <c r="C92">
        <v>76</v>
      </c>
      <c r="D92" t="s">
        <v>428</v>
      </c>
      <c r="E92" t="s">
        <v>429</v>
      </c>
      <c r="F92" t="s">
        <v>193</v>
      </c>
      <c r="G92" t="s">
        <v>266</v>
      </c>
      <c r="H92">
        <v>27.77036</v>
      </c>
      <c r="I92">
        <v>-97.501220000000004</v>
      </c>
      <c r="J92" s="5">
        <v>342464</v>
      </c>
    </row>
    <row r="93" spans="1:10" x14ac:dyDescent="0.25">
      <c r="A93" t="s">
        <v>431</v>
      </c>
      <c r="B93" t="s">
        <v>430</v>
      </c>
      <c r="C93">
        <v>118</v>
      </c>
      <c r="D93" t="s">
        <v>432</v>
      </c>
      <c r="E93" t="s">
        <v>433</v>
      </c>
      <c r="F93" t="s">
        <v>219</v>
      </c>
      <c r="G93" t="s">
        <v>266</v>
      </c>
      <c r="H93">
        <v>40.978470000000002</v>
      </c>
      <c r="I93">
        <v>-85.195149999999998</v>
      </c>
      <c r="J93" s="5">
        <v>334122</v>
      </c>
    </row>
    <row r="94" spans="1:10" x14ac:dyDescent="0.25">
      <c r="A94" t="s">
        <v>435</v>
      </c>
      <c r="B94" t="s">
        <v>434</v>
      </c>
      <c r="C94">
        <v>288</v>
      </c>
      <c r="D94" t="s">
        <v>436</v>
      </c>
      <c r="E94" t="s">
        <v>437</v>
      </c>
      <c r="F94" t="s">
        <v>188</v>
      </c>
      <c r="G94" t="s">
        <v>266</v>
      </c>
      <c r="H94">
        <v>33.675660000000001</v>
      </c>
      <c r="I94">
        <v>-117.86821999999999</v>
      </c>
      <c r="J94" s="5">
        <v>332318</v>
      </c>
    </row>
    <row r="95" spans="1:10" x14ac:dyDescent="0.25">
      <c r="A95" t="s">
        <v>439</v>
      </c>
      <c r="B95" t="s">
        <v>438</v>
      </c>
      <c r="C95">
        <v>115</v>
      </c>
      <c r="D95" t="s">
        <v>440</v>
      </c>
      <c r="E95" t="s">
        <v>441</v>
      </c>
      <c r="F95" t="s">
        <v>202</v>
      </c>
      <c r="G95" t="s">
        <v>266</v>
      </c>
      <c r="H95">
        <v>42.965499999999999</v>
      </c>
      <c r="I95">
        <v>-83.743459999999999</v>
      </c>
      <c r="J95" s="5">
        <v>332190</v>
      </c>
    </row>
    <row r="96" spans="1:10" x14ac:dyDescent="0.25">
      <c r="A96" t="s">
        <v>443</v>
      </c>
      <c r="B96" t="s">
        <v>442</v>
      </c>
      <c r="C96">
        <v>111</v>
      </c>
      <c r="D96" t="s">
        <v>444</v>
      </c>
      <c r="E96" t="s">
        <v>417</v>
      </c>
      <c r="F96" t="s">
        <v>221</v>
      </c>
      <c r="G96" t="s">
        <v>266</v>
      </c>
      <c r="H96">
        <v>34.99147</v>
      </c>
      <c r="I96">
        <v>-78.88</v>
      </c>
      <c r="J96" s="5">
        <v>327435</v>
      </c>
    </row>
    <row r="97" spans="1:10" x14ac:dyDescent="0.25">
      <c r="A97" t="s">
        <v>446</v>
      </c>
      <c r="B97" t="s">
        <v>445</v>
      </c>
      <c r="C97">
        <v>164</v>
      </c>
      <c r="D97" t="s">
        <v>447</v>
      </c>
      <c r="E97" t="s">
        <v>448</v>
      </c>
      <c r="F97" t="s">
        <v>449</v>
      </c>
      <c r="G97" t="s">
        <v>266</v>
      </c>
      <c r="H97">
        <v>32.311169999999997</v>
      </c>
      <c r="I97">
        <v>-90.075890000000001</v>
      </c>
      <c r="J97" s="5">
        <v>325350</v>
      </c>
    </row>
    <row r="98" spans="1:10" x14ac:dyDescent="0.25">
      <c r="A98" t="s">
        <v>451</v>
      </c>
      <c r="B98" t="s">
        <v>450</v>
      </c>
      <c r="C98">
        <v>172</v>
      </c>
      <c r="D98" t="s">
        <v>452</v>
      </c>
      <c r="E98" t="s">
        <v>453</v>
      </c>
      <c r="F98" t="s">
        <v>202</v>
      </c>
      <c r="G98" t="s">
        <v>266</v>
      </c>
      <c r="H98">
        <v>42.778700000000001</v>
      </c>
      <c r="I98">
        <v>-84.587360000000004</v>
      </c>
      <c r="J98" s="5">
        <v>324286</v>
      </c>
    </row>
    <row r="99" spans="1:10" x14ac:dyDescent="0.25">
      <c r="A99" t="s">
        <v>455</v>
      </c>
      <c r="B99" t="s">
        <v>454</v>
      </c>
      <c r="C99">
        <v>284</v>
      </c>
      <c r="D99" t="s">
        <v>456</v>
      </c>
      <c r="E99" t="s">
        <v>457</v>
      </c>
      <c r="F99" t="s">
        <v>458</v>
      </c>
      <c r="G99" t="s">
        <v>266</v>
      </c>
      <c r="H99">
        <v>18.439419999999998</v>
      </c>
      <c r="I99">
        <v>-66.001829999999998</v>
      </c>
      <c r="J99" s="5">
        <v>323279</v>
      </c>
    </row>
    <row r="100" spans="1:10" x14ac:dyDescent="0.25">
      <c r="A100" t="s">
        <v>460</v>
      </c>
      <c r="B100" t="s">
        <v>459</v>
      </c>
      <c r="C100">
        <v>180</v>
      </c>
      <c r="D100" t="s">
        <v>461</v>
      </c>
      <c r="E100" t="s">
        <v>462</v>
      </c>
      <c r="F100" t="s">
        <v>235</v>
      </c>
      <c r="G100" t="s">
        <v>266</v>
      </c>
      <c r="H100">
        <v>38.036969999999997</v>
      </c>
      <c r="I100">
        <v>-84.60539</v>
      </c>
      <c r="J100" s="5">
        <v>323152</v>
      </c>
    </row>
    <row r="101" spans="1:10" x14ac:dyDescent="0.25">
      <c r="A101" t="s">
        <v>464</v>
      </c>
      <c r="B101" t="s">
        <v>463</v>
      </c>
      <c r="C101">
        <v>146</v>
      </c>
      <c r="D101" t="s">
        <v>465</v>
      </c>
      <c r="E101" t="s">
        <v>466</v>
      </c>
      <c r="F101" t="s">
        <v>247</v>
      </c>
      <c r="G101" t="s">
        <v>266</v>
      </c>
      <c r="H101">
        <v>34.640450000000001</v>
      </c>
      <c r="I101">
        <v>-86.773110000000003</v>
      </c>
      <c r="J101" s="5">
        <v>319249</v>
      </c>
    </row>
    <row r="102" spans="1:10" x14ac:dyDescent="0.25">
      <c r="A102" t="s">
        <v>468</v>
      </c>
      <c r="B102" t="s">
        <v>467</v>
      </c>
      <c r="C102">
        <v>210</v>
      </c>
      <c r="D102" t="s">
        <v>469</v>
      </c>
      <c r="E102" t="s">
        <v>470</v>
      </c>
      <c r="F102" t="s">
        <v>247</v>
      </c>
      <c r="G102" t="s">
        <v>266</v>
      </c>
      <c r="H102">
        <v>30.691420000000001</v>
      </c>
      <c r="I102">
        <v>-88.242829999999998</v>
      </c>
      <c r="J102" s="5">
        <v>315502</v>
      </c>
    </row>
    <row r="103" spans="1:10" x14ac:dyDescent="0.25">
      <c r="A103" t="s">
        <v>472</v>
      </c>
      <c r="B103" t="s">
        <v>471</v>
      </c>
      <c r="C103">
        <v>24</v>
      </c>
      <c r="D103" t="s">
        <v>473</v>
      </c>
      <c r="E103" t="s">
        <v>474</v>
      </c>
      <c r="F103" t="s">
        <v>221</v>
      </c>
      <c r="G103" t="s">
        <v>266</v>
      </c>
      <c r="H103">
        <v>35.436190000000003</v>
      </c>
      <c r="I103">
        <v>-82.541809999999998</v>
      </c>
      <c r="J103" s="5">
        <v>312507</v>
      </c>
    </row>
    <row r="104" spans="1:10" x14ac:dyDescent="0.25">
      <c r="A104" t="s">
        <v>476</v>
      </c>
      <c r="B104" t="s">
        <v>475</v>
      </c>
      <c r="C104">
        <v>304</v>
      </c>
      <c r="D104" t="s">
        <v>477</v>
      </c>
      <c r="E104" t="s">
        <v>478</v>
      </c>
      <c r="F104" t="s">
        <v>479</v>
      </c>
      <c r="G104" t="s">
        <v>266</v>
      </c>
      <c r="H104">
        <v>40.276690000000002</v>
      </c>
      <c r="I104">
        <v>-74.813469999999995</v>
      </c>
      <c r="J104" s="5">
        <v>290716</v>
      </c>
    </row>
    <row r="105" spans="1:10" x14ac:dyDescent="0.25">
      <c r="A105" t="s">
        <v>481</v>
      </c>
      <c r="B105" t="s">
        <v>480</v>
      </c>
      <c r="C105">
        <v>186</v>
      </c>
      <c r="D105" t="s">
        <v>482</v>
      </c>
      <c r="E105" t="s">
        <v>483</v>
      </c>
      <c r="F105" t="s">
        <v>241</v>
      </c>
      <c r="G105" t="s">
        <v>266</v>
      </c>
      <c r="H105">
        <v>40.850969999999997</v>
      </c>
      <c r="I105">
        <v>-96.759249999999994</v>
      </c>
      <c r="J105" s="5">
        <v>289490</v>
      </c>
    </row>
    <row r="106" spans="1:10" x14ac:dyDescent="0.25">
      <c r="A106" t="s">
        <v>485</v>
      </c>
      <c r="B106" t="s">
        <v>484</v>
      </c>
      <c r="C106">
        <v>278</v>
      </c>
      <c r="D106" t="s">
        <v>486</v>
      </c>
      <c r="E106" t="s">
        <v>487</v>
      </c>
      <c r="F106" t="s">
        <v>213</v>
      </c>
      <c r="G106" t="s">
        <v>266</v>
      </c>
      <c r="H106">
        <v>37.244329999999998</v>
      </c>
      <c r="I106">
        <v>-93.386859999999999</v>
      </c>
      <c r="J106" s="5">
        <v>288090</v>
      </c>
    </row>
    <row r="107" spans="1:10" x14ac:dyDescent="0.25">
      <c r="A107" t="s">
        <v>489</v>
      </c>
      <c r="B107" t="s">
        <v>488</v>
      </c>
      <c r="C107">
        <v>18</v>
      </c>
      <c r="D107" t="s">
        <v>490</v>
      </c>
      <c r="E107" t="s">
        <v>5</v>
      </c>
      <c r="F107" t="s">
        <v>491</v>
      </c>
      <c r="G107" t="s">
        <v>266</v>
      </c>
      <c r="H107">
        <v>61.174320000000002</v>
      </c>
      <c r="I107">
        <v>-149.99619000000001</v>
      </c>
      <c r="J107" s="5">
        <v>288000</v>
      </c>
    </row>
    <row r="108" spans="1:10" x14ac:dyDescent="0.25">
      <c r="A108" t="s">
        <v>493</v>
      </c>
      <c r="B108" t="s">
        <v>492</v>
      </c>
      <c r="C108">
        <v>106</v>
      </c>
      <c r="D108" t="s">
        <v>494</v>
      </c>
      <c r="E108" t="s">
        <v>49</v>
      </c>
      <c r="F108" t="s">
        <v>479</v>
      </c>
      <c r="G108" t="s">
        <v>266</v>
      </c>
      <c r="H108">
        <v>40.692500000000003</v>
      </c>
      <c r="I108">
        <v>-74.168660000000003</v>
      </c>
      <c r="J108" s="5">
        <v>282011</v>
      </c>
    </row>
    <row r="109" spans="1:10" x14ac:dyDescent="0.25">
      <c r="A109" t="s">
        <v>496</v>
      </c>
      <c r="B109" t="s">
        <v>495</v>
      </c>
      <c r="C109">
        <v>271</v>
      </c>
      <c r="D109" t="s">
        <v>497</v>
      </c>
      <c r="E109" t="s">
        <v>498</v>
      </c>
      <c r="F109" t="s">
        <v>219</v>
      </c>
      <c r="G109" t="s">
        <v>266</v>
      </c>
      <c r="H109">
        <v>41.708950000000002</v>
      </c>
      <c r="I109">
        <v>-86.318470000000005</v>
      </c>
      <c r="J109" s="5">
        <v>280498</v>
      </c>
    </row>
    <row r="110" spans="1:10" x14ac:dyDescent="0.25">
      <c r="A110" t="s">
        <v>500</v>
      </c>
      <c r="B110" t="s">
        <v>499</v>
      </c>
      <c r="C110">
        <v>280</v>
      </c>
      <c r="D110" t="s">
        <v>501</v>
      </c>
      <c r="E110" t="s">
        <v>502</v>
      </c>
      <c r="F110" t="s">
        <v>233</v>
      </c>
      <c r="G110" t="s">
        <v>266</v>
      </c>
      <c r="H110">
        <v>32.446629999999999</v>
      </c>
      <c r="I110">
        <v>-93.825599999999994</v>
      </c>
      <c r="J110" s="5">
        <v>280062</v>
      </c>
    </row>
    <row r="111" spans="1:10" x14ac:dyDescent="0.25">
      <c r="A111" t="s">
        <v>504</v>
      </c>
      <c r="B111" t="s">
        <v>503</v>
      </c>
      <c r="C111">
        <v>269</v>
      </c>
      <c r="D111" t="s">
        <v>505</v>
      </c>
      <c r="E111" t="s">
        <v>506</v>
      </c>
      <c r="F111" t="s">
        <v>196</v>
      </c>
      <c r="G111" t="s">
        <v>266</v>
      </c>
      <c r="H111">
        <v>32.127580000000002</v>
      </c>
      <c r="I111">
        <v>-81.20214</v>
      </c>
      <c r="J111" s="5">
        <v>276295</v>
      </c>
    </row>
    <row r="112" spans="1:10" x14ac:dyDescent="0.25">
      <c r="A112" t="s">
        <v>508</v>
      </c>
      <c r="B112" t="s">
        <v>507</v>
      </c>
      <c r="C112">
        <v>220</v>
      </c>
      <c r="D112" t="s">
        <v>509</v>
      </c>
      <c r="E112" t="s">
        <v>510</v>
      </c>
      <c r="F112" t="s">
        <v>255</v>
      </c>
      <c r="G112" t="s">
        <v>266</v>
      </c>
      <c r="H112">
        <v>33.679749999999999</v>
      </c>
      <c r="I112">
        <v>-78.928330000000003</v>
      </c>
      <c r="J112" s="5">
        <v>275579</v>
      </c>
    </row>
    <row r="113" spans="1:10" x14ac:dyDescent="0.25">
      <c r="A113" t="s">
        <v>512</v>
      </c>
      <c r="B113" t="s">
        <v>511</v>
      </c>
      <c r="C113">
        <v>103</v>
      </c>
      <c r="D113" t="s">
        <v>513</v>
      </c>
      <c r="E113" t="s">
        <v>514</v>
      </c>
      <c r="F113" t="s">
        <v>210</v>
      </c>
      <c r="G113" t="s">
        <v>266</v>
      </c>
      <c r="H113">
        <v>44.123260000000002</v>
      </c>
      <c r="I113">
        <v>-123.21869</v>
      </c>
      <c r="J113" s="5">
        <v>273439</v>
      </c>
    </row>
    <row r="114" spans="1:10" x14ac:dyDescent="0.25">
      <c r="A114" t="s">
        <v>516</v>
      </c>
      <c r="B114" t="s">
        <v>515</v>
      </c>
      <c r="C114">
        <v>177</v>
      </c>
      <c r="D114" t="s">
        <v>517</v>
      </c>
      <c r="E114" t="s">
        <v>518</v>
      </c>
      <c r="F114" t="s">
        <v>193</v>
      </c>
      <c r="G114" t="s">
        <v>266</v>
      </c>
      <c r="H114">
        <v>33.663640000000001</v>
      </c>
      <c r="I114">
        <v>-101.82277999999999</v>
      </c>
      <c r="J114" s="5">
        <v>267648</v>
      </c>
    </row>
    <row r="115" spans="1:10" x14ac:dyDescent="0.25">
      <c r="A115" t="s">
        <v>520</v>
      </c>
      <c r="B115" t="s">
        <v>519</v>
      </c>
      <c r="C115">
        <v>181</v>
      </c>
      <c r="D115" t="s">
        <v>521</v>
      </c>
      <c r="E115" t="s">
        <v>522</v>
      </c>
      <c r="F115" t="s">
        <v>233</v>
      </c>
      <c r="G115" t="s">
        <v>266</v>
      </c>
      <c r="H115">
        <v>30.205279999999998</v>
      </c>
      <c r="I115">
        <v>-91.987660000000005</v>
      </c>
      <c r="J115" s="5">
        <v>264357</v>
      </c>
    </row>
    <row r="116" spans="1:10" x14ac:dyDescent="0.25">
      <c r="A116" t="s">
        <v>524</v>
      </c>
      <c r="B116" t="s">
        <v>523</v>
      </c>
      <c r="C116">
        <v>187</v>
      </c>
      <c r="D116" t="s">
        <v>525</v>
      </c>
      <c r="E116" t="s">
        <v>526</v>
      </c>
      <c r="F116" t="s">
        <v>193</v>
      </c>
      <c r="G116" t="s">
        <v>266</v>
      </c>
      <c r="H116">
        <v>27.54374</v>
      </c>
      <c r="I116">
        <v>-99.461539999999999</v>
      </c>
      <c r="J116" s="5">
        <v>262491</v>
      </c>
    </row>
    <row r="117" spans="1:10" x14ac:dyDescent="0.25">
      <c r="A117" t="s">
        <v>528</v>
      </c>
      <c r="B117" t="s">
        <v>527</v>
      </c>
      <c r="C117">
        <v>78</v>
      </c>
      <c r="D117" t="s">
        <v>529</v>
      </c>
      <c r="E117" t="s">
        <v>220</v>
      </c>
      <c r="F117" t="s">
        <v>196</v>
      </c>
      <c r="G117" t="s">
        <v>266</v>
      </c>
      <c r="H117">
        <v>32.516330000000004</v>
      </c>
      <c r="I117">
        <v>-84.938860000000005</v>
      </c>
      <c r="J117" s="5">
        <v>261445</v>
      </c>
    </row>
    <row r="118" spans="1:10" x14ac:dyDescent="0.25">
      <c r="A118" t="s">
        <v>531</v>
      </c>
      <c r="B118" t="s">
        <v>530</v>
      </c>
      <c r="C118">
        <v>129</v>
      </c>
      <c r="D118" t="s">
        <v>532</v>
      </c>
      <c r="E118" t="s">
        <v>533</v>
      </c>
      <c r="F118" t="s">
        <v>193</v>
      </c>
      <c r="G118" t="s">
        <v>266</v>
      </c>
      <c r="H118">
        <v>31.064900000000002</v>
      </c>
      <c r="I118">
        <v>-97.827799999999996</v>
      </c>
      <c r="J118" s="5">
        <v>258009</v>
      </c>
    </row>
    <row r="119" spans="1:10" x14ac:dyDescent="0.25">
      <c r="A119" t="s">
        <v>535</v>
      </c>
      <c r="B119" t="s">
        <v>534</v>
      </c>
      <c r="C119">
        <v>300</v>
      </c>
      <c r="D119" t="s">
        <v>536</v>
      </c>
      <c r="E119" t="s">
        <v>537</v>
      </c>
      <c r="F119" t="s">
        <v>191</v>
      </c>
      <c r="G119" t="s">
        <v>266</v>
      </c>
      <c r="H119">
        <v>30.396529999999998</v>
      </c>
      <c r="I119">
        <v>-84.35033</v>
      </c>
      <c r="J119" s="5">
        <v>257601</v>
      </c>
    </row>
    <row r="120" spans="1:10" x14ac:dyDescent="0.25">
      <c r="A120" t="s">
        <v>539</v>
      </c>
      <c r="B120" t="s">
        <v>538</v>
      </c>
      <c r="C120">
        <v>239</v>
      </c>
      <c r="D120" t="s">
        <v>540</v>
      </c>
      <c r="E120" t="s">
        <v>541</v>
      </c>
      <c r="F120" t="s">
        <v>190</v>
      </c>
      <c r="G120" t="s">
        <v>266</v>
      </c>
      <c r="H120">
        <v>40.664239999999999</v>
      </c>
      <c r="I120">
        <v>-89.693309999999997</v>
      </c>
      <c r="J120" s="5">
        <v>256286</v>
      </c>
    </row>
    <row r="121" spans="1:10" x14ac:dyDescent="0.25">
      <c r="A121" t="s">
        <v>543</v>
      </c>
      <c r="B121" t="s">
        <v>542</v>
      </c>
      <c r="C121">
        <v>155</v>
      </c>
      <c r="D121" t="s">
        <v>544</v>
      </c>
      <c r="E121" t="s">
        <v>545</v>
      </c>
      <c r="F121" t="s">
        <v>221</v>
      </c>
      <c r="G121" t="s">
        <v>266</v>
      </c>
      <c r="H121">
        <v>34.270609999999998</v>
      </c>
      <c r="I121">
        <v>-77.902559999999994</v>
      </c>
      <c r="J121" s="5">
        <v>255616</v>
      </c>
    </row>
    <row r="122" spans="1:10" x14ac:dyDescent="0.25">
      <c r="A122" t="s">
        <v>547</v>
      </c>
      <c r="B122" t="s">
        <v>546</v>
      </c>
      <c r="C122">
        <v>200</v>
      </c>
      <c r="D122" t="s">
        <v>548</v>
      </c>
      <c r="E122" t="s">
        <v>549</v>
      </c>
      <c r="F122" t="s">
        <v>247</v>
      </c>
      <c r="G122" t="s">
        <v>266</v>
      </c>
      <c r="H122">
        <v>32.300640000000001</v>
      </c>
      <c r="I122">
        <v>-86.393979999999999</v>
      </c>
      <c r="J122" s="5">
        <v>254634</v>
      </c>
    </row>
    <row r="123" spans="1:10" x14ac:dyDescent="0.25">
      <c r="A123" t="s">
        <v>551</v>
      </c>
      <c r="B123" t="s">
        <v>550</v>
      </c>
      <c r="C123">
        <v>229</v>
      </c>
      <c r="D123" t="s">
        <v>552</v>
      </c>
      <c r="E123" t="s">
        <v>21</v>
      </c>
      <c r="F123" t="s">
        <v>231</v>
      </c>
      <c r="G123" t="s">
        <v>266</v>
      </c>
      <c r="H123">
        <v>36.89461</v>
      </c>
      <c r="I123">
        <v>-76.201220000000006</v>
      </c>
      <c r="J123" s="5">
        <v>242742</v>
      </c>
    </row>
    <row r="124" spans="1:10" x14ac:dyDescent="0.25">
      <c r="A124" t="s">
        <v>554</v>
      </c>
      <c r="B124" t="s">
        <v>553</v>
      </c>
      <c r="C124">
        <v>9</v>
      </c>
      <c r="D124" t="s">
        <v>555</v>
      </c>
      <c r="E124" t="s">
        <v>46</v>
      </c>
      <c r="F124" t="s">
        <v>479</v>
      </c>
      <c r="G124" t="s">
        <v>266</v>
      </c>
      <c r="H124">
        <v>39.45758</v>
      </c>
      <c r="I124">
        <v>-74.577169999999995</v>
      </c>
      <c r="J124" s="5">
        <v>237054</v>
      </c>
    </row>
    <row r="125" spans="1:10" x14ac:dyDescent="0.25">
      <c r="A125" t="s">
        <v>557</v>
      </c>
      <c r="B125" t="s">
        <v>556</v>
      </c>
      <c r="C125">
        <v>85</v>
      </c>
      <c r="D125" t="s">
        <v>558</v>
      </c>
      <c r="E125" t="s">
        <v>559</v>
      </c>
      <c r="F125" t="s">
        <v>231</v>
      </c>
      <c r="G125" t="s">
        <v>266</v>
      </c>
      <c r="H125">
        <v>38.852080000000001</v>
      </c>
      <c r="I125">
        <v>-77.037719999999993</v>
      </c>
      <c r="J125" s="5">
        <v>233464</v>
      </c>
    </row>
    <row r="126" spans="1:10" x14ac:dyDescent="0.25">
      <c r="A126" t="s">
        <v>561</v>
      </c>
      <c r="B126" t="s">
        <v>560</v>
      </c>
      <c r="C126">
        <v>104</v>
      </c>
      <c r="D126" t="s">
        <v>562</v>
      </c>
      <c r="E126" t="s">
        <v>563</v>
      </c>
      <c r="F126" t="s">
        <v>219</v>
      </c>
      <c r="G126" t="s">
        <v>266</v>
      </c>
      <c r="H126">
        <v>38.037990000000001</v>
      </c>
      <c r="I126">
        <v>-87.530630000000002</v>
      </c>
      <c r="J126" s="5">
        <v>230427</v>
      </c>
    </row>
    <row r="127" spans="1:10" x14ac:dyDescent="0.25">
      <c r="A127" t="s">
        <v>565</v>
      </c>
      <c r="B127" t="s">
        <v>564</v>
      </c>
      <c r="C127">
        <v>45</v>
      </c>
      <c r="D127" t="s">
        <v>566</v>
      </c>
      <c r="E127" t="s">
        <v>567</v>
      </c>
      <c r="F127" t="s">
        <v>193</v>
      </c>
      <c r="G127" t="s">
        <v>266</v>
      </c>
      <c r="H127">
        <v>25.906829999999999</v>
      </c>
      <c r="I127">
        <v>-97.42586</v>
      </c>
      <c r="J127" s="5">
        <v>227239</v>
      </c>
    </row>
    <row r="128" spans="1:10" x14ac:dyDescent="0.25">
      <c r="A128" t="s">
        <v>569</v>
      </c>
      <c r="B128" t="s">
        <v>568</v>
      </c>
      <c r="C128">
        <v>126</v>
      </c>
      <c r="D128" t="s">
        <v>570</v>
      </c>
      <c r="E128" t="s">
        <v>571</v>
      </c>
      <c r="F128" t="s">
        <v>449</v>
      </c>
      <c r="G128" t="s">
        <v>266</v>
      </c>
      <c r="H128">
        <v>30.40728</v>
      </c>
      <c r="I128">
        <v>-89.070089999999993</v>
      </c>
      <c r="J128" s="5">
        <v>220987</v>
      </c>
    </row>
    <row r="129" spans="1:10" x14ac:dyDescent="0.25">
      <c r="A129" t="s">
        <v>573</v>
      </c>
      <c r="B129" t="s">
        <v>572</v>
      </c>
      <c r="C129">
        <v>22</v>
      </c>
      <c r="D129" t="s">
        <v>574</v>
      </c>
      <c r="E129" t="s">
        <v>575</v>
      </c>
      <c r="F129" t="s">
        <v>223</v>
      </c>
      <c r="G129" t="s">
        <v>266</v>
      </c>
      <c r="H129">
        <v>44.25741</v>
      </c>
      <c r="I129">
        <v>-88.519480000000001</v>
      </c>
      <c r="J129" s="5">
        <v>220570</v>
      </c>
    </row>
    <row r="130" spans="1:10" x14ac:dyDescent="0.25">
      <c r="A130" t="s">
        <v>577</v>
      </c>
      <c r="B130" t="s">
        <v>576</v>
      </c>
      <c r="C130">
        <v>66</v>
      </c>
      <c r="D130" t="s">
        <v>578</v>
      </c>
      <c r="E130" t="s">
        <v>579</v>
      </c>
      <c r="F130" t="s">
        <v>193</v>
      </c>
      <c r="G130" t="s">
        <v>266</v>
      </c>
      <c r="H130">
        <v>30.58859</v>
      </c>
      <c r="I130">
        <v>-96.363820000000004</v>
      </c>
      <c r="J130" s="5">
        <v>215243</v>
      </c>
    </row>
    <row r="131" spans="1:10" x14ac:dyDescent="0.25">
      <c r="A131" t="s">
        <v>581</v>
      </c>
      <c r="B131" t="s">
        <v>580</v>
      </c>
      <c r="C131">
        <v>26</v>
      </c>
      <c r="D131" t="s">
        <v>582</v>
      </c>
      <c r="E131" t="s">
        <v>583</v>
      </c>
      <c r="F131" t="s">
        <v>202</v>
      </c>
      <c r="G131" t="s">
        <v>266</v>
      </c>
      <c r="H131">
        <v>42.234879999999997</v>
      </c>
      <c r="I131">
        <v>-85.552059999999997</v>
      </c>
      <c r="J131" s="5">
        <v>215193</v>
      </c>
    </row>
    <row r="132" spans="1:10" x14ac:dyDescent="0.25">
      <c r="A132" t="s">
        <v>585</v>
      </c>
      <c r="B132" t="s">
        <v>584</v>
      </c>
      <c r="C132">
        <v>261</v>
      </c>
      <c r="D132" t="s">
        <v>586</v>
      </c>
      <c r="E132" t="s">
        <v>587</v>
      </c>
      <c r="F132" t="s">
        <v>231</v>
      </c>
      <c r="G132" t="s">
        <v>266</v>
      </c>
      <c r="H132">
        <v>37.325470000000003</v>
      </c>
      <c r="I132">
        <v>-79.975430000000003</v>
      </c>
      <c r="J132" s="5">
        <v>214674</v>
      </c>
    </row>
    <row r="133" spans="1:10" x14ac:dyDescent="0.25">
      <c r="A133" t="s">
        <v>589</v>
      </c>
      <c r="B133" t="s">
        <v>588</v>
      </c>
      <c r="C133">
        <v>109</v>
      </c>
      <c r="D133" t="s">
        <v>590</v>
      </c>
      <c r="E133" t="s">
        <v>591</v>
      </c>
      <c r="F133" t="s">
        <v>592</v>
      </c>
      <c r="G133" t="s">
        <v>266</v>
      </c>
      <c r="H133">
        <v>46.919350000000001</v>
      </c>
      <c r="I133">
        <v>-96.814989999999995</v>
      </c>
      <c r="J133" s="5">
        <v>208675</v>
      </c>
    </row>
    <row r="134" spans="1:10" x14ac:dyDescent="0.25">
      <c r="A134" t="s">
        <v>594</v>
      </c>
      <c r="B134" t="s">
        <v>593</v>
      </c>
      <c r="C134">
        <v>127</v>
      </c>
      <c r="D134" t="s">
        <v>595</v>
      </c>
      <c r="E134" t="s">
        <v>596</v>
      </c>
      <c r="F134" t="s">
        <v>223</v>
      </c>
      <c r="G134" t="s">
        <v>266</v>
      </c>
      <c r="H134">
        <v>44.48507</v>
      </c>
      <c r="I134">
        <v>-88.129589999999993</v>
      </c>
      <c r="J134" s="5">
        <v>207557</v>
      </c>
    </row>
    <row r="135" spans="1:10" x14ac:dyDescent="0.25">
      <c r="A135" t="s">
        <v>598</v>
      </c>
      <c r="B135" t="s">
        <v>597</v>
      </c>
      <c r="C135">
        <v>17</v>
      </c>
      <c r="D135" t="s">
        <v>599</v>
      </c>
      <c r="E135" t="s">
        <v>600</v>
      </c>
      <c r="F135" t="s">
        <v>193</v>
      </c>
      <c r="G135" t="s">
        <v>266</v>
      </c>
      <c r="H135">
        <v>35.219369999999998</v>
      </c>
      <c r="I135">
        <v>-101.70593</v>
      </c>
      <c r="J135" s="5">
        <v>205603</v>
      </c>
    </row>
    <row r="136" spans="1:10" x14ac:dyDescent="0.25">
      <c r="A136" t="s">
        <v>602</v>
      </c>
      <c r="B136" t="s">
        <v>601</v>
      </c>
      <c r="C136">
        <v>252</v>
      </c>
      <c r="D136" t="s">
        <v>603</v>
      </c>
      <c r="E136" t="s">
        <v>209</v>
      </c>
      <c r="F136" t="s">
        <v>604</v>
      </c>
      <c r="G136" t="s">
        <v>266</v>
      </c>
      <c r="H136">
        <v>43.646169999999998</v>
      </c>
      <c r="I136">
        <v>-70.308750000000003</v>
      </c>
      <c r="J136" s="5">
        <v>203969</v>
      </c>
    </row>
    <row r="137" spans="1:10" x14ac:dyDescent="0.25">
      <c r="A137" t="s">
        <v>606</v>
      </c>
      <c r="B137" t="s">
        <v>605</v>
      </c>
      <c r="C137">
        <v>270</v>
      </c>
      <c r="D137" t="s">
        <v>607</v>
      </c>
      <c r="E137" t="s">
        <v>608</v>
      </c>
      <c r="F137" t="s">
        <v>188</v>
      </c>
      <c r="G137" t="s">
        <v>266</v>
      </c>
      <c r="H137">
        <v>34.426209999999998</v>
      </c>
      <c r="I137">
        <v>-119.84036999999999</v>
      </c>
      <c r="J137" s="5">
        <v>202401</v>
      </c>
    </row>
    <row r="138" spans="1:10" x14ac:dyDescent="0.25">
      <c r="A138" t="s">
        <v>610</v>
      </c>
      <c r="B138" t="s">
        <v>609</v>
      </c>
      <c r="C138">
        <v>125</v>
      </c>
      <c r="D138" t="s">
        <v>611</v>
      </c>
      <c r="E138" t="s">
        <v>612</v>
      </c>
      <c r="F138" t="s">
        <v>191</v>
      </c>
      <c r="G138" t="s">
        <v>266</v>
      </c>
      <c r="H138">
        <v>29.690059999999999</v>
      </c>
      <c r="I138">
        <v>-82.271780000000007</v>
      </c>
      <c r="J138" s="5">
        <v>202335</v>
      </c>
    </row>
    <row r="139" spans="1:10" x14ac:dyDescent="0.25">
      <c r="A139" t="s">
        <v>614</v>
      </c>
      <c r="B139" t="s">
        <v>613</v>
      </c>
      <c r="C139">
        <v>7</v>
      </c>
      <c r="D139" t="s">
        <v>615</v>
      </c>
      <c r="E139" t="s">
        <v>616</v>
      </c>
      <c r="F139" t="s">
        <v>193</v>
      </c>
      <c r="G139" t="s">
        <v>266</v>
      </c>
      <c r="H139">
        <v>31.61129</v>
      </c>
      <c r="I139">
        <v>-97.230519999999999</v>
      </c>
      <c r="J139" s="5">
        <v>192315</v>
      </c>
    </row>
    <row r="140" spans="1:10" x14ac:dyDescent="0.25">
      <c r="A140" t="s">
        <v>618</v>
      </c>
      <c r="B140" t="s">
        <v>617</v>
      </c>
      <c r="C140">
        <v>62</v>
      </c>
      <c r="D140" t="s">
        <v>619</v>
      </c>
      <c r="E140" t="s">
        <v>620</v>
      </c>
      <c r="F140" t="s">
        <v>364</v>
      </c>
      <c r="G140" t="s">
        <v>266</v>
      </c>
      <c r="H140">
        <v>41.884590000000003</v>
      </c>
      <c r="I140">
        <v>-91.71087</v>
      </c>
      <c r="J140" s="5">
        <v>188038</v>
      </c>
    </row>
    <row r="141" spans="1:10" x14ac:dyDescent="0.25">
      <c r="A141" t="s">
        <v>622</v>
      </c>
      <c r="B141" t="s">
        <v>621</v>
      </c>
      <c r="C141">
        <v>116</v>
      </c>
      <c r="D141" t="s">
        <v>623</v>
      </c>
      <c r="E141" t="s">
        <v>624</v>
      </c>
      <c r="F141" t="s">
        <v>625</v>
      </c>
      <c r="G141" t="s">
        <v>266</v>
      </c>
      <c r="H141">
        <v>43.58135</v>
      </c>
      <c r="I141">
        <v>-96.741699999999994</v>
      </c>
      <c r="J141" s="5">
        <v>187239</v>
      </c>
    </row>
    <row r="142" spans="1:10" x14ac:dyDescent="0.25">
      <c r="A142" t="s">
        <v>627</v>
      </c>
      <c r="B142" t="s">
        <v>626</v>
      </c>
      <c r="C142">
        <v>227</v>
      </c>
      <c r="D142" t="s">
        <v>628</v>
      </c>
      <c r="E142" t="s">
        <v>629</v>
      </c>
      <c r="F142" t="s">
        <v>188</v>
      </c>
      <c r="G142" t="s">
        <v>266</v>
      </c>
      <c r="H142">
        <v>34.055999999999997</v>
      </c>
      <c r="I142">
        <v>-117.60119</v>
      </c>
      <c r="J142" s="5">
        <v>185010</v>
      </c>
    </row>
    <row r="143" spans="1:10" x14ac:dyDescent="0.25">
      <c r="A143" t="s">
        <v>631</v>
      </c>
      <c r="B143" t="s">
        <v>630</v>
      </c>
      <c r="C143">
        <v>101</v>
      </c>
      <c r="D143" t="s">
        <v>632</v>
      </c>
      <c r="E143" t="s">
        <v>633</v>
      </c>
      <c r="F143" t="s">
        <v>194</v>
      </c>
      <c r="G143" t="s">
        <v>266</v>
      </c>
      <c r="H143">
        <v>42.08202</v>
      </c>
      <c r="I143">
        <v>-80.176220000000001</v>
      </c>
      <c r="J143" s="5">
        <v>184484</v>
      </c>
    </row>
    <row r="144" spans="1:10" x14ac:dyDescent="0.25">
      <c r="A144" t="s">
        <v>635</v>
      </c>
      <c r="B144" t="s">
        <v>634</v>
      </c>
      <c r="C144">
        <v>114</v>
      </c>
      <c r="D144" t="s">
        <v>636</v>
      </c>
      <c r="E144" t="s">
        <v>39</v>
      </c>
      <c r="F144" t="s">
        <v>191</v>
      </c>
      <c r="G144" t="s">
        <v>266</v>
      </c>
      <c r="H144">
        <v>26.072579999999999</v>
      </c>
      <c r="I144">
        <v>-80.152749999999997</v>
      </c>
      <c r="J144" s="5">
        <v>182437</v>
      </c>
    </row>
    <row r="145" spans="1:10" x14ac:dyDescent="0.25">
      <c r="A145" t="s">
        <v>638</v>
      </c>
      <c r="B145" t="s">
        <v>637</v>
      </c>
      <c r="C145">
        <v>236</v>
      </c>
      <c r="D145" t="s">
        <v>639</v>
      </c>
      <c r="E145" t="s">
        <v>640</v>
      </c>
      <c r="F145" t="s">
        <v>231</v>
      </c>
      <c r="G145" t="s">
        <v>266</v>
      </c>
      <c r="H145">
        <v>37.131900000000002</v>
      </c>
      <c r="I145">
        <v>-76.492990000000006</v>
      </c>
      <c r="J145" s="5">
        <v>179225</v>
      </c>
    </row>
    <row r="146" spans="1:10" x14ac:dyDescent="0.25">
      <c r="A146" t="s">
        <v>642</v>
      </c>
      <c r="B146" t="s">
        <v>641</v>
      </c>
      <c r="C146">
        <v>199</v>
      </c>
      <c r="D146" t="s">
        <v>643</v>
      </c>
      <c r="E146" t="s">
        <v>644</v>
      </c>
      <c r="F146" t="s">
        <v>210</v>
      </c>
      <c r="G146" t="s">
        <v>266</v>
      </c>
      <c r="H146">
        <v>42.374229999999997</v>
      </c>
      <c r="I146">
        <v>-122.87350000000001</v>
      </c>
      <c r="J146" s="5">
        <v>170876</v>
      </c>
    </row>
    <row r="147" spans="1:10" x14ac:dyDescent="0.25">
      <c r="A147" t="s">
        <v>646</v>
      </c>
      <c r="B147" t="s">
        <v>645</v>
      </c>
      <c r="C147">
        <v>202</v>
      </c>
      <c r="D147" t="s">
        <v>647</v>
      </c>
      <c r="E147" t="s">
        <v>648</v>
      </c>
      <c r="F147" t="s">
        <v>649</v>
      </c>
      <c r="G147" t="s">
        <v>266</v>
      </c>
      <c r="H147">
        <v>42.934519999999999</v>
      </c>
      <c r="I147">
        <v>-71.437060000000002</v>
      </c>
      <c r="J147" s="5">
        <v>162877</v>
      </c>
    </row>
    <row r="148" spans="1:10" x14ac:dyDescent="0.25">
      <c r="A148" t="s">
        <v>651</v>
      </c>
      <c r="B148" t="s">
        <v>650</v>
      </c>
      <c r="C148">
        <v>69</v>
      </c>
      <c r="D148" t="s">
        <v>652</v>
      </c>
      <c r="E148" t="s">
        <v>653</v>
      </c>
      <c r="F148" t="s">
        <v>190</v>
      </c>
      <c r="G148" t="s">
        <v>266</v>
      </c>
      <c r="H148">
        <v>40.039250000000003</v>
      </c>
      <c r="I148">
        <v>-88.278059999999996</v>
      </c>
      <c r="J148" s="5">
        <v>159443</v>
      </c>
    </row>
    <row r="149" spans="1:10" x14ac:dyDescent="0.25">
      <c r="A149" t="s">
        <v>655</v>
      </c>
      <c r="B149" t="s">
        <v>654</v>
      </c>
      <c r="C149">
        <v>289</v>
      </c>
      <c r="D149" t="s">
        <v>656</v>
      </c>
      <c r="E149" t="s">
        <v>487</v>
      </c>
      <c r="F149" t="s">
        <v>190</v>
      </c>
      <c r="G149" t="s">
        <v>266</v>
      </c>
      <c r="H149">
        <v>39.84395</v>
      </c>
      <c r="I149">
        <v>-89.677620000000005</v>
      </c>
      <c r="J149" s="5">
        <v>158509</v>
      </c>
    </row>
    <row r="150" spans="1:10" x14ac:dyDescent="0.25">
      <c r="A150" t="s">
        <v>658</v>
      </c>
      <c r="B150" t="s">
        <v>657</v>
      </c>
      <c r="C150">
        <v>179</v>
      </c>
      <c r="D150" t="s">
        <v>659</v>
      </c>
      <c r="E150" t="s">
        <v>660</v>
      </c>
      <c r="F150" t="s">
        <v>233</v>
      </c>
      <c r="G150" t="s">
        <v>266</v>
      </c>
      <c r="H150">
        <v>30.126100000000001</v>
      </c>
      <c r="I150">
        <v>-93.223399999999998</v>
      </c>
      <c r="J150" s="5">
        <v>156181</v>
      </c>
    </row>
    <row r="151" spans="1:10" x14ac:dyDescent="0.25">
      <c r="A151" t="s">
        <v>662</v>
      </c>
      <c r="B151" t="s">
        <v>661</v>
      </c>
      <c r="C151">
        <v>190</v>
      </c>
      <c r="D151" t="s">
        <v>663</v>
      </c>
      <c r="E151" t="s">
        <v>664</v>
      </c>
      <c r="F151" t="s">
        <v>193</v>
      </c>
      <c r="G151" t="s">
        <v>266</v>
      </c>
      <c r="H151">
        <v>31.942530000000001</v>
      </c>
      <c r="I151">
        <v>-102.20191</v>
      </c>
      <c r="J151" s="5">
        <v>154793</v>
      </c>
    </row>
    <row r="152" spans="1:10" x14ac:dyDescent="0.25">
      <c r="A152" t="s">
        <v>666</v>
      </c>
      <c r="B152" t="s">
        <v>665</v>
      </c>
      <c r="C152">
        <v>41</v>
      </c>
      <c r="D152" t="s">
        <v>667</v>
      </c>
      <c r="E152" t="s">
        <v>668</v>
      </c>
      <c r="F152" t="s">
        <v>193</v>
      </c>
      <c r="G152" t="s">
        <v>266</v>
      </c>
      <c r="H152">
        <v>29.95083</v>
      </c>
      <c r="I152">
        <v>-94.020690000000002</v>
      </c>
      <c r="J152" s="5">
        <v>154468</v>
      </c>
    </row>
    <row r="153" spans="1:10" x14ac:dyDescent="0.25">
      <c r="A153" t="s">
        <v>670</v>
      </c>
      <c r="B153" t="s">
        <v>669</v>
      </c>
      <c r="C153">
        <v>205</v>
      </c>
      <c r="D153" t="s">
        <v>671</v>
      </c>
      <c r="E153" t="s">
        <v>672</v>
      </c>
      <c r="F153" t="s">
        <v>202</v>
      </c>
      <c r="G153" t="s">
        <v>266</v>
      </c>
      <c r="H153">
        <v>43.169490000000003</v>
      </c>
      <c r="I153">
        <v>-86.238219999999998</v>
      </c>
      <c r="J153" s="5">
        <v>153565</v>
      </c>
    </row>
    <row r="154" spans="1:10" x14ac:dyDescent="0.25">
      <c r="A154" t="s">
        <v>674</v>
      </c>
      <c r="B154" t="s">
        <v>673</v>
      </c>
      <c r="C154">
        <v>30</v>
      </c>
      <c r="D154" t="s">
        <v>675</v>
      </c>
      <c r="E154" t="s">
        <v>676</v>
      </c>
      <c r="F154" t="s">
        <v>187</v>
      </c>
      <c r="G154" t="s">
        <v>266</v>
      </c>
      <c r="H154">
        <v>42.208480000000002</v>
      </c>
      <c r="I154">
        <v>-75.979609999999994</v>
      </c>
      <c r="J154" s="5">
        <v>148145</v>
      </c>
    </row>
    <row r="155" spans="1:10" x14ac:dyDescent="0.25">
      <c r="A155" t="s">
        <v>678</v>
      </c>
      <c r="B155" t="s">
        <v>677</v>
      </c>
      <c r="C155">
        <v>250</v>
      </c>
      <c r="D155" t="s">
        <v>679</v>
      </c>
      <c r="E155" t="s">
        <v>680</v>
      </c>
      <c r="F155" t="s">
        <v>206</v>
      </c>
      <c r="G155" t="s">
        <v>266</v>
      </c>
      <c r="H155">
        <v>38.289090000000002</v>
      </c>
      <c r="I155">
        <v>-104.49657000000001</v>
      </c>
      <c r="J155" s="5">
        <v>143932</v>
      </c>
    </row>
    <row r="156" spans="1:10" x14ac:dyDescent="0.25">
      <c r="A156" t="s">
        <v>682</v>
      </c>
      <c r="B156" t="s">
        <v>681</v>
      </c>
      <c r="C156">
        <v>310</v>
      </c>
      <c r="D156" t="s">
        <v>683</v>
      </c>
      <c r="E156" t="s">
        <v>684</v>
      </c>
      <c r="F156" t="s">
        <v>193</v>
      </c>
      <c r="G156" t="s">
        <v>266</v>
      </c>
      <c r="H156">
        <v>32.354140000000001</v>
      </c>
      <c r="I156">
        <v>-95.402389999999997</v>
      </c>
      <c r="J156" s="5">
        <v>143796</v>
      </c>
    </row>
    <row r="157" spans="1:10" x14ac:dyDescent="0.25">
      <c r="A157" t="s">
        <v>686</v>
      </c>
      <c r="B157" t="s">
        <v>685</v>
      </c>
      <c r="C157">
        <v>319</v>
      </c>
      <c r="D157" t="s">
        <v>687</v>
      </c>
      <c r="E157" t="s">
        <v>688</v>
      </c>
      <c r="F157" t="s">
        <v>199</v>
      </c>
      <c r="G157" t="s">
        <v>266</v>
      </c>
      <c r="H157">
        <v>32.656579999999998</v>
      </c>
      <c r="I157">
        <v>-114.60597</v>
      </c>
      <c r="J157" s="5">
        <v>142847</v>
      </c>
    </row>
    <row r="158" spans="1:10" x14ac:dyDescent="0.25">
      <c r="A158" t="s">
        <v>690</v>
      </c>
      <c r="B158" t="s">
        <v>689</v>
      </c>
      <c r="C158">
        <v>74</v>
      </c>
      <c r="D158" t="s">
        <v>691</v>
      </c>
      <c r="E158" t="s">
        <v>346</v>
      </c>
      <c r="F158" t="s">
        <v>213</v>
      </c>
      <c r="G158" t="s">
        <v>266</v>
      </c>
      <c r="H158">
        <v>38.818089999999998</v>
      </c>
      <c r="I158">
        <v>-92.219629999999995</v>
      </c>
      <c r="J158" s="5">
        <v>141645</v>
      </c>
    </row>
    <row r="159" spans="1:10" x14ac:dyDescent="0.25">
      <c r="A159" t="s">
        <v>693</v>
      </c>
      <c r="B159" t="s">
        <v>692</v>
      </c>
      <c r="C159">
        <v>287</v>
      </c>
      <c r="D159" t="s">
        <v>694</v>
      </c>
      <c r="E159" t="s">
        <v>695</v>
      </c>
      <c r="F159" t="s">
        <v>188</v>
      </c>
      <c r="G159" t="s">
        <v>266</v>
      </c>
      <c r="H159">
        <v>34.899250000000002</v>
      </c>
      <c r="I159">
        <v>-120.45757999999999</v>
      </c>
      <c r="J159" s="5">
        <v>140545</v>
      </c>
    </row>
    <row r="160" spans="1:10" x14ac:dyDescent="0.25">
      <c r="A160" t="s">
        <v>697</v>
      </c>
      <c r="B160" t="s">
        <v>696</v>
      </c>
      <c r="C160">
        <v>124</v>
      </c>
      <c r="D160" t="s">
        <v>698</v>
      </c>
      <c r="E160" t="s">
        <v>699</v>
      </c>
      <c r="F160" t="s">
        <v>206</v>
      </c>
      <c r="G160" t="s">
        <v>266</v>
      </c>
      <c r="H160">
        <v>39.122410000000002</v>
      </c>
      <c r="I160">
        <v>-108.52673</v>
      </c>
      <c r="J160" s="5">
        <v>139143</v>
      </c>
    </row>
    <row r="161" spans="1:10" x14ac:dyDescent="0.25">
      <c r="A161" t="s">
        <v>701</v>
      </c>
      <c r="B161" t="s">
        <v>700</v>
      </c>
      <c r="C161">
        <v>77</v>
      </c>
      <c r="D161" t="s">
        <v>702</v>
      </c>
      <c r="E161" t="s">
        <v>19</v>
      </c>
      <c r="F161" t="s">
        <v>703</v>
      </c>
      <c r="G161" t="s">
        <v>266</v>
      </c>
      <c r="H161">
        <v>38.373150000000003</v>
      </c>
      <c r="I161">
        <v>-81.593190000000007</v>
      </c>
      <c r="J161" s="5">
        <v>138706</v>
      </c>
    </row>
    <row r="162" spans="1:10" x14ac:dyDescent="0.25">
      <c r="A162" t="s">
        <v>705</v>
      </c>
      <c r="B162" t="s">
        <v>704</v>
      </c>
      <c r="C162">
        <v>145</v>
      </c>
      <c r="D162" t="s">
        <v>706</v>
      </c>
      <c r="E162" t="s">
        <v>707</v>
      </c>
      <c r="F162" t="s">
        <v>193</v>
      </c>
      <c r="G162" t="s">
        <v>266</v>
      </c>
      <c r="H162">
        <v>26.22851</v>
      </c>
      <c r="I162">
        <v>-97.654390000000006</v>
      </c>
      <c r="J162" s="5">
        <v>136037</v>
      </c>
    </row>
    <row r="163" spans="1:10" x14ac:dyDescent="0.25">
      <c r="A163" t="s">
        <v>709</v>
      </c>
      <c r="B163" t="s">
        <v>708</v>
      </c>
      <c r="C163">
        <v>37</v>
      </c>
      <c r="D163" t="s">
        <v>710</v>
      </c>
      <c r="E163" t="s">
        <v>711</v>
      </c>
      <c r="F163" t="s">
        <v>190</v>
      </c>
      <c r="G163" t="s">
        <v>266</v>
      </c>
      <c r="H163">
        <v>40.477989999999998</v>
      </c>
      <c r="I163">
        <v>-88.915949999999995</v>
      </c>
      <c r="J163" s="5">
        <v>133846</v>
      </c>
    </row>
    <row r="164" spans="1:10" x14ac:dyDescent="0.25">
      <c r="A164" t="s">
        <v>713</v>
      </c>
      <c r="B164" t="s">
        <v>712</v>
      </c>
      <c r="C164">
        <v>36</v>
      </c>
      <c r="D164" t="s">
        <v>714</v>
      </c>
      <c r="E164" t="s">
        <v>715</v>
      </c>
      <c r="F164" t="s">
        <v>201</v>
      </c>
      <c r="G164" t="s">
        <v>266</v>
      </c>
      <c r="H164">
        <v>48.792749999999998</v>
      </c>
      <c r="I164">
        <v>-122.53753</v>
      </c>
      <c r="J164" s="5">
        <v>130641</v>
      </c>
    </row>
    <row r="165" spans="1:10" x14ac:dyDescent="0.25">
      <c r="A165" t="s">
        <v>717</v>
      </c>
      <c r="B165" t="s">
        <v>716</v>
      </c>
      <c r="C165">
        <v>117</v>
      </c>
      <c r="D165" t="s">
        <v>718</v>
      </c>
      <c r="E165" t="s">
        <v>719</v>
      </c>
      <c r="F165" t="s">
        <v>385</v>
      </c>
      <c r="G165" t="s">
        <v>266</v>
      </c>
      <c r="H165">
        <v>35.336590000000001</v>
      </c>
      <c r="I165">
        <v>-94.367440000000002</v>
      </c>
      <c r="J165" s="5">
        <v>125354</v>
      </c>
    </row>
    <row r="166" spans="1:10" x14ac:dyDescent="0.25">
      <c r="A166" t="s">
        <v>721</v>
      </c>
      <c r="B166" t="s">
        <v>720</v>
      </c>
      <c r="C166">
        <v>2</v>
      </c>
      <c r="D166" t="s">
        <v>722</v>
      </c>
      <c r="E166" t="s">
        <v>723</v>
      </c>
      <c r="F166" t="s">
        <v>193</v>
      </c>
      <c r="G166" t="s">
        <v>266</v>
      </c>
      <c r="H166">
        <v>32.411320000000003</v>
      </c>
      <c r="I166">
        <v>-99.681899999999999</v>
      </c>
      <c r="J166" s="5">
        <v>123420</v>
      </c>
    </row>
    <row r="167" spans="1:10" x14ac:dyDescent="0.25">
      <c r="A167" t="s">
        <v>725</v>
      </c>
      <c r="B167" t="s">
        <v>724</v>
      </c>
      <c r="C167">
        <v>254</v>
      </c>
      <c r="D167" t="s">
        <v>726</v>
      </c>
      <c r="E167" t="s">
        <v>727</v>
      </c>
      <c r="F167" t="s">
        <v>188</v>
      </c>
      <c r="G167" t="s">
        <v>266</v>
      </c>
      <c r="H167">
        <v>40.508980000000001</v>
      </c>
      <c r="I167">
        <v>-122.29340000000001</v>
      </c>
      <c r="J167" s="5">
        <v>121313</v>
      </c>
    </row>
    <row r="168" spans="1:10" x14ac:dyDescent="0.25">
      <c r="A168" t="s">
        <v>729</v>
      </c>
      <c r="B168" t="s">
        <v>728</v>
      </c>
      <c r="C168">
        <v>33</v>
      </c>
      <c r="D168" t="s">
        <v>730</v>
      </c>
      <c r="E168" t="s">
        <v>731</v>
      </c>
      <c r="F168" t="s">
        <v>732</v>
      </c>
      <c r="G168" t="s">
        <v>266</v>
      </c>
      <c r="H168">
        <v>45.807659999999998</v>
      </c>
      <c r="I168">
        <v>-108.54286</v>
      </c>
      <c r="J168" s="5">
        <v>120728</v>
      </c>
    </row>
    <row r="169" spans="1:10" x14ac:dyDescent="0.25">
      <c r="A169" t="s">
        <v>734</v>
      </c>
      <c r="B169" t="s">
        <v>733</v>
      </c>
      <c r="C169">
        <v>264</v>
      </c>
      <c r="D169" t="s">
        <v>735</v>
      </c>
      <c r="E169" t="s">
        <v>250</v>
      </c>
      <c r="F169" t="s">
        <v>205</v>
      </c>
      <c r="G169" t="s">
        <v>266</v>
      </c>
      <c r="H169">
        <v>43.908830000000002</v>
      </c>
      <c r="I169">
        <v>-92.497990000000001</v>
      </c>
      <c r="J169" s="5">
        <v>119942</v>
      </c>
    </row>
    <row r="170" spans="1:10" x14ac:dyDescent="0.25">
      <c r="A170" t="s">
        <v>737</v>
      </c>
      <c r="B170" t="s">
        <v>736</v>
      </c>
      <c r="C170">
        <v>91</v>
      </c>
      <c r="D170" t="s">
        <v>738</v>
      </c>
      <c r="E170" t="s">
        <v>739</v>
      </c>
      <c r="F170" t="s">
        <v>205</v>
      </c>
      <c r="G170" t="s">
        <v>266</v>
      </c>
      <c r="H170">
        <v>46.842089999999999</v>
      </c>
      <c r="I170">
        <v>-92.193650000000005</v>
      </c>
      <c r="J170" s="5">
        <v>119476</v>
      </c>
    </row>
    <row r="171" spans="1:10" x14ac:dyDescent="0.25">
      <c r="A171" t="s">
        <v>741</v>
      </c>
      <c r="B171" t="s">
        <v>740</v>
      </c>
      <c r="C171">
        <v>191</v>
      </c>
      <c r="D171" t="s">
        <v>742</v>
      </c>
      <c r="E171" t="s">
        <v>743</v>
      </c>
      <c r="F171" t="s">
        <v>202</v>
      </c>
      <c r="G171" t="s">
        <v>266</v>
      </c>
      <c r="H171">
        <v>43.532910000000001</v>
      </c>
      <c r="I171">
        <v>-84.079650000000001</v>
      </c>
      <c r="J171" s="5">
        <v>117958</v>
      </c>
    </row>
    <row r="172" spans="1:10" x14ac:dyDescent="0.25">
      <c r="A172" t="s">
        <v>745</v>
      </c>
      <c r="B172" t="s">
        <v>744</v>
      </c>
      <c r="C172">
        <v>247</v>
      </c>
      <c r="D172" t="s">
        <v>746</v>
      </c>
      <c r="E172" t="s">
        <v>747</v>
      </c>
      <c r="F172" t="s">
        <v>458</v>
      </c>
      <c r="G172" t="s">
        <v>266</v>
      </c>
      <c r="H172">
        <v>18.008299999999998</v>
      </c>
      <c r="I172">
        <v>-66.563010000000006</v>
      </c>
      <c r="J172" s="5">
        <v>113401</v>
      </c>
    </row>
    <row r="173" spans="1:10" x14ac:dyDescent="0.25">
      <c r="A173" t="s">
        <v>749</v>
      </c>
      <c r="B173" t="s">
        <v>748</v>
      </c>
      <c r="C173">
        <v>208</v>
      </c>
      <c r="D173" t="s">
        <v>750</v>
      </c>
      <c r="E173" t="s">
        <v>751</v>
      </c>
      <c r="F173" t="s">
        <v>233</v>
      </c>
      <c r="G173" t="s">
        <v>266</v>
      </c>
      <c r="H173">
        <v>32.510869999999997</v>
      </c>
      <c r="I173">
        <v>-92.037689999999998</v>
      </c>
      <c r="J173" s="5">
        <v>112891</v>
      </c>
    </row>
    <row r="174" spans="1:10" x14ac:dyDescent="0.25">
      <c r="A174" t="s">
        <v>753</v>
      </c>
      <c r="B174" t="s">
        <v>752</v>
      </c>
      <c r="C174">
        <v>234</v>
      </c>
      <c r="D174" t="s">
        <v>754</v>
      </c>
      <c r="E174" t="s">
        <v>755</v>
      </c>
      <c r="F174" t="s">
        <v>191</v>
      </c>
      <c r="G174" t="s">
        <v>266</v>
      </c>
      <c r="H174">
        <v>26.683160000000001</v>
      </c>
      <c r="I174">
        <v>-80.095590000000001</v>
      </c>
      <c r="J174" s="5">
        <v>111955</v>
      </c>
    </row>
    <row r="175" spans="1:10" x14ac:dyDescent="0.25">
      <c r="A175" t="s">
        <v>757</v>
      </c>
      <c r="B175" t="s">
        <v>756</v>
      </c>
      <c r="C175">
        <v>16</v>
      </c>
      <c r="D175" t="s">
        <v>758</v>
      </c>
      <c r="E175" t="s">
        <v>759</v>
      </c>
      <c r="F175" t="s">
        <v>364</v>
      </c>
      <c r="G175" t="s">
        <v>266</v>
      </c>
      <c r="H175">
        <v>42.557079999999999</v>
      </c>
      <c r="I175">
        <v>-92.40034</v>
      </c>
      <c r="J175" s="5">
        <v>111631</v>
      </c>
    </row>
    <row r="176" spans="1:10" x14ac:dyDescent="0.25">
      <c r="A176" t="s">
        <v>761</v>
      </c>
      <c r="B176" t="s">
        <v>760</v>
      </c>
      <c r="C176">
        <v>266</v>
      </c>
      <c r="D176" t="s">
        <v>762</v>
      </c>
      <c r="E176" t="s">
        <v>763</v>
      </c>
      <c r="F176" t="s">
        <v>245</v>
      </c>
      <c r="G176" t="s">
        <v>266</v>
      </c>
      <c r="H176">
        <v>35.616779999999999</v>
      </c>
      <c r="I176">
        <v>-106.08814</v>
      </c>
      <c r="J176" s="5">
        <v>111269</v>
      </c>
    </row>
    <row r="177" spans="1:10" x14ac:dyDescent="0.25">
      <c r="A177" t="s">
        <v>765</v>
      </c>
      <c r="B177" t="s">
        <v>764</v>
      </c>
      <c r="C177">
        <v>49</v>
      </c>
      <c r="D177" t="s">
        <v>766</v>
      </c>
      <c r="E177" t="s">
        <v>767</v>
      </c>
      <c r="F177" t="s">
        <v>768</v>
      </c>
      <c r="G177" t="s">
        <v>266</v>
      </c>
      <c r="H177">
        <v>44.472999999999999</v>
      </c>
      <c r="I177">
        <v>-73.150310000000005</v>
      </c>
      <c r="J177" s="5">
        <v>109763</v>
      </c>
    </row>
    <row r="178" spans="1:10" x14ac:dyDescent="0.25">
      <c r="A178" t="s">
        <v>770</v>
      </c>
      <c r="B178" t="s">
        <v>769</v>
      </c>
      <c r="C178">
        <v>221</v>
      </c>
      <c r="D178" t="s">
        <v>771</v>
      </c>
      <c r="E178" t="s">
        <v>226</v>
      </c>
      <c r="F178" t="s">
        <v>221</v>
      </c>
      <c r="G178" t="s">
        <v>266</v>
      </c>
      <c r="H178">
        <v>34.829160000000002</v>
      </c>
      <c r="I178">
        <v>-77.612139999999997</v>
      </c>
      <c r="J178" s="5">
        <v>108856</v>
      </c>
    </row>
    <row r="179" spans="1:10" x14ac:dyDescent="0.25">
      <c r="A179" t="s">
        <v>773</v>
      </c>
      <c r="B179" t="s">
        <v>772</v>
      </c>
      <c r="C179">
        <v>96</v>
      </c>
      <c r="D179" t="s">
        <v>774</v>
      </c>
      <c r="E179" t="s">
        <v>775</v>
      </c>
      <c r="F179" t="s">
        <v>223</v>
      </c>
      <c r="G179" t="s">
        <v>266</v>
      </c>
      <c r="H179">
        <v>44.865259999999999</v>
      </c>
      <c r="I179">
        <v>-91.485069999999993</v>
      </c>
      <c r="J179" s="5">
        <v>107404</v>
      </c>
    </row>
    <row r="180" spans="1:10" x14ac:dyDescent="0.25">
      <c r="A180" t="s">
        <v>777</v>
      </c>
      <c r="B180" t="s">
        <v>776</v>
      </c>
      <c r="C180">
        <v>297</v>
      </c>
      <c r="D180" t="s">
        <v>778</v>
      </c>
      <c r="E180" t="s">
        <v>779</v>
      </c>
      <c r="F180" t="s">
        <v>364</v>
      </c>
      <c r="G180" t="s">
        <v>266</v>
      </c>
      <c r="H180">
        <v>42.4026</v>
      </c>
      <c r="I180">
        <v>-96.384370000000004</v>
      </c>
      <c r="J180" s="5">
        <v>106455</v>
      </c>
    </row>
    <row r="181" spans="1:10" x14ac:dyDescent="0.25">
      <c r="A181" t="s">
        <v>781</v>
      </c>
      <c r="B181" t="s">
        <v>780</v>
      </c>
      <c r="C181">
        <v>290</v>
      </c>
      <c r="D181" t="s">
        <v>782</v>
      </c>
      <c r="E181" t="s">
        <v>783</v>
      </c>
      <c r="F181" t="s">
        <v>193</v>
      </c>
      <c r="G181" t="s">
        <v>266</v>
      </c>
      <c r="H181">
        <v>33.988799999999998</v>
      </c>
      <c r="I181">
        <v>-98.491889999999998</v>
      </c>
      <c r="J181" s="5">
        <v>104683</v>
      </c>
    </row>
    <row r="182" spans="1:10" x14ac:dyDescent="0.25">
      <c r="A182" t="s">
        <v>785</v>
      </c>
      <c r="B182" t="s">
        <v>784</v>
      </c>
      <c r="C182">
        <v>51</v>
      </c>
      <c r="D182" t="s">
        <v>786</v>
      </c>
      <c r="E182" t="s">
        <v>18</v>
      </c>
      <c r="F182" t="s">
        <v>188</v>
      </c>
      <c r="G182" t="s">
        <v>266</v>
      </c>
      <c r="H182">
        <v>34.200620000000001</v>
      </c>
      <c r="I182">
        <v>-118.35850000000001</v>
      </c>
      <c r="J182" s="5">
        <v>102511</v>
      </c>
    </row>
    <row r="183" spans="1:10" x14ac:dyDescent="0.25">
      <c r="A183" t="s">
        <v>788</v>
      </c>
      <c r="B183" t="s">
        <v>787</v>
      </c>
      <c r="C183">
        <v>283</v>
      </c>
      <c r="D183" t="s">
        <v>789</v>
      </c>
      <c r="E183" t="s">
        <v>790</v>
      </c>
      <c r="F183" t="s">
        <v>193</v>
      </c>
      <c r="G183" t="s">
        <v>266</v>
      </c>
      <c r="H183">
        <v>31.357749999999999</v>
      </c>
      <c r="I183">
        <v>-100.49630999999999</v>
      </c>
      <c r="J183" s="5">
        <v>101004</v>
      </c>
    </row>
    <row r="184" spans="1:10" x14ac:dyDescent="0.25">
      <c r="A184" t="s">
        <v>792</v>
      </c>
      <c r="B184" t="s">
        <v>791</v>
      </c>
      <c r="C184">
        <v>188</v>
      </c>
      <c r="D184" t="s">
        <v>793</v>
      </c>
      <c r="E184" t="s">
        <v>794</v>
      </c>
      <c r="F184" t="s">
        <v>223</v>
      </c>
      <c r="G184" t="s">
        <v>266</v>
      </c>
      <c r="H184">
        <v>43.879379999999998</v>
      </c>
      <c r="I184">
        <v>-91.256540000000001</v>
      </c>
      <c r="J184" s="5">
        <v>100693</v>
      </c>
    </row>
    <row r="185" spans="1:10" x14ac:dyDescent="0.25">
      <c r="A185" t="s">
        <v>796</v>
      </c>
      <c r="B185" t="s">
        <v>795</v>
      </c>
      <c r="C185">
        <v>153</v>
      </c>
      <c r="D185" t="s">
        <v>797</v>
      </c>
      <c r="E185" t="s">
        <v>798</v>
      </c>
      <c r="F185" t="s">
        <v>409</v>
      </c>
      <c r="G185" t="s">
        <v>266</v>
      </c>
      <c r="H185">
        <v>43.514560000000003</v>
      </c>
      <c r="I185">
        <v>-112.07017</v>
      </c>
      <c r="J185" s="5">
        <v>100442</v>
      </c>
    </row>
    <row r="186" spans="1:10" x14ac:dyDescent="0.25">
      <c r="A186" t="s">
        <v>800</v>
      </c>
      <c r="B186" t="s">
        <v>799</v>
      </c>
      <c r="C186">
        <v>60</v>
      </c>
      <c r="D186" t="s">
        <v>801</v>
      </c>
      <c r="E186" t="s">
        <v>802</v>
      </c>
      <c r="F186" t="s">
        <v>231</v>
      </c>
      <c r="G186" t="s">
        <v>266</v>
      </c>
      <c r="H186">
        <v>38.138640000000002</v>
      </c>
      <c r="I186">
        <v>-78.452860000000001</v>
      </c>
      <c r="J186" s="5">
        <v>100416</v>
      </c>
    </row>
    <row r="187" spans="1:10" x14ac:dyDescent="0.25">
      <c r="A187" t="s">
        <v>804</v>
      </c>
      <c r="B187" t="s">
        <v>803</v>
      </c>
      <c r="C187">
        <v>123</v>
      </c>
      <c r="D187" t="s">
        <v>805</v>
      </c>
      <c r="E187" t="s">
        <v>806</v>
      </c>
      <c r="F187" t="s">
        <v>193</v>
      </c>
      <c r="G187" t="s">
        <v>266</v>
      </c>
      <c r="H187">
        <v>32.384860000000003</v>
      </c>
      <c r="I187">
        <v>-94.711709999999997</v>
      </c>
      <c r="J187" s="5">
        <v>100330</v>
      </c>
    </row>
    <row r="188" spans="1:10" x14ac:dyDescent="0.25">
      <c r="A188" t="s">
        <v>808</v>
      </c>
      <c r="B188" t="s">
        <v>807</v>
      </c>
      <c r="C188">
        <v>34</v>
      </c>
      <c r="D188" t="s">
        <v>809</v>
      </c>
      <c r="E188" t="s">
        <v>810</v>
      </c>
      <c r="F188" t="s">
        <v>592</v>
      </c>
      <c r="G188" t="s">
        <v>266</v>
      </c>
      <c r="H188">
        <v>46.77411</v>
      </c>
      <c r="I188">
        <v>-100.74672</v>
      </c>
      <c r="J188" s="5">
        <v>98345</v>
      </c>
    </row>
    <row r="189" spans="1:10" x14ac:dyDescent="0.25">
      <c r="A189" t="s">
        <v>812</v>
      </c>
      <c r="B189" t="s">
        <v>811</v>
      </c>
      <c r="C189">
        <v>175</v>
      </c>
      <c r="D189" t="s">
        <v>813</v>
      </c>
      <c r="E189" t="s">
        <v>814</v>
      </c>
      <c r="F189" t="s">
        <v>237</v>
      </c>
      <c r="G189" t="s">
        <v>266</v>
      </c>
      <c r="H189">
        <v>34.567709999999998</v>
      </c>
      <c r="I189">
        <v>-98.416640000000001</v>
      </c>
      <c r="J189" s="5">
        <v>93025</v>
      </c>
    </row>
    <row r="190" spans="1:10" x14ac:dyDescent="0.25">
      <c r="A190" t="s">
        <v>816</v>
      </c>
      <c r="B190" t="s">
        <v>815</v>
      </c>
      <c r="C190">
        <v>215</v>
      </c>
      <c r="D190" t="s">
        <v>817</v>
      </c>
      <c r="E190" t="s">
        <v>818</v>
      </c>
      <c r="F190" t="s">
        <v>732</v>
      </c>
      <c r="G190" t="s">
        <v>266</v>
      </c>
      <c r="H190">
        <v>46.916310000000003</v>
      </c>
      <c r="I190">
        <v>-114.09056</v>
      </c>
      <c r="J190" s="5">
        <v>92895</v>
      </c>
    </row>
    <row r="191" spans="1:10" x14ac:dyDescent="0.25">
      <c r="A191" t="s">
        <v>820</v>
      </c>
      <c r="B191" t="s">
        <v>819</v>
      </c>
      <c r="C191">
        <v>253</v>
      </c>
      <c r="D191" t="s">
        <v>821</v>
      </c>
      <c r="E191" t="s">
        <v>822</v>
      </c>
      <c r="F191" t="s">
        <v>625</v>
      </c>
      <c r="G191" t="s">
        <v>266</v>
      </c>
      <c r="H191">
        <v>44.045319999999997</v>
      </c>
      <c r="I191">
        <v>-103.05737000000001</v>
      </c>
      <c r="J191" s="5">
        <v>92664</v>
      </c>
    </row>
    <row r="192" spans="1:10" x14ac:dyDescent="0.25">
      <c r="A192" t="s">
        <v>824</v>
      </c>
      <c r="B192" t="s">
        <v>823</v>
      </c>
      <c r="C192">
        <v>5</v>
      </c>
      <c r="D192" t="s">
        <v>825</v>
      </c>
      <c r="E192" t="s">
        <v>257</v>
      </c>
      <c r="F192" t="s">
        <v>196</v>
      </c>
      <c r="G192" t="s">
        <v>266</v>
      </c>
      <c r="H192">
        <v>31.535520000000002</v>
      </c>
      <c r="I192">
        <v>-84.194469999999995</v>
      </c>
      <c r="J192" s="5">
        <v>89217</v>
      </c>
    </row>
    <row r="193" spans="1:10" x14ac:dyDescent="0.25">
      <c r="A193" t="s">
        <v>827</v>
      </c>
      <c r="B193" t="s">
        <v>826</v>
      </c>
      <c r="C193">
        <v>274</v>
      </c>
      <c r="D193" t="s">
        <v>828</v>
      </c>
      <c r="E193" t="s">
        <v>829</v>
      </c>
      <c r="F193" t="s">
        <v>194</v>
      </c>
      <c r="G193" t="s">
        <v>266</v>
      </c>
      <c r="H193">
        <v>40.851210000000002</v>
      </c>
      <c r="I193">
        <v>-77.846299999999999</v>
      </c>
      <c r="J193" s="5">
        <v>87723</v>
      </c>
    </row>
    <row r="194" spans="1:10" x14ac:dyDescent="0.25">
      <c r="A194" t="s">
        <v>831</v>
      </c>
      <c r="B194" t="s">
        <v>830</v>
      </c>
      <c r="C194">
        <v>265</v>
      </c>
      <c r="D194" t="s">
        <v>832</v>
      </c>
      <c r="E194" t="s">
        <v>833</v>
      </c>
      <c r="F194" t="s">
        <v>191</v>
      </c>
      <c r="G194" t="s">
        <v>266</v>
      </c>
      <c r="H194">
        <v>26.536169999999998</v>
      </c>
      <c r="I194">
        <v>-81.755170000000007</v>
      </c>
      <c r="J194" s="5">
        <v>87103</v>
      </c>
    </row>
    <row r="195" spans="1:10" x14ac:dyDescent="0.25">
      <c r="A195" t="s">
        <v>835</v>
      </c>
      <c r="B195" t="s">
        <v>834</v>
      </c>
      <c r="C195">
        <v>167</v>
      </c>
      <c r="D195" t="s">
        <v>836</v>
      </c>
      <c r="E195" t="s">
        <v>837</v>
      </c>
      <c r="F195" t="s">
        <v>213</v>
      </c>
      <c r="G195" t="s">
        <v>266</v>
      </c>
      <c r="H195">
        <v>37.151809999999998</v>
      </c>
      <c r="I195">
        <v>-94.498270000000005</v>
      </c>
      <c r="J195" s="5">
        <v>84048</v>
      </c>
    </row>
    <row r="196" spans="1:10" x14ac:dyDescent="0.25">
      <c r="A196" t="s">
        <v>839</v>
      </c>
      <c r="B196" t="s">
        <v>838</v>
      </c>
      <c r="C196">
        <v>206</v>
      </c>
      <c r="D196" t="s">
        <v>840</v>
      </c>
      <c r="E196" t="s">
        <v>841</v>
      </c>
      <c r="F196" t="s">
        <v>191</v>
      </c>
      <c r="G196" t="s">
        <v>266</v>
      </c>
      <c r="H196">
        <v>28.10275</v>
      </c>
      <c r="I196">
        <v>-80.645809999999997</v>
      </c>
      <c r="J196" s="5">
        <v>83029</v>
      </c>
    </row>
    <row r="197" spans="1:10" x14ac:dyDescent="0.25">
      <c r="A197" t="s">
        <v>843</v>
      </c>
      <c r="B197" t="s">
        <v>842</v>
      </c>
      <c r="C197">
        <v>113</v>
      </c>
      <c r="D197" t="s">
        <v>844</v>
      </c>
      <c r="E197" t="s">
        <v>845</v>
      </c>
      <c r="F197" t="s">
        <v>199</v>
      </c>
      <c r="G197" t="s">
        <v>266</v>
      </c>
      <c r="H197">
        <v>35.138449999999999</v>
      </c>
      <c r="I197">
        <v>-111.67122000000001</v>
      </c>
      <c r="J197" s="5">
        <v>81974</v>
      </c>
    </row>
    <row r="198" spans="1:10" x14ac:dyDescent="0.25">
      <c r="A198" t="s">
        <v>847</v>
      </c>
      <c r="B198" t="s">
        <v>846</v>
      </c>
      <c r="C198">
        <v>240</v>
      </c>
      <c r="D198" t="s">
        <v>848</v>
      </c>
      <c r="E198" t="s">
        <v>849</v>
      </c>
      <c r="F198" t="s">
        <v>449</v>
      </c>
      <c r="G198" t="s">
        <v>266</v>
      </c>
      <c r="H198">
        <v>31.46715</v>
      </c>
      <c r="I198">
        <v>-89.337059999999994</v>
      </c>
      <c r="J198" s="5">
        <v>80138</v>
      </c>
    </row>
    <row r="199" spans="1:10" x14ac:dyDescent="0.25">
      <c r="A199" t="s">
        <v>851</v>
      </c>
      <c r="B199" t="s">
        <v>850</v>
      </c>
      <c r="C199">
        <v>12</v>
      </c>
      <c r="D199" t="s">
        <v>852</v>
      </c>
      <c r="E199" t="s">
        <v>853</v>
      </c>
      <c r="F199" t="s">
        <v>233</v>
      </c>
      <c r="G199" t="s">
        <v>266</v>
      </c>
      <c r="H199">
        <v>31.327369999999998</v>
      </c>
      <c r="I199">
        <v>-92.548559999999995</v>
      </c>
      <c r="J199" s="5">
        <v>80129</v>
      </c>
    </row>
    <row r="200" spans="1:10" x14ac:dyDescent="0.25">
      <c r="A200" t="s">
        <v>855</v>
      </c>
      <c r="B200" t="s">
        <v>854</v>
      </c>
      <c r="C200">
        <v>313</v>
      </c>
      <c r="D200" t="s">
        <v>856</v>
      </c>
      <c r="E200" t="s">
        <v>857</v>
      </c>
      <c r="F200" t="s">
        <v>196</v>
      </c>
      <c r="G200" t="s">
        <v>266</v>
      </c>
      <c r="H200">
        <v>30.782499999999999</v>
      </c>
      <c r="I200">
        <v>-83.276719999999997</v>
      </c>
      <c r="J200" s="5">
        <v>79820</v>
      </c>
    </row>
    <row r="201" spans="1:10" x14ac:dyDescent="0.25">
      <c r="A201" t="s">
        <v>859</v>
      </c>
      <c r="B201" t="s">
        <v>858</v>
      </c>
      <c r="C201">
        <v>246</v>
      </c>
      <c r="D201" t="s">
        <v>860</v>
      </c>
      <c r="E201" t="s">
        <v>861</v>
      </c>
      <c r="F201" t="s">
        <v>201</v>
      </c>
      <c r="G201" t="s">
        <v>266</v>
      </c>
      <c r="H201">
        <v>46.264679999999998</v>
      </c>
      <c r="I201">
        <v>-119.11903</v>
      </c>
      <c r="J201" s="5">
        <v>75432</v>
      </c>
    </row>
    <row r="202" spans="1:10" x14ac:dyDescent="0.25">
      <c r="A202" t="s">
        <v>863</v>
      </c>
      <c r="B202" t="s">
        <v>862</v>
      </c>
      <c r="C202">
        <v>241</v>
      </c>
      <c r="D202" t="s">
        <v>864</v>
      </c>
      <c r="E202" t="s">
        <v>865</v>
      </c>
      <c r="F202" t="s">
        <v>409</v>
      </c>
      <c r="G202" t="s">
        <v>266</v>
      </c>
      <c r="H202">
        <v>42.91131</v>
      </c>
      <c r="I202">
        <v>-112.59586</v>
      </c>
      <c r="J202" s="5">
        <v>72878</v>
      </c>
    </row>
    <row r="203" spans="1:10" x14ac:dyDescent="0.25">
      <c r="A203" t="s">
        <v>867</v>
      </c>
      <c r="B203" t="s">
        <v>866</v>
      </c>
      <c r="C203">
        <v>88</v>
      </c>
      <c r="D203" t="s">
        <v>868</v>
      </c>
      <c r="E203" t="s">
        <v>869</v>
      </c>
      <c r="F203" t="s">
        <v>247</v>
      </c>
      <c r="G203" t="s">
        <v>266</v>
      </c>
      <c r="H203">
        <v>31.321339999999999</v>
      </c>
      <c r="I203">
        <v>-85.449629999999999</v>
      </c>
      <c r="J203" s="5">
        <v>72396</v>
      </c>
    </row>
    <row r="204" spans="1:10" x14ac:dyDescent="0.25">
      <c r="A204" t="s">
        <v>871</v>
      </c>
      <c r="B204" t="s">
        <v>870</v>
      </c>
      <c r="C204">
        <v>303</v>
      </c>
      <c r="D204" t="s">
        <v>872</v>
      </c>
      <c r="E204" t="s">
        <v>873</v>
      </c>
      <c r="F204" t="s">
        <v>229</v>
      </c>
      <c r="G204" t="s">
        <v>266</v>
      </c>
      <c r="H204">
        <v>36.475209999999997</v>
      </c>
      <c r="I204">
        <v>-82.407420000000002</v>
      </c>
      <c r="J204" s="5">
        <v>70243</v>
      </c>
    </row>
    <row r="205" spans="1:10" x14ac:dyDescent="0.25">
      <c r="A205" t="s">
        <v>875</v>
      </c>
      <c r="B205" t="s">
        <v>874</v>
      </c>
      <c r="C205">
        <v>154</v>
      </c>
      <c r="D205" t="s">
        <v>876</v>
      </c>
      <c r="E205" t="s">
        <v>545</v>
      </c>
      <c r="F205" t="s">
        <v>877</v>
      </c>
      <c r="G205" t="s">
        <v>266</v>
      </c>
      <c r="H205">
        <v>39.678719999999998</v>
      </c>
      <c r="I205">
        <v>-75.606530000000006</v>
      </c>
      <c r="J205" s="5">
        <v>70166</v>
      </c>
    </row>
    <row r="206" spans="1:10" x14ac:dyDescent="0.25">
      <c r="A206" t="s">
        <v>879</v>
      </c>
      <c r="B206" t="s">
        <v>878</v>
      </c>
      <c r="C206">
        <v>81</v>
      </c>
      <c r="D206" t="s">
        <v>880</v>
      </c>
      <c r="E206" t="s">
        <v>881</v>
      </c>
      <c r="F206" t="s">
        <v>191</v>
      </c>
      <c r="G206" t="s">
        <v>266</v>
      </c>
      <c r="H206">
        <v>29.179919999999999</v>
      </c>
      <c r="I206">
        <v>-81.058059999999998</v>
      </c>
      <c r="J206" s="5">
        <v>69186</v>
      </c>
    </row>
    <row r="207" spans="1:10" x14ac:dyDescent="0.25">
      <c r="A207" t="s">
        <v>883</v>
      </c>
      <c r="B207" t="s">
        <v>882</v>
      </c>
      <c r="C207">
        <v>84</v>
      </c>
      <c r="D207" t="s">
        <v>884</v>
      </c>
      <c r="E207" t="s">
        <v>885</v>
      </c>
      <c r="F207" t="s">
        <v>364</v>
      </c>
      <c r="G207" t="s">
        <v>266</v>
      </c>
      <c r="H207">
        <v>42.40296</v>
      </c>
      <c r="I207">
        <v>-90.70917</v>
      </c>
      <c r="J207" s="5">
        <v>68109</v>
      </c>
    </row>
    <row r="208" spans="1:10" x14ac:dyDescent="0.25">
      <c r="A208" t="s">
        <v>887</v>
      </c>
      <c r="B208" t="s">
        <v>886</v>
      </c>
      <c r="C208">
        <v>75</v>
      </c>
      <c r="D208" t="s">
        <v>888</v>
      </c>
      <c r="E208" t="s">
        <v>889</v>
      </c>
      <c r="F208" t="s">
        <v>890</v>
      </c>
      <c r="G208" t="s">
        <v>266</v>
      </c>
      <c r="H208">
        <v>42.908360000000002</v>
      </c>
      <c r="I208">
        <v>-106.46447000000001</v>
      </c>
      <c r="J208" s="5">
        <v>67598</v>
      </c>
    </row>
    <row r="209" spans="1:10" x14ac:dyDescent="0.25">
      <c r="A209" t="s">
        <v>892</v>
      </c>
      <c r="B209" t="s">
        <v>891</v>
      </c>
      <c r="C209">
        <v>134</v>
      </c>
      <c r="D209" t="s">
        <v>893</v>
      </c>
      <c r="E209" t="s">
        <v>894</v>
      </c>
      <c r="F209" t="s">
        <v>732</v>
      </c>
      <c r="G209" t="s">
        <v>266</v>
      </c>
      <c r="H209">
        <v>47.481999999999999</v>
      </c>
      <c r="I209">
        <v>-111.37069</v>
      </c>
      <c r="J209" s="5">
        <v>65131</v>
      </c>
    </row>
    <row r="210" spans="1:10" x14ac:dyDescent="0.25">
      <c r="A210" t="s">
        <v>896</v>
      </c>
      <c r="B210" t="s">
        <v>895</v>
      </c>
      <c r="C210">
        <v>122</v>
      </c>
      <c r="D210" t="s">
        <v>897</v>
      </c>
      <c r="E210" t="s">
        <v>898</v>
      </c>
      <c r="F210" t="s">
        <v>592</v>
      </c>
      <c r="G210" t="s">
        <v>266</v>
      </c>
      <c r="H210">
        <v>47.949260000000002</v>
      </c>
      <c r="I210">
        <v>-97.176109999999994</v>
      </c>
      <c r="J210" s="5">
        <v>64748</v>
      </c>
    </row>
    <row r="211" spans="1:10" x14ac:dyDescent="0.25">
      <c r="A211" t="s">
        <v>900</v>
      </c>
      <c r="B211" t="s">
        <v>899</v>
      </c>
      <c r="C211">
        <v>108</v>
      </c>
      <c r="D211" t="s">
        <v>901</v>
      </c>
      <c r="E211" t="s">
        <v>902</v>
      </c>
      <c r="F211" t="s">
        <v>491</v>
      </c>
      <c r="G211" t="s">
        <v>266</v>
      </c>
      <c r="H211">
        <v>64.813680000000005</v>
      </c>
      <c r="I211">
        <v>-147.85966999999999</v>
      </c>
      <c r="J211" s="5">
        <v>63245</v>
      </c>
    </row>
    <row r="212" spans="1:10" x14ac:dyDescent="0.25">
      <c r="A212" t="s">
        <v>904</v>
      </c>
      <c r="B212" t="s">
        <v>903</v>
      </c>
      <c r="C212">
        <v>99</v>
      </c>
      <c r="D212" t="s">
        <v>905</v>
      </c>
      <c r="E212" t="s">
        <v>906</v>
      </c>
      <c r="F212" t="s">
        <v>187</v>
      </c>
      <c r="G212" t="s">
        <v>266</v>
      </c>
      <c r="H212">
        <v>42.159910000000004</v>
      </c>
      <c r="I212">
        <v>-76.891440000000003</v>
      </c>
      <c r="J212" s="5">
        <v>62989</v>
      </c>
    </row>
    <row r="213" spans="1:10" x14ac:dyDescent="0.25">
      <c r="A213" t="s">
        <v>908</v>
      </c>
      <c r="B213" t="s">
        <v>907</v>
      </c>
      <c r="C213">
        <v>272</v>
      </c>
      <c r="D213" t="s">
        <v>909</v>
      </c>
      <c r="E213" t="s">
        <v>910</v>
      </c>
      <c r="F213" t="s">
        <v>188</v>
      </c>
      <c r="G213" t="s">
        <v>266</v>
      </c>
      <c r="H213">
        <v>35.23706</v>
      </c>
      <c r="I213">
        <v>-120.64239000000001</v>
      </c>
      <c r="J213" s="5">
        <v>62290</v>
      </c>
    </row>
    <row r="214" spans="1:10" x14ac:dyDescent="0.25">
      <c r="A214" t="s">
        <v>912</v>
      </c>
      <c r="B214" t="s">
        <v>911</v>
      </c>
      <c r="C214">
        <v>31</v>
      </c>
      <c r="D214" t="s">
        <v>913</v>
      </c>
      <c r="E214" t="s">
        <v>914</v>
      </c>
      <c r="F214" t="s">
        <v>604</v>
      </c>
      <c r="G214" t="s">
        <v>266</v>
      </c>
      <c r="H214">
        <v>44.80744</v>
      </c>
      <c r="I214">
        <v>-68.828140000000005</v>
      </c>
      <c r="J214" s="5">
        <v>59772</v>
      </c>
    </row>
    <row r="215" spans="1:10" x14ac:dyDescent="0.25">
      <c r="A215" t="s">
        <v>916</v>
      </c>
      <c r="B215" t="s">
        <v>915</v>
      </c>
      <c r="C215">
        <v>144</v>
      </c>
      <c r="D215" t="s">
        <v>917</v>
      </c>
      <c r="E215" t="s">
        <v>918</v>
      </c>
      <c r="F215" t="s">
        <v>187</v>
      </c>
      <c r="G215" t="s">
        <v>266</v>
      </c>
      <c r="H215">
        <v>41.066960000000002</v>
      </c>
      <c r="I215">
        <v>-73.707570000000004</v>
      </c>
      <c r="J215" s="5">
        <v>58109</v>
      </c>
    </row>
    <row r="216" spans="1:10" x14ac:dyDescent="0.25">
      <c r="A216" t="s">
        <v>920</v>
      </c>
      <c r="B216" t="s">
        <v>919</v>
      </c>
      <c r="C216">
        <v>53</v>
      </c>
      <c r="D216" t="s">
        <v>921</v>
      </c>
      <c r="E216" t="s">
        <v>922</v>
      </c>
      <c r="F216" t="s">
        <v>732</v>
      </c>
      <c r="G216" t="s">
        <v>266</v>
      </c>
      <c r="H216">
        <v>45.776899999999998</v>
      </c>
      <c r="I216">
        <v>-111.15300999999999</v>
      </c>
      <c r="J216" s="5">
        <v>57695</v>
      </c>
    </row>
    <row r="217" spans="1:10" x14ac:dyDescent="0.25">
      <c r="A217" t="s">
        <v>924</v>
      </c>
      <c r="B217" t="s">
        <v>923</v>
      </c>
      <c r="C217">
        <v>201</v>
      </c>
      <c r="D217" t="s">
        <v>925</v>
      </c>
      <c r="E217" t="s">
        <v>926</v>
      </c>
      <c r="F217" t="s">
        <v>355</v>
      </c>
      <c r="G217" t="s">
        <v>266</v>
      </c>
      <c r="H217">
        <v>39.140970000000003</v>
      </c>
      <c r="I217">
        <v>-96.670829999999995</v>
      </c>
      <c r="J217" s="5">
        <v>57046</v>
      </c>
    </row>
    <row r="218" spans="1:10" x14ac:dyDescent="0.25">
      <c r="A218" t="s">
        <v>928</v>
      </c>
      <c r="B218" t="s">
        <v>927</v>
      </c>
      <c r="C218">
        <v>308</v>
      </c>
      <c r="D218" t="s">
        <v>929</v>
      </c>
      <c r="E218" t="s">
        <v>930</v>
      </c>
      <c r="F218" t="s">
        <v>409</v>
      </c>
      <c r="G218" t="s">
        <v>266</v>
      </c>
      <c r="H218">
        <v>42.4818</v>
      </c>
      <c r="I218">
        <v>-114.48774</v>
      </c>
      <c r="J218" s="5">
        <v>55556</v>
      </c>
    </row>
    <row r="219" spans="1:10" x14ac:dyDescent="0.25">
      <c r="A219" t="s">
        <v>932</v>
      </c>
      <c r="B219" t="s">
        <v>931</v>
      </c>
      <c r="C219">
        <v>161</v>
      </c>
      <c r="D219" t="s">
        <v>933</v>
      </c>
      <c r="E219" t="s">
        <v>934</v>
      </c>
      <c r="F219" t="s">
        <v>187</v>
      </c>
      <c r="G219" t="s">
        <v>266</v>
      </c>
      <c r="H219">
        <v>42.491030000000002</v>
      </c>
      <c r="I219">
        <v>-76.458439999999996</v>
      </c>
      <c r="J219" s="5">
        <v>55137</v>
      </c>
    </row>
    <row r="220" spans="1:10" x14ac:dyDescent="0.25">
      <c r="A220" t="s">
        <v>936</v>
      </c>
      <c r="B220" t="s">
        <v>935</v>
      </c>
      <c r="C220">
        <v>42</v>
      </c>
      <c r="D220" t="s">
        <v>937</v>
      </c>
      <c r="E220" t="s">
        <v>938</v>
      </c>
      <c r="F220" t="s">
        <v>196</v>
      </c>
      <c r="G220" t="s">
        <v>266</v>
      </c>
      <c r="H220">
        <v>31.259029999999999</v>
      </c>
      <c r="I220">
        <v>-81.466309999999993</v>
      </c>
      <c r="J220" s="5">
        <v>53914</v>
      </c>
    </row>
    <row r="221" spans="1:10" x14ac:dyDescent="0.25">
      <c r="A221" t="s">
        <v>940</v>
      </c>
      <c r="B221" t="s">
        <v>939</v>
      </c>
      <c r="C221">
        <v>189</v>
      </c>
      <c r="D221" t="s">
        <v>941</v>
      </c>
      <c r="E221" t="s">
        <v>942</v>
      </c>
      <c r="F221" t="s">
        <v>409</v>
      </c>
      <c r="G221" t="s">
        <v>266</v>
      </c>
      <c r="H221">
        <v>46.374499999999998</v>
      </c>
      <c r="I221">
        <v>-117.01539</v>
      </c>
      <c r="J221" s="5">
        <v>53384</v>
      </c>
    </row>
    <row r="222" spans="1:10" x14ac:dyDescent="0.25">
      <c r="A222" t="s">
        <v>944</v>
      </c>
      <c r="B222" t="s">
        <v>943</v>
      </c>
      <c r="C222">
        <v>128</v>
      </c>
      <c r="D222" t="s">
        <v>945</v>
      </c>
      <c r="E222" t="s">
        <v>946</v>
      </c>
      <c r="F222" t="s">
        <v>241</v>
      </c>
      <c r="G222" t="s">
        <v>266</v>
      </c>
      <c r="H222">
        <v>40.967469999999999</v>
      </c>
      <c r="I222">
        <v>-98.308610000000002</v>
      </c>
      <c r="J222" s="5">
        <v>53296</v>
      </c>
    </row>
    <row r="223" spans="1:10" x14ac:dyDescent="0.25">
      <c r="A223" t="s">
        <v>948</v>
      </c>
      <c r="B223" t="s">
        <v>947</v>
      </c>
      <c r="C223">
        <v>140</v>
      </c>
      <c r="D223" t="s">
        <v>949</v>
      </c>
      <c r="E223" t="s">
        <v>950</v>
      </c>
      <c r="F223" t="s">
        <v>732</v>
      </c>
      <c r="G223" t="s">
        <v>266</v>
      </c>
      <c r="H223">
        <v>46.606819999999999</v>
      </c>
      <c r="I223">
        <v>-111.98275</v>
      </c>
      <c r="J223" s="5">
        <v>52936</v>
      </c>
    </row>
    <row r="224" spans="1:10" x14ac:dyDescent="0.25">
      <c r="A224" t="s">
        <v>952</v>
      </c>
      <c r="B224" t="s">
        <v>951</v>
      </c>
      <c r="C224">
        <v>105</v>
      </c>
      <c r="D224" t="s">
        <v>953</v>
      </c>
      <c r="E224" t="s">
        <v>954</v>
      </c>
      <c r="F224" t="s">
        <v>221</v>
      </c>
      <c r="G224" t="s">
        <v>266</v>
      </c>
      <c r="H224">
        <v>35.072969999999998</v>
      </c>
      <c r="I224">
        <v>-77.042940000000002</v>
      </c>
      <c r="J224" s="5">
        <v>51308</v>
      </c>
    </row>
    <row r="225" spans="1:10" x14ac:dyDescent="0.25">
      <c r="A225" t="s">
        <v>956</v>
      </c>
      <c r="B225" t="s">
        <v>955</v>
      </c>
      <c r="C225">
        <v>307</v>
      </c>
      <c r="D225" t="s">
        <v>957</v>
      </c>
      <c r="E225" t="s">
        <v>958</v>
      </c>
      <c r="F225" t="s">
        <v>202</v>
      </c>
      <c r="G225" t="s">
        <v>266</v>
      </c>
      <c r="H225">
        <v>44.741439999999997</v>
      </c>
      <c r="I225">
        <v>-85.582239999999999</v>
      </c>
      <c r="J225" s="5">
        <v>50522</v>
      </c>
    </row>
    <row r="226" spans="1:10" x14ac:dyDescent="0.25">
      <c r="A226" t="s">
        <v>960</v>
      </c>
      <c r="B226" t="s">
        <v>959</v>
      </c>
      <c r="C226">
        <v>211</v>
      </c>
      <c r="D226" t="s">
        <v>961</v>
      </c>
      <c r="E226" t="s">
        <v>962</v>
      </c>
      <c r="F226" t="s">
        <v>592</v>
      </c>
      <c r="G226" t="s">
        <v>266</v>
      </c>
      <c r="H226">
        <v>48.25938</v>
      </c>
      <c r="I226">
        <v>-101.28033000000001</v>
      </c>
      <c r="J226" s="5">
        <v>49425</v>
      </c>
    </row>
    <row r="227" spans="1:10" x14ac:dyDescent="0.25">
      <c r="A227" t="s">
        <v>964</v>
      </c>
      <c r="B227" t="s">
        <v>963</v>
      </c>
      <c r="C227">
        <v>263</v>
      </c>
      <c r="D227" t="s">
        <v>965</v>
      </c>
      <c r="E227" t="s">
        <v>966</v>
      </c>
      <c r="F227" t="s">
        <v>245</v>
      </c>
      <c r="G227" t="s">
        <v>266</v>
      </c>
      <c r="H227">
        <v>33.301560000000002</v>
      </c>
      <c r="I227">
        <v>-104.53055999999999</v>
      </c>
      <c r="J227" s="5">
        <v>48889</v>
      </c>
    </row>
    <row r="228" spans="1:10" x14ac:dyDescent="0.25">
      <c r="A228" t="s">
        <v>968</v>
      </c>
      <c r="B228" t="s">
        <v>967</v>
      </c>
      <c r="C228">
        <v>249</v>
      </c>
      <c r="D228" t="s">
        <v>969</v>
      </c>
      <c r="E228" t="s">
        <v>970</v>
      </c>
      <c r="F228" t="s">
        <v>188</v>
      </c>
      <c r="G228" t="s">
        <v>266</v>
      </c>
      <c r="H228">
        <v>33.829219999999999</v>
      </c>
      <c r="I228">
        <v>-116.50624999999999</v>
      </c>
      <c r="J228" s="5">
        <v>48518</v>
      </c>
    </row>
    <row r="229" spans="1:10" x14ac:dyDescent="0.25">
      <c r="A229" t="s">
        <v>972</v>
      </c>
      <c r="B229" t="s">
        <v>971</v>
      </c>
      <c r="C229">
        <v>233</v>
      </c>
      <c r="D229" t="s">
        <v>973</v>
      </c>
      <c r="E229" t="s">
        <v>974</v>
      </c>
      <c r="F229" t="s">
        <v>235</v>
      </c>
      <c r="G229" t="s">
        <v>266</v>
      </c>
      <c r="H229">
        <v>37.060830000000003</v>
      </c>
      <c r="I229">
        <v>-88.773750000000007</v>
      </c>
      <c r="J229" s="5">
        <v>48481</v>
      </c>
    </row>
    <row r="230" spans="1:10" x14ac:dyDescent="0.25">
      <c r="A230" t="s">
        <v>976</v>
      </c>
      <c r="B230" t="s">
        <v>975</v>
      </c>
      <c r="C230">
        <v>150</v>
      </c>
      <c r="D230" t="s">
        <v>977</v>
      </c>
      <c r="E230" t="s">
        <v>978</v>
      </c>
      <c r="F230" t="s">
        <v>187</v>
      </c>
      <c r="G230" t="s">
        <v>266</v>
      </c>
      <c r="H230">
        <v>43.107259999999997</v>
      </c>
      <c r="I230">
        <v>-78.94538</v>
      </c>
      <c r="J230" s="5">
        <v>47720</v>
      </c>
    </row>
    <row r="231" spans="1:10" x14ac:dyDescent="0.25">
      <c r="A231" t="s">
        <v>980</v>
      </c>
      <c r="B231" t="s">
        <v>979</v>
      </c>
      <c r="C231">
        <v>162</v>
      </c>
      <c r="D231" t="s">
        <v>981</v>
      </c>
      <c r="E231" t="s">
        <v>982</v>
      </c>
      <c r="F231" t="s">
        <v>243</v>
      </c>
      <c r="G231" t="s">
        <v>266</v>
      </c>
      <c r="H231">
        <v>19.72026</v>
      </c>
      <c r="I231">
        <v>-155.04847000000001</v>
      </c>
      <c r="J231" s="5">
        <v>45056</v>
      </c>
    </row>
    <row r="232" spans="1:10" x14ac:dyDescent="0.25">
      <c r="A232" t="s">
        <v>984</v>
      </c>
      <c r="B232" t="s">
        <v>983</v>
      </c>
      <c r="C232">
        <v>142</v>
      </c>
      <c r="D232" t="s">
        <v>985</v>
      </c>
      <c r="E232" t="s">
        <v>986</v>
      </c>
      <c r="F232" t="s">
        <v>245</v>
      </c>
      <c r="G232" t="s">
        <v>266</v>
      </c>
      <c r="H232">
        <v>32.687530000000002</v>
      </c>
      <c r="I232">
        <v>-103.21702999999999</v>
      </c>
      <c r="J232" s="5">
        <v>42095</v>
      </c>
    </row>
    <row r="233" spans="1:10" x14ac:dyDescent="0.25">
      <c r="A233" t="s">
        <v>988</v>
      </c>
      <c r="B233" t="s">
        <v>987</v>
      </c>
      <c r="C233">
        <v>207</v>
      </c>
      <c r="D233" t="s">
        <v>989</v>
      </c>
      <c r="E233" t="s">
        <v>990</v>
      </c>
      <c r="F233" t="s">
        <v>190</v>
      </c>
      <c r="G233" t="s">
        <v>266</v>
      </c>
      <c r="H233">
        <v>41.448529999999998</v>
      </c>
      <c r="I233">
        <v>-90.507540000000006</v>
      </c>
      <c r="J233" s="5">
        <v>41356</v>
      </c>
    </row>
    <row r="234" spans="1:10" x14ac:dyDescent="0.25">
      <c r="A234" t="s">
        <v>992</v>
      </c>
      <c r="B234" t="s">
        <v>991</v>
      </c>
      <c r="C234">
        <v>79</v>
      </c>
      <c r="D234" t="s">
        <v>993</v>
      </c>
      <c r="E234" t="s">
        <v>994</v>
      </c>
      <c r="F234" t="s">
        <v>235</v>
      </c>
      <c r="G234" t="s">
        <v>266</v>
      </c>
      <c r="H234">
        <v>39.046140000000001</v>
      </c>
      <c r="I234">
        <v>-84.662170000000003</v>
      </c>
      <c r="J234" s="5">
        <v>40341</v>
      </c>
    </row>
    <row r="235" spans="1:10" x14ac:dyDescent="0.25">
      <c r="A235" t="s">
        <v>996</v>
      </c>
      <c r="B235" t="s">
        <v>995</v>
      </c>
      <c r="C235">
        <v>56</v>
      </c>
      <c r="D235" t="s">
        <v>997</v>
      </c>
      <c r="E235" t="s">
        <v>998</v>
      </c>
      <c r="F235" t="s">
        <v>227</v>
      </c>
      <c r="G235" t="s">
        <v>266</v>
      </c>
      <c r="H235">
        <v>37.700969999999998</v>
      </c>
      <c r="I235">
        <v>-113.09858</v>
      </c>
      <c r="J235" s="5">
        <v>39995</v>
      </c>
    </row>
    <row r="236" spans="1:10" x14ac:dyDescent="0.25">
      <c r="A236" t="s">
        <v>1000</v>
      </c>
      <c r="B236" t="s">
        <v>999</v>
      </c>
      <c r="C236">
        <v>112</v>
      </c>
      <c r="D236" t="s">
        <v>1001</v>
      </c>
      <c r="E236" t="s">
        <v>1002</v>
      </c>
      <c r="F236" t="s">
        <v>732</v>
      </c>
      <c r="G236" t="s">
        <v>266</v>
      </c>
      <c r="H236">
        <v>48.311399999999999</v>
      </c>
      <c r="I236">
        <v>-114.25507</v>
      </c>
      <c r="J236" s="5">
        <v>39182</v>
      </c>
    </row>
    <row r="237" spans="1:10" x14ac:dyDescent="0.25">
      <c r="A237" t="s">
        <v>1004</v>
      </c>
      <c r="B237" t="s">
        <v>1003</v>
      </c>
      <c r="C237">
        <v>170</v>
      </c>
      <c r="D237" t="s">
        <v>1005</v>
      </c>
      <c r="E237" t="s">
        <v>1006</v>
      </c>
      <c r="F237" t="s">
        <v>243</v>
      </c>
      <c r="G237" t="s">
        <v>266</v>
      </c>
      <c r="H237">
        <v>19.738769999999999</v>
      </c>
      <c r="I237">
        <v>-156.04562999999999</v>
      </c>
      <c r="J237" s="5">
        <v>37586</v>
      </c>
    </row>
    <row r="238" spans="1:10" x14ac:dyDescent="0.25">
      <c r="A238" t="s">
        <v>1008</v>
      </c>
      <c r="B238" t="s">
        <v>1007</v>
      </c>
      <c r="C238">
        <v>196</v>
      </c>
      <c r="D238" t="s">
        <v>1009</v>
      </c>
      <c r="E238" t="s">
        <v>1010</v>
      </c>
      <c r="F238" t="s">
        <v>449</v>
      </c>
      <c r="G238" t="s">
        <v>266</v>
      </c>
      <c r="H238">
        <v>32.333129999999997</v>
      </c>
      <c r="I238">
        <v>-88.75121</v>
      </c>
      <c r="J238" s="5">
        <v>36686</v>
      </c>
    </row>
    <row r="239" spans="1:10" x14ac:dyDescent="0.25">
      <c r="A239" t="s">
        <v>1012</v>
      </c>
      <c r="B239" t="s">
        <v>1011</v>
      </c>
      <c r="C239">
        <v>119</v>
      </c>
      <c r="D239" t="s">
        <v>1013</v>
      </c>
      <c r="E239" t="s">
        <v>1014</v>
      </c>
      <c r="F239" t="s">
        <v>890</v>
      </c>
      <c r="G239" t="s">
        <v>266</v>
      </c>
      <c r="H239">
        <v>44.3489</v>
      </c>
      <c r="I239">
        <v>-105.53936</v>
      </c>
      <c r="J239" s="5">
        <v>36032</v>
      </c>
    </row>
    <row r="240" spans="1:10" x14ac:dyDescent="0.25">
      <c r="A240" t="s">
        <v>1016</v>
      </c>
      <c r="B240" t="s">
        <v>1015</v>
      </c>
      <c r="C240">
        <v>8</v>
      </c>
      <c r="D240" t="s">
        <v>1017</v>
      </c>
      <c r="E240" t="s">
        <v>1018</v>
      </c>
      <c r="F240" t="s">
        <v>188</v>
      </c>
      <c r="G240" t="s">
        <v>266</v>
      </c>
      <c r="H240">
        <v>40.978119999999997</v>
      </c>
      <c r="I240">
        <v>-124.10862</v>
      </c>
      <c r="J240" s="5">
        <v>34616</v>
      </c>
    </row>
    <row r="241" spans="1:10" x14ac:dyDescent="0.25">
      <c r="A241" t="s">
        <v>1020</v>
      </c>
      <c r="B241" t="s">
        <v>1019</v>
      </c>
      <c r="C241">
        <v>255</v>
      </c>
      <c r="D241" t="s">
        <v>1021</v>
      </c>
      <c r="E241" t="s">
        <v>1022</v>
      </c>
      <c r="F241" t="s">
        <v>210</v>
      </c>
      <c r="G241" t="s">
        <v>266</v>
      </c>
      <c r="H241">
        <v>44.254069999999999</v>
      </c>
      <c r="I241">
        <v>-121.14995999999999</v>
      </c>
      <c r="J241" s="5">
        <v>34240</v>
      </c>
    </row>
    <row r="242" spans="1:10" x14ac:dyDescent="0.25">
      <c r="A242" t="s">
        <v>1024</v>
      </c>
      <c r="B242" t="s">
        <v>1023</v>
      </c>
      <c r="C242">
        <v>47</v>
      </c>
      <c r="D242" t="s">
        <v>1025</v>
      </c>
      <c r="E242" t="s">
        <v>1026</v>
      </c>
      <c r="F242" t="s">
        <v>732</v>
      </c>
      <c r="G242" t="s">
        <v>266</v>
      </c>
      <c r="H242">
        <v>45.954799999999999</v>
      </c>
      <c r="I242">
        <v>-112.49746</v>
      </c>
      <c r="J242" s="5">
        <v>34207</v>
      </c>
    </row>
    <row r="243" spans="1:10" x14ac:dyDescent="0.25">
      <c r="A243" t="s">
        <v>1028</v>
      </c>
      <c r="B243" t="s">
        <v>1027</v>
      </c>
      <c r="C243">
        <v>173</v>
      </c>
      <c r="D243" t="s">
        <v>1029</v>
      </c>
      <c r="E243" t="s">
        <v>1030</v>
      </c>
      <c r="F243" t="s">
        <v>890</v>
      </c>
      <c r="G243" t="s">
        <v>266</v>
      </c>
      <c r="H243">
        <v>41.312049999999999</v>
      </c>
      <c r="I243">
        <v>-105.67498999999999</v>
      </c>
      <c r="J243" s="5">
        <v>33929</v>
      </c>
    </row>
    <row r="244" spans="1:10" x14ac:dyDescent="0.25">
      <c r="A244" t="s">
        <v>1032</v>
      </c>
      <c r="B244" t="s">
        <v>1031</v>
      </c>
      <c r="C244">
        <v>132</v>
      </c>
      <c r="D244" t="s">
        <v>1033</v>
      </c>
      <c r="E244" t="s">
        <v>1034</v>
      </c>
      <c r="F244" t="s">
        <v>255</v>
      </c>
      <c r="G244" t="s">
        <v>266</v>
      </c>
      <c r="H244">
        <v>34.895670000000003</v>
      </c>
      <c r="I244">
        <v>-82.218860000000006</v>
      </c>
      <c r="J244" s="5">
        <v>33373</v>
      </c>
    </row>
    <row r="245" spans="1:10" x14ac:dyDescent="0.25">
      <c r="A245" t="s">
        <v>1036</v>
      </c>
      <c r="B245" t="s">
        <v>1035</v>
      </c>
      <c r="C245">
        <v>169</v>
      </c>
      <c r="D245" t="s">
        <v>1037</v>
      </c>
      <c r="E245" t="s">
        <v>1038</v>
      </c>
      <c r="F245" t="s">
        <v>491</v>
      </c>
      <c r="G245" t="s">
        <v>266</v>
      </c>
      <c r="H245">
        <v>58.354959999999998</v>
      </c>
      <c r="I245">
        <v>-134.57628</v>
      </c>
      <c r="J245" s="5">
        <v>31974</v>
      </c>
    </row>
    <row r="246" spans="1:10" x14ac:dyDescent="0.25">
      <c r="A246" t="s">
        <v>1040</v>
      </c>
      <c r="B246" t="s">
        <v>1039</v>
      </c>
      <c r="C246">
        <v>107</v>
      </c>
      <c r="D246" t="s">
        <v>1041</v>
      </c>
      <c r="E246" t="s">
        <v>1042</v>
      </c>
      <c r="F246" t="s">
        <v>191</v>
      </c>
      <c r="G246" t="s">
        <v>266</v>
      </c>
      <c r="H246">
        <v>24.55611</v>
      </c>
      <c r="I246">
        <v>-81.759559999999993</v>
      </c>
      <c r="J246" s="5">
        <v>31401</v>
      </c>
    </row>
    <row r="247" spans="1:10" x14ac:dyDescent="0.25">
      <c r="A247" t="s">
        <v>1044</v>
      </c>
      <c r="B247" t="s">
        <v>1043</v>
      </c>
      <c r="C247">
        <v>223</v>
      </c>
      <c r="D247" t="s">
        <v>1045</v>
      </c>
      <c r="E247" t="s">
        <v>36</v>
      </c>
      <c r="F247" t="s">
        <v>243</v>
      </c>
      <c r="G247" t="s">
        <v>266</v>
      </c>
      <c r="H247">
        <v>20.89865</v>
      </c>
      <c r="I247">
        <v>-156.43046000000001</v>
      </c>
      <c r="J247" s="5">
        <v>31336</v>
      </c>
    </row>
    <row r="248" spans="1:10" x14ac:dyDescent="0.25">
      <c r="A248" t="s">
        <v>1047</v>
      </c>
      <c r="B248" t="s">
        <v>1046</v>
      </c>
      <c r="C248">
        <v>135</v>
      </c>
      <c r="D248" t="s">
        <v>1048</v>
      </c>
      <c r="E248" t="s">
        <v>220</v>
      </c>
      <c r="F248" t="s">
        <v>449</v>
      </c>
      <c r="G248" t="s">
        <v>266</v>
      </c>
      <c r="H248">
        <v>33.450330000000001</v>
      </c>
      <c r="I248">
        <v>-88.591369999999998</v>
      </c>
      <c r="J248" s="5">
        <v>31084</v>
      </c>
    </row>
    <row r="249" spans="1:10" x14ac:dyDescent="0.25">
      <c r="A249" t="s">
        <v>1050</v>
      </c>
      <c r="B249" t="s">
        <v>1049</v>
      </c>
      <c r="C249">
        <v>159</v>
      </c>
      <c r="D249" t="s">
        <v>1051</v>
      </c>
      <c r="E249" t="s">
        <v>1052</v>
      </c>
      <c r="F249" t="s">
        <v>592</v>
      </c>
      <c r="G249" t="s">
        <v>266</v>
      </c>
      <c r="H249">
        <v>48.17794</v>
      </c>
      <c r="I249">
        <v>-103.64234999999999</v>
      </c>
      <c r="J249" s="5">
        <v>29844</v>
      </c>
    </row>
    <row r="250" spans="1:10" x14ac:dyDescent="0.25">
      <c r="A250" t="s">
        <v>1054</v>
      </c>
      <c r="B250" t="s">
        <v>1053</v>
      </c>
      <c r="C250">
        <v>120</v>
      </c>
      <c r="D250" t="s">
        <v>1055</v>
      </c>
      <c r="E250" t="s">
        <v>1056</v>
      </c>
      <c r="F250" t="s">
        <v>355</v>
      </c>
      <c r="G250" t="s">
        <v>266</v>
      </c>
      <c r="H250">
        <v>37.927520000000001</v>
      </c>
      <c r="I250">
        <v>-100.72441000000001</v>
      </c>
      <c r="J250" s="5">
        <v>29659</v>
      </c>
    </row>
    <row r="251" spans="1:10" x14ac:dyDescent="0.25">
      <c r="A251" t="s">
        <v>1058</v>
      </c>
      <c r="B251" t="s">
        <v>1057</v>
      </c>
      <c r="C251">
        <v>309</v>
      </c>
      <c r="D251" t="s">
        <v>1059</v>
      </c>
      <c r="E251" t="s">
        <v>1060</v>
      </c>
      <c r="F251" t="s">
        <v>385</v>
      </c>
      <c r="G251" t="s">
        <v>266</v>
      </c>
      <c r="H251">
        <v>33.453710000000001</v>
      </c>
      <c r="I251">
        <v>-93.991020000000006</v>
      </c>
      <c r="J251" s="5">
        <v>29657</v>
      </c>
    </row>
    <row r="252" spans="1:10" x14ac:dyDescent="0.25">
      <c r="A252" t="s">
        <v>1062</v>
      </c>
      <c r="B252" t="s">
        <v>1061</v>
      </c>
      <c r="C252">
        <v>4</v>
      </c>
      <c r="D252" t="s">
        <v>1063</v>
      </c>
      <c r="E252" t="s">
        <v>1064</v>
      </c>
      <c r="F252" t="s">
        <v>625</v>
      </c>
      <c r="G252" t="s">
        <v>266</v>
      </c>
      <c r="H252">
        <v>45.449060000000003</v>
      </c>
      <c r="I252">
        <v>-98.42183</v>
      </c>
      <c r="J252" s="5">
        <v>28257</v>
      </c>
    </row>
    <row r="253" spans="1:10" x14ac:dyDescent="0.25">
      <c r="A253" t="s">
        <v>1066</v>
      </c>
      <c r="B253" t="s">
        <v>1065</v>
      </c>
      <c r="C253">
        <v>213</v>
      </c>
      <c r="D253" t="s">
        <v>1067</v>
      </c>
      <c r="E253" t="s">
        <v>1068</v>
      </c>
      <c r="F253" t="s">
        <v>188</v>
      </c>
      <c r="G253" t="s">
        <v>266</v>
      </c>
      <c r="H253">
        <v>36.586979999999997</v>
      </c>
      <c r="I253">
        <v>-121.84295</v>
      </c>
      <c r="J253" s="5">
        <v>28178</v>
      </c>
    </row>
    <row r="254" spans="1:10" x14ac:dyDescent="0.25">
      <c r="A254" t="s">
        <v>1070</v>
      </c>
      <c r="B254" t="s">
        <v>1069</v>
      </c>
      <c r="C254">
        <v>212</v>
      </c>
      <c r="D254" t="s">
        <v>1071</v>
      </c>
      <c r="E254" t="s">
        <v>1072</v>
      </c>
      <c r="F254" t="s">
        <v>202</v>
      </c>
      <c r="G254" t="s">
        <v>266</v>
      </c>
      <c r="H254">
        <v>46.353639999999999</v>
      </c>
      <c r="I254">
        <v>-87.395359999999997</v>
      </c>
      <c r="J254" s="5">
        <v>26491</v>
      </c>
    </row>
    <row r="255" spans="1:10" x14ac:dyDescent="0.25">
      <c r="A255" t="s">
        <v>1074</v>
      </c>
      <c r="B255" t="s">
        <v>1073</v>
      </c>
      <c r="C255">
        <v>259</v>
      </c>
      <c r="D255" t="s">
        <v>1075</v>
      </c>
      <c r="E255" t="s">
        <v>1076</v>
      </c>
      <c r="F255" t="s">
        <v>890</v>
      </c>
      <c r="G255" t="s">
        <v>266</v>
      </c>
      <c r="H255">
        <v>41.59422</v>
      </c>
      <c r="I255">
        <v>-109.06519</v>
      </c>
      <c r="J255" s="5">
        <v>25913</v>
      </c>
    </row>
    <row r="256" spans="1:10" x14ac:dyDescent="0.25">
      <c r="A256" t="s">
        <v>1078</v>
      </c>
      <c r="B256" t="s">
        <v>1077</v>
      </c>
      <c r="C256">
        <v>149</v>
      </c>
      <c r="D256" t="s">
        <v>1079</v>
      </c>
      <c r="E256" t="s">
        <v>1080</v>
      </c>
      <c r="F256" t="s">
        <v>231</v>
      </c>
      <c r="G256" t="s">
        <v>266</v>
      </c>
      <c r="H256">
        <v>38.94453</v>
      </c>
      <c r="I256">
        <v>-77.45581</v>
      </c>
      <c r="J256" s="5">
        <v>24368</v>
      </c>
    </row>
    <row r="257" spans="1:10" x14ac:dyDescent="0.25">
      <c r="A257" t="s">
        <v>1082</v>
      </c>
      <c r="B257" t="s">
        <v>1081</v>
      </c>
      <c r="C257">
        <v>218</v>
      </c>
      <c r="D257" t="s">
        <v>1083</v>
      </c>
      <c r="E257" t="s">
        <v>1084</v>
      </c>
      <c r="F257" t="s">
        <v>206</v>
      </c>
      <c r="G257" t="s">
        <v>266</v>
      </c>
      <c r="H257">
        <v>38.508870000000002</v>
      </c>
      <c r="I257">
        <v>-107.89382999999999</v>
      </c>
      <c r="J257" s="5">
        <v>23478</v>
      </c>
    </row>
    <row r="258" spans="1:10" x14ac:dyDescent="0.25">
      <c r="A258" t="s">
        <v>1086</v>
      </c>
      <c r="B258" t="s">
        <v>1085</v>
      </c>
      <c r="C258">
        <v>89</v>
      </c>
      <c r="D258" t="s">
        <v>1087</v>
      </c>
      <c r="E258" t="s">
        <v>1088</v>
      </c>
      <c r="F258" t="s">
        <v>592</v>
      </c>
      <c r="G258" t="s">
        <v>266</v>
      </c>
      <c r="H258">
        <v>46.79739</v>
      </c>
      <c r="I258">
        <v>-102.80195000000001</v>
      </c>
      <c r="J258" s="5">
        <v>23133</v>
      </c>
    </row>
    <row r="259" spans="1:10" x14ac:dyDescent="0.25">
      <c r="A259" t="s">
        <v>1090</v>
      </c>
      <c r="B259" t="s">
        <v>1089</v>
      </c>
      <c r="C259">
        <v>148</v>
      </c>
      <c r="D259" t="s">
        <v>1091</v>
      </c>
      <c r="E259" t="s">
        <v>1092</v>
      </c>
      <c r="F259" t="s">
        <v>355</v>
      </c>
      <c r="G259" t="s">
        <v>266</v>
      </c>
      <c r="H259">
        <v>38.844940000000001</v>
      </c>
      <c r="I259">
        <v>-99.274029999999996</v>
      </c>
      <c r="J259" s="5">
        <v>21421</v>
      </c>
    </row>
    <row r="260" spans="1:10" x14ac:dyDescent="0.25">
      <c r="A260" t="s">
        <v>1094</v>
      </c>
      <c r="B260" t="s">
        <v>1093</v>
      </c>
      <c r="C260">
        <v>98</v>
      </c>
      <c r="D260" t="s">
        <v>1095</v>
      </c>
      <c r="E260" t="s">
        <v>1096</v>
      </c>
      <c r="F260" t="s">
        <v>208</v>
      </c>
      <c r="G260" t="s">
        <v>266</v>
      </c>
      <c r="H260">
        <v>40.824930000000002</v>
      </c>
      <c r="I260">
        <v>-115.79170000000001</v>
      </c>
      <c r="J260" s="5">
        <v>21179</v>
      </c>
    </row>
    <row r="261" spans="1:10" x14ac:dyDescent="0.25">
      <c r="A261" t="s">
        <v>1098</v>
      </c>
      <c r="B261" t="s">
        <v>1097</v>
      </c>
      <c r="C261">
        <v>92</v>
      </c>
      <c r="D261" t="s">
        <v>1099</v>
      </c>
      <c r="E261" t="s">
        <v>1100</v>
      </c>
      <c r="F261" t="s">
        <v>206</v>
      </c>
      <c r="G261" t="s">
        <v>266</v>
      </c>
      <c r="H261">
        <v>37.151519999999998</v>
      </c>
      <c r="I261">
        <v>-107.75377</v>
      </c>
      <c r="J261" s="5">
        <v>20203</v>
      </c>
    </row>
    <row r="262" spans="1:10" x14ac:dyDescent="0.25">
      <c r="A262" t="s">
        <v>1102</v>
      </c>
      <c r="B262" t="s">
        <v>1101</v>
      </c>
      <c r="C262">
        <v>102</v>
      </c>
      <c r="D262" t="s">
        <v>1103</v>
      </c>
      <c r="E262" t="s">
        <v>1104</v>
      </c>
      <c r="F262" t="s">
        <v>202</v>
      </c>
      <c r="G262" t="s">
        <v>266</v>
      </c>
      <c r="H262">
        <v>45.722670000000001</v>
      </c>
      <c r="I262">
        <v>-87.093729999999994</v>
      </c>
      <c r="J262" s="5">
        <v>20094</v>
      </c>
    </row>
    <row r="263" spans="1:10" x14ac:dyDescent="0.25">
      <c r="A263" t="s">
        <v>1106</v>
      </c>
      <c r="B263" t="s">
        <v>1105</v>
      </c>
      <c r="C263">
        <v>312</v>
      </c>
      <c r="D263" t="s">
        <v>1107</v>
      </c>
      <c r="E263" t="s">
        <v>1108</v>
      </c>
      <c r="F263" t="s">
        <v>227</v>
      </c>
      <c r="G263" t="s">
        <v>266</v>
      </c>
      <c r="H263">
        <v>40.440899999999999</v>
      </c>
      <c r="I263">
        <v>-109.50991999999999</v>
      </c>
      <c r="J263" s="5">
        <v>19893</v>
      </c>
    </row>
    <row r="264" spans="1:10" x14ac:dyDescent="0.25">
      <c r="A264" t="s">
        <v>1110</v>
      </c>
      <c r="B264" t="s">
        <v>1109</v>
      </c>
      <c r="C264">
        <v>44</v>
      </c>
      <c r="D264" t="s">
        <v>1111</v>
      </c>
      <c r="E264" t="s">
        <v>1112</v>
      </c>
      <c r="F264" t="s">
        <v>205</v>
      </c>
      <c r="G264" t="s">
        <v>266</v>
      </c>
      <c r="H264">
        <v>46.397860000000001</v>
      </c>
      <c r="I264">
        <v>-94.137230000000002</v>
      </c>
      <c r="J264" s="5">
        <v>19583</v>
      </c>
    </row>
    <row r="265" spans="1:10" x14ac:dyDescent="0.25">
      <c r="A265" t="s">
        <v>1114</v>
      </c>
      <c r="B265" t="s">
        <v>1113</v>
      </c>
      <c r="C265">
        <v>156</v>
      </c>
      <c r="D265" t="s">
        <v>1115</v>
      </c>
      <c r="E265" t="s">
        <v>1116</v>
      </c>
      <c r="F265" t="s">
        <v>202</v>
      </c>
      <c r="G265" t="s">
        <v>266</v>
      </c>
      <c r="H265">
        <v>45.818350000000002</v>
      </c>
      <c r="I265">
        <v>-88.114540000000005</v>
      </c>
      <c r="J265" s="5">
        <v>18432</v>
      </c>
    </row>
    <row r="266" spans="1:10" x14ac:dyDescent="0.25">
      <c r="A266" t="s">
        <v>1118</v>
      </c>
      <c r="B266" t="s">
        <v>1117</v>
      </c>
      <c r="C266">
        <v>58</v>
      </c>
      <c r="D266" t="s">
        <v>1119</v>
      </c>
      <c r="E266" t="s">
        <v>1120</v>
      </c>
      <c r="F266" t="s">
        <v>188</v>
      </c>
      <c r="G266" t="s">
        <v>266</v>
      </c>
      <c r="H266">
        <v>41.780160000000002</v>
      </c>
      <c r="I266">
        <v>-124.23653</v>
      </c>
      <c r="J266" s="5">
        <v>16849</v>
      </c>
    </row>
    <row r="267" spans="1:10" x14ac:dyDescent="0.25">
      <c r="A267" t="s">
        <v>1122</v>
      </c>
      <c r="B267" t="s">
        <v>1121</v>
      </c>
      <c r="C267">
        <v>35</v>
      </c>
      <c r="D267" t="s">
        <v>1123</v>
      </c>
      <c r="E267" t="s">
        <v>1124</v>
      </c>
      <c r="F267" t="s">
        <v>205</v>
      </c>
      <c r="G267" t="s">
        <v>266</v>
      </c>
      <c r="H267">
        <v>47.509419999999999</v>
      </c>
      <c r="I267">
        <v>-94.933719999999994</v>
      </c>
      <c r="J267" s="5">
        <v>16807</v>
      </c>
    </row>
    <row r="268" spans="1:10" x14ac:dyDescent="0.25">
      <c r="A268" t="s">
        <v>1126</v>
      </c>
      <c r="B268" t="s">
        <v>1125</v>
      </c>
      <c r="C268">
        <v>139</v>
      </c>
      <c r="D268" t="s">
        <v>1127</v>
      </c>
      <c r="E268" t="s">
        <v>1128</v>
      </c>
      <c r="F268" t="s">
        <v>205</v>
      </c>
      <c r="G268" t="s">
        <v>266</v>
      </c>
      <c r="H268">
        <v>47.386600000000001</v>
      </c>
      <c r="I268">
        <v>-92.838989999999995</v>
      </c>
      <c r="J268" s="5">
        <v>15855</v>
      </c>
    </row>
    <row r="269" spans="1:10" x14ac:dyDescent="0.25">
      <c r="A269" t="s">
        <v>1130</v>
      </c>
      <c r="B269" t="s">
        <v>1129</v>
      </c>
      <c r="C269">
        <v>168</v>
      </c>
      <c r="D269" t="s">
        <v>1131</v>
      </c>
      <c r="E269" t="s">
        <v>1132</v>
      </c>
      <c r="F269" t="s">
        <v>592</v>
      </c>
      <c r="G269" t="s">
        <v>266</v>
      </c>
      <c r="H269">
        <v>46.929720000000003</v>
      </c>
      <c r="I269">
        <v>-98.678200000000004</v>
      </c>
      <c r="J269" s="5">
        <v>15084</v>
      </c>
    </row>
    <row r="270" spans="1:10" x14ac:dyDescent="0.25">
      <c r="A270" t="s">
        <v>1134</v>
      </c>
      <c r="B270" t="s">
        <v>1133</v>
      </c>
      <c r="C270">
        <v>19</v>
      </c>
      <c r="D270" t="s">
        <v>1135</v>
      </c>
      <c r="E270" t="s">
        <v>1136</v>
      </c>
      <c r="F270" t="s">
        <v>202</v>
      </c>
      <c r="G270" t="s">
        <v>266</v>
      </c>
      <c r="H270">
        <v>45.078069999999997</v>
      </c>
      <c r="I270">
        <v>-83.560289999999995</v>
      </c>
      <c r="J270" s="5">
        <v>13541</v>
      </c>
    </row>
    <row r="271" spans="1:10" x14ac:dyDescent="0.25">
      <c r="A271" t="s">
        <v>1138</v>
      </c>
      <c r="B271" t="s">
        <v>1137</v>
      </c>
      <c r="C271">
        <v>63</v>
      </c>
      <c r="D271" t="s">
        <v>1139</v>
      </c>
      <c r="E271" t="s">
        <v>1140</v>
      </c>
      <c r="F271" t="s">
        <v>202</v>
      </c>
      <c r="G271" t="s">
        <v>266</v>
      </c>
      <c r="H271">
        <v>46.250749999999996</v>
      </c>
      <c r="I271">
        <v>-84.472390000000004</v>
      </c>
      <c r="J271" s="5">
        <v>13420</v>
      </c>
    </row>
    <row r="272" spans="1:10" x14ac:dyDescent="0.25">
      <c r="A272" t="s">
        <v>1142</v>
      </c>
      <c r="B272" t="s">
        <v>1141</v>
      </c>
      <c r="C272">
        <v>163</v>
      </c>
      <c r="D272" t="s">
        <v>1143</v>
      </c>
      <c r="E272" t="s">
        <v>448</v>
      </c>
      <c r="F272" t="s">
        <v>890</v>
      </c>
      <c r="G272" t="s">
        <v>266</v>
      </c>
      <c r="H272">
        <v>43.607320000000001</v>
      </c>
      <c r="I272">
        <v>-110.73774</v>
      </c>
      <c r="J272" s="5">
        <v>12576</v>
      </c>
    </row>
    <row r="273" spans="1:10" x14ac:dyDescent="0.25">
      <c r="A273" t="s">
        <v>1145</v>
      </c>
      <c r="B273" t="s">
        <v>1144</v>
      </c>
      <c r="C273">
        <v>296</v>
      </c>
      <c r="D273" t="s">
        <v>1146</v>
      </c>
      <c r="E273" t="s">
        <v>1147</v>
      </c>
      <c r="F273" t="s">
        <v>409</v>
      </c>
      <c r="G273" t="s">
        <v>266</v>
      </c>
      <c r="H273">
        <v>43.504840000000002</v>
      </c>
      <c r="I273">
        <v>-114.29658999999999</v>
      </c>
      <c r="J273" s="5">
        <v>11409</v>
      </c>
    </row>
    <row r="274" spans="1:10" x14ac:dyDescent="0.25">
      <c r="A274" t="s">
        <v>1149</v>
      </c>
      <c r="B274" t="s">
        <v>1148</v>
      </c>
      <c r="C274">
        <v>43</v>
      </c>
      <c r="D274" t="s">
        <v>1150</v>
      </c>
      <c r="E274" t="s">
        <v>1151</v>
      </c>
      <c r="F274" t="s">
        <v>458</v>
      </c>
      <c r="G274" t="s">
        <v>266</v>
      </c>
      <c r="H274">
        <v>18.494859999999999</v>
      </c>
      <c r="I274">
        <v>-67.129440000000002</v>
      </c>
      <c r="J274" s="5">
        <v>10739</v>
      </c>
    </row>
    <row r="275" spans="1:10" x14ac:dyDescent="0.25">
      <c r="A275" t="s">
        <v>1153</v>
      </c>
      <c r="B275" t="s">
        <v>1152</v>
      </c>
      <c r="C275">
        <v>171</v>
      </c>
      <c r="D275" t="s">
        <v>1154</v>
      </c>
      <c r="E275" t="s">
        <v>1155</v>
      </c>
      <c r="F275" t="s">
        <v>491</v>
      </c>
      <c r="G275" t="s">
        <v>266</v>
      </c>
      <c r="H275">
        <v>55.35557</v>
      </c>
      <c r="I275">
        <v>-131.71374</v>
      </c>
      <c r="J275" s="5">
        <v>10652</v>
      </c>
    </row>
    <row r="276" spans="1:10" x14ac:dyDescent="0.25">
      <c r="A276" t="s">
        <v>1157</v>
      </c>
      <c r="B276" t="s">
        <v>1156</v>
      </c>
      <c r="C276">
        <v>72</v>
      </c>
      <c r="D276" t="s">
        <v>1158</v>
      </c>
      <c r="E276" t="s">
        <v>1159</v>
      </c>
      <c r="F276" t="s">
        <v>890</v>
      </c>
      <c r="G276" t="s">
        <v>266</v>
      </c>
      <c r="H276">
        <v>44.520189999999999</v>
      </c>
      <c r="I276">
        <v>-109.02379999999999</v>
      </c>
      <c r="J276" s="5">
        <v>9788</v>
      </c>
    </row>
    <row r="277" spans="1:10" x14ac:dyDescent="0.25">
      <c r="A277" t="s">
        <v>1161</v>
      </c>
      <c r="B277" t="s">
        <v>1160</v>
      </c>
      <c r="C277">
        <v>231</v>
      </c>
      <c r="D277" t="s">
        <v>1162</v>
      </c>
      <c r="E277" t="s">
        <v>1163</v>
      </c>
      <c r="F277" t="s">
        <v>210</v>
      </c>
      <c r="G277" t="s">
        <v>266</v>
      </c>
      <c r="H277">
        <v>43.417140000000003</v>
      </c>
      <c r="I277">
        <v>-124.24603</v>
      </c>
      <c r="J277" s="5">
        <v>9768</v>
      </c>
    </row>
    <row r="278" spans="1:10" x14ac:dyDescent="0.25">
      <c r="A278" t="s">
        <v>1165</v>
      </c>
      <c r="B278" t="s">
        <v>1164</v>
      </c>
      <c r="C278">
        <v>11</v>
      </c>
      <c r="D278" t="s">
        <v>1166</v>
      </c>
      <c r="E278" t="s">
        <v>1167</v>
      </c>
      <c r="F278" t="s">
        <v>491</v>
      </c>
      <c r="G278" t="s">
        <v>266</v>
      </c>
      <c r="H278">
        <v>57.749969999999998</v>
      </c>
      <c r="I278">
        <v>-152.49386000000001</v>
      </c>
      <c r="J278" s="5">
        <v>8851</v>
      </c>
    </row>
    <row r="279" spans="1:10" x14ac:dyDescent="0.25">
      <c r="A279" t="s">
        <v>1169</v>
      </c>
      <c r="B279" t="s">
        <v>1168</v>
      </c>
      <c r="C279">
        <v>257</v>
      </c>
      <c r="D279" t="s">
        <v>1170</v>
      </c>
      <c r="E279" t="s">
        <v>1171</v>
      </c>
      <c r="F279" t="s">
        <v>223</v>
      </c>
      <c r="G279" t="s">
        <v>266</v>
      </c>
      <c r="H279">
        <v>45.631189999999997</v>
      </c>
      <c r="I279">
        <v>-89.467449999999999</v>
      </c>
      <c r="J279" s="5">
        <v>8830</v>
      </c>
    </row>
    <row r="280" spans="1:10" x14ac:dyDescent="0.25">
      <c r="A280" t="s">
        <v>1173</v>
      </c>
      <c r="B280" t="s">
        <v>1172</v>
      </c>
      <c r="C280">
        <v>20</v>
      </c>
      <c r="D280" t="s">
        <v>1174</v>
      </c>
      <c r="E280" t="s">
        <v>1175</v>
      </c>
      <c r="F280" t="s">
        <v>206</v>
      </c>
      <c r="G280" t="s">
        <v>266</v>
      </c>
      <c r="H280">
        <v>39.22316</v>
      </c>
      <c r="I280">
        <v>-106.86884999999999</v>
      </c>
      <c r="J280" s="5">
        <v>8569</v>
      </c>
    </row>
    <row r="281" spans="1:10" x14ac:dyDescent="0.25">
      <c r="A281" t="s">
        <v>1177</v>
      </c>
      <c r="B281" t="s">
        <v>1176</v>
      </c>
      <c r="C281">
        <v>281</v>
      </c>
      <c r="D281" t="s">
        <v>1178</v>
      </c>
      <c r="E281" t="s">
        <v>1179</v>
      </c>
      <c r="F281" t="s">
        <v>491</v>
      </c>
      <c r="G281" t="s">
        <v>266</v>
      </c>
      <c r="H281">
        <v>57.047139999999999</v>
      </c>
      <c r="I281">
        <v>-135.36160000000001</v>
      </c>
      <c r="J281" s="5">
        <v>8493</v>
      </c>
    </row>
    <row r="282" spans="1:10" x14ac:dyDescent="0.25">
      <c r="A282" t="s">
        <v>1181</v>
      </c>
      <c r="B282" t="s">
        <v>1180</v>
      </c>
      <c r="C282">
        <v>209</v>
      </c>
      <c r="D282" t="s">
        <v>1182</v>
      </c>
      <c r="E282" t="s">
        <v>1183</v>
      </c>
      <c r="F282" t="s">
        <v>188</v>
      </c>
      <c r="G282" t="s">
        <v>266</v>
      </c>
      <c r="H282">
        <v>37.624049999999997</v>
      </c>
      <c r="I282">
        <v>-118.83777000000001</v>
      </c>
      <c r="J282" s="5">
        <v>8235</v>
      </c>
    </row>
    <row r="283" spans="1:10" x14ac:dyDescent="0.25">
      <c r="A283" t="s">
        <v>1185</v>
      </c>
      <c r="B283" t="s">
        <v>1184</v>
      </c>
      <c r="C283">
        <v>178</v>
      </c>
      <c r="D283" t="s">
        <v>1186</v>
      </c>
      <c r="E283" t="s">
        <v>1187</v>
      </c>
      <c r="F283" t="s">
        <v>194</v>
      </c>
      <c r="G283" t="s">
        <v>266</v>
      </c>
      <c r="H283">
        <v>40.275939999999999</v>
      </c>
      <c r="I283">
        <v>-79.404799999999994</v>
      </c>
      <c r="J283" s="5">
        <v>7830</v>
      </c>
    </row>
    <row r="284" spans="1:10" x14ac:dyDescent="0.25">
      <c r="A284" t="s">
        <v>1189</v>
      </c>
      <c r="B284" t="s">
        <v>1188</v>
      </c>
      <c r="C284">
        <v>95</v>
      </c>
      <c r="D284" t="s">
        <v>1190</v>
      </c>
      <c r="E284" t="s">
        <v>1191</v>
      </c>
      <c r="F284" t="s">
        <v>592</v>
      </c>
      <c r="G284" t="s">
        <v>266</v>
      </c>
      <c r="H284">
        <v>48.114249999999998</v>
      </c>
      <c r="I284">
        <v>-98.908779999999993</v>
      </c>
      <c r="J284" s="5">
        <v>7631</v>
      </c>
    </row>
    <row r="285" spans="1:10" x14ac:dyDescent="0.25">
      <c r="A285" t="s">
        <v>1193</v>
      </c>
      <c r="B285" t="s">
        <v>1192</v>
      </c>
      <c r="C285">
        <v>71</v>
      </c>
      <c r="D285" t="s">
        <v>1194</v>
      </c>
      <c r="E285" t="s">
        <v>1195</v>
      </c>
      <c r="F285" t="s">
        <v>227</v>
      </c>
      <c r="G285" t="s">
        <v>266</v>
      </c>
      <c r="H285">
        <v>38.754959999999997</v>
      </c>
      <c r="I285">
        <v>-109.75484</v>
      </c>
      <c r="J285" s="5">
        <v>7278</v>
      </c>
    </row>
    <row r="286" spans="1:10" x14ac:dyDescent="0.25">
      <c r="A286" t="s">
        <v>1197</v>
      </c>
      <c r="B286" t="s">
        <v>1196</v>
      </c>
      <c r="C286">
        <v>184</v>
      </c>
      <c r="D286" t="s">
        <v>1198</v>
      </c>
      <c r="E286" t="s">
        <v>1199</v>
      </c>
      <c r="F286" t="s">
        <v>243</v>
      </c>
      <c r="G286" t="s">
        <v>266</v>
      </c>
      <c r="H286">
        <v>21.97598</v>
      </c>
      <c r="I286">
        <v>-159.33895999999999</v>
      </c>
      <c r="J286" s="5">
        <v>7267</v>
      </c>
    </row>
    <row r="287" spans="1:10" x14ac:dyDescent="0.25">
      <c r="A287" t="s">
        <v>1201</v>
      </c>
      <c r="B287" t="s">
        <v>1200</v>
      </c>
      <c r="C287">
        <v>136</v>
      </c>
      <c r="D287" t="s">
        <v>1202</v>
      </c>
      <c r="E287" t="s">
        <v>1203</v>
      </c>
      <c r="F287" t="s">
        <v>206</v>
      </c>
      <c r="G287" t="s">
        <v>266</v>
      </c>
      <c r="H287">
        <v>38.53396</v>
      </c>
      <c r="I287">
        <v>-106.93317999999999</v>
      </c>
      <c r="J287" s="5">
        <v>7195</v>
      </c>
    </row>
    <row r="288" spans="1:10" x14ac:dyDescent="0.25">
      <c r="A288" t="s">
        <v>1205</v>
      </c>
      <c r="B288" t="s">
        <v>1204</v>
      </c>
      <c r="C288">
        <v>97</v>
      </c>
      <c r="D288" t="s">
        <v>1206</v>
      </c>
      <c r="E288" t="s">
        <v>1207</v>
      </c>
      <c r="F288" t="s">
        <v>206</v>
      </c>
      <c r="G288" t="s">
        <v>266</v>
      </c>
      <c r="H288">
        <v>39.642569999999999</v>
      </c>
      <c r="I288">
        <v>-106.9177</v>
      </c>
      <c r="J288" s="5">
        <v>6986</v>
      </c>
    </row>
    <row r="289" spans="1:10" x14ac:dyDescent="0.25">
      <c r="A289" t="s">
        <v>1209</v>
      </c>
      <c r="B289" t="s">
        <v>1208</v>
      </c>
      <c r="C289">
        <v>28</v>
      </c>
      <c r="D289" t="s">
        <v>1210</v>
      </c>
      <c r="E289" t="s">
        <v>1211</v>
      </c>
      <c r="F289" t="s">
        <v>491</v>
      </c>
      <c r="G289" t="s">
        <v>266</v>
      </c>
      <c r="H289">
        <v>60.779780000000002</v>
      </c>
      <c r="I289">
        <v>-161.83799999999999</v>
      </c>
      <c r="J289" s="5">
        <v>6586</v>
      </c>
    </row>
    <row r="290" spans="1:10" x14ac:dyDescent="0.25">
      <c r="A290" t="s">
        <v>1213</v>
      </c>
      <c r="B290" t="s">
        <v>1212</v>
      </c>
      <c r="C290">
        <v>158</v>
      </c>
      <c r="D290" t="s">
        <v>1214</v>
      </c>
      <c r="E290" t="s">
        <v>1215</v>
      </c>
      <c r="F290" t="s">
        <v>205</v>
      </c>
      <c r="G290" t="s">
        <v>266</v>
      </c>
      <c r="H290">
        <v>48.566189999999999</v>
      </c>
      <c r="I290">
        <v>-93.40307</v>
      </c>
      <c r="J290" s="5">
        <v>6382</v>
      </c>
    </row>
    <row r="291" spans="1:10" x14ac:dyDescent="0.25">
      <c r="A291" t="s">
        <v>1217</v>
      </c>
      <c r="B291" t="s">
        <v>1216</v>
      </c>
      <c r="C291">
        <v>314</v>
      </c>
      <c r="D291" t="s">
        <v>1218</v>
      </c>
      <c r="E291" t="s">
        <v>1219</v>
      </c>
      <c r="F291" t="s">
        <v>191</v>
      </c>
      <c r="G291" t="s">
        <v>266</v>
      </c>
      <c r="H291">
        <v>30.483250000000002</v>
      </c>
      <c r="I291">
        <v>-86.525400000000005</v>
      </c>
      <c r="J291" s="5">
        <v>5401</v>
      </c>
    </row>
    <row r="292" spans="1:10" x14ac:dyDescent="0.25">
      <c r="A292" t="s">
        <v>1221</v>
      </c>
      <c r="B292" t="s">
        <v>1220</v>
      </c>
      <c r="C292">
        <v>70</v>
      </c>
      <c r="D292" t="s">
        <v>1222</v>
      </c>
      <c r="E292" t="s">
        <v>1223</v>
      </c>
      <c r="F292" t="s">
        <v>202</v>
      </c>
      <c r="G292" t="s">
        <v>266</v>
      </c>
      <c r="H292">
        <v>47.168419999999998</v>
      </c>
      <c r="I292">
        <v>-88.489059999999995</v>
      </c>
      <c r="J292" s="5">
        <v>4506</v>
      </c>
    </row>
    <row r="293" spans="1:10" x14ac:dyDescent="0.25">
      <c r="A293" t="s">
        <v>1225</v>
      </c>
      <c r="B293" t="s">
        <v>1224</v>
      </c>
      <c r="C293">
        <v>80</v>
      </c>
      <c r="D293" t="s">
        <v>1226</v>
      </c>
      <c r="E293" t="s">
        <v>1227</v>
      </c>
      <c r="F293" t="s">
        <v>223</v>
      </c>
      <c r="G293" t="s">
        <v>266</v>
      </c>
      <c r="H293">
        <v>44.777619999999999</v>
      </c>
      <c r="I293">
        <v>-89.666780000000003</v>
      </c>
      <c r="J293" s="5">
        <v>4072</v>
      </c>
    </row>
    <row r="294" spans="1:10" x14ac:dyDescent="0.25">
      <c r="A294" t="s">
        <v>1229</v>
      </c>
      <c r="B294" t="s">
        <v>1228</v>
      </c>
      <c r="C294">
        <v>226</v>
      </c>
      <c r="D294" t="s">
        <v>1230</v>
      </c>
      <c r="E294" t="s">
        <v>1231</v>
      </c>
      <c r="F294" t="s">
        <v>491</v>
      </c>
      <c r="G294" t="s">
        <v>266</v>
      </c>
      <c r="H294">
        <v>64.512200000000007</v>
      </c>
      <c r="I294">
        <v>-165.44524999999999</v>
      </c>
      <c r="J294" s="5">
        <v>3870</v>
      </c>
    </row>
    <row r="295" spans="1:10" x14ac:dyDescent="0.25">
      <c r="A295" t="s">
        <v>1233</v>
      </c>
      <c r="B295" t="s">
        <v>1232</v>
      </c>
      <c r="C295">
        <v>232</v>
      </c>
      <c r="D295" t="s">
        <v>1234</v>
      </c>
      <c r="E295" t="s">
        <v>1235</v>
      </c>
      <c r="F295" t="s">
        <v>491</v>
      </c>
      <c r="G295" t="s">
        <v>266</v>
      </c>
      <c r="H295">
        <v>66.884680000000003</v>
      </c>
      <c r="I295">
        <v>-162.59854999999999</v>
      </c>
      <c r="J295" s="5">
        <v>3246</v>
      </c>
    </row>
    <row r="296" spans="1:10" x14ac:dyDescent="0.25">
      <c r="A296" t="s">
        <v>1237</v>
      </c>
      <c r="B296" t="s">
        <v>1236</v>
      </c>
      <c r="C296">
        <v>248</v>
      </c>
      <c r="D296" t="s">
        <v>1238</v>
      </c>
      <c r="E296" t="s">
        <v>1239</v>
      </c>
      <c r="F296" t="s">
        <v>491</v>
      </c>
      <c r="G296" t="s">
        <v>266</v>
      </c>
      <c r="H296">
        <v>56.801650000000002</v>
      </c>
      <c r="I296">
        <v>-132.94528</v>
      </c>
      <c r="J296" s="5">
        <v>3136</v>
      </c>
    </row>
    <row r="297" spans="1:10" x14ac:dyDescent="0.25">
      <c r="A297" t="s">
        <v>1241</v>
      </c>
      <c r="B297" t="s">
        <v>1240</v>
      </c>
      <c r="C297">
        <v>315</v>
      </c>
      <c r="D297" t="s">
        <v>1242</v>
      </c>
      <c r="E297" t="s">
        <v>1243</v>
      </c>
      <c r="F297" t="s">
        <v>491</v>
      </c>
      <c r="G297" t="s">
        <v>266</v>
      </c>
      <c r="H297">
        <v>56.48433</v>
      </c>
      <c r="I297">
        <v>-132.36982</v>
      </c>
      <c r="J297" s="5">
        <v>2502</v>
      </c>
    </row>
    <row r="298" spans="1:10" x14ac:dyDescent="0.25">
      <c r="A298" t="s">
        <v>1245</v>
      </c>
      <c r="B298" t="s">
        <v>1244</v>
      </c>
      <c r="C298">
        <v>90</v>
      </c>
      <c r="D298" t="s">
        <v>1246</v>
      </c>
      <c r="E298" t="s">
        <v>1247</v>
      </c>
      <c r="F298" t="s">
        <v>491</v>
      </c>
      <c r="G298" t="s">
        <v>266</v>
      </c>
      <c r="H298">
        <v>59.045409999999997</v>
      </c>
      <c r="I298">
        <v>-158.50334000000001</v>
      </c>
      <c r="J298" s="5">
        <v>2360</v>
      </c>
    </row>
    <row r="299" spans="1:10" x14ac:dyDescent="0.25">
      <c r="A299" t="s">
        <v>1249</v>
      </c>
      <c r="B299" t="s">
        <v>1248</v>
      </c>
      <c r="C299">
        <v>57</v>
      </c>
      <c r="D299" t="s">
        <v>1250</v>
      </c>
      <c r="E299" t="s">
        <v>1251</v>
      </c>
      <c r="F299" t="s">
        <v>491</v>
      </c>
      <c r="G299" t="s">
        <v>266</v>
      </c>
      <c r="H299">
        <v>60.49183</v>
      </c>
      <c r="I299">
        <v>-145.47765000000001</v>
      </c>
      <c r="J299" s="5">
        <v>2169</v>
      </c>
    </row>
    <row r="300" spans="1:10" x14ac:dyDescent="0.25">
      <c r="A300" t="s">
        <v>1253</v>
      </c>
      <c r="B300" t="s">
        <v>1252</v>
      </c>
      <c r="C300">
        <v>138</v>
      </c>
      <c r="D300" t="s">
        <v>1254</v>
      </c>
      <c r="E300" t="s">
        <v>1255</v>
      </c>
      <c r="F300" t="s">
        <v>206</v>
      </c>
      <c r="G300" t="s">
        <v>266</v>
      </c>
      <c r="H300">
        <v>40.481180000000002</v>
      </c>
      <c r="I300">
        <v>-107.21766</v>
      </c>
      <c r="J300" s="5">
        <v>1979</v>
      </c>
    </row>
    <row r="301" spans="1:10" x14ac:dyDescent="0.25">
      <c r="A301" t="s">
        <v>1257</v>
      </c>
      <c r="B301" t="s">
        <v>1256</v>
      </c>
      <c r="C301">
        <v>316</v>
      </c>
      <c r="D301" t="s">
        <v>1258</v>
      </c>
      <c r="E301" t="s">
        <v>1259</v>
      </c>
      <c r="F301" t="s">
        <v>732</v>
      </c>
      <c r="G301" t="s">
        <v>266</v>
      </c>
      <c r="H301">
        <v>44.688400000000001</v>
      </c>
      <c r="I301">
        <v>-111.11763999999999</v>
      </c>
      <c r="J301" s="5">
        <v>1376</v>
      </c>
    </row>
    <row r="302" spans="1:10" x14ac:dyDescent="0.25">
      <c r="A302" t="s">
        <v>1261</v>
      </c>
      <c r="B302" t="s">
        <v>1260</v>
      </c>
      <c r="C302">
        <v>243</v>
      </c>
      <c r="D302" t="s">
        <v>1262</v>
      </c>
      <c r="E302" t="s">
        <v>1263</v>
      </c>
      <c r="F302" t="s">
        <v>202</v>
      </c>
      <c r="G302" t="s">
        <v>266</v>
      </c>
      <c r="H302">
        <v>45.570929999999997</v>
      </c>
      <c r="I302">
        <v>-84.796719999999993</v>
      </c>
      <c r="J302" s="5">
        <v>843</v>
      </c>
    </row>
    <row r="303" spans="1:10" x14ac:dyDescent="0.25">
      <c r="A303" t="s">
        <v>1265</v>
      </c>
      <c r="B303" t="s">
        <v>1264</v>
      </c>
      <c r="C303">
        <v>318</v>
      </c>
      <c r="D303" t="s">
        <v>1266</v>
      </c>
      <c r="E303" t="s">
        <v>1267</v>
      </c>
      <c r="F303" t="s">
        <v>491</v>
      </c>
      <c r="G303" t="s">
        <v>266</v>
      </c>
      <c r="H303">
        <v>59.503360000000001</v>
      </c>
      <c r="I303">
        <v>-139.66023000000001</v>
      </c>
      <c r="J303" s="5">
        <v>649</v>
      </c>
    </row>
    <row r="304" spans="1:10" x14ac:dyDescent="0.25">
      <c r="A304" t="s">
        <v>1269</v>
      </c>
      <c r="B304" t="s">
        <v>1268</v>
      </c>
      <c r="C304">
        <v>133</v>
      </c>
      <c r="D304" t="s">
        <v>1270</v>
      </c>
      <c r="E304" t="s">
        <v>1271</v>
      </c>
      <c r="F304" t="s">
        <v>491</v>
      </c>
      <c r="G304" t="s">
        <v>266</v>
      </c>
      <c r="H304">
        <v>58.424379999999999</v>
      </c>
      <c r="I304">
        <v>-135.70738</v>
      </c>
      <c r="J304" s="5">
        <v>447</v>
      </c>
    </row>
    <row r="305" spans="1:10" x14ac:dyDescent="0.25">
      <c r="A305" t="s">
        <v>1273</v>
      </c>
      <c r="B305" t="s">
        <v>1272</v>
      </c>
      <c r="C305">
        <v>14</v>
      </c>
      <c r="D305" t="s">
        <v>1274</v>
      </c>
      <c r="E305" t="s">
        <v>1275</v>
      </c>
      <c r="F305" t="s">
        <v>491</v>
      </c>
      <c r="G305" t="s">
        <v>266</v>
      </c>
      <c r="H305">
        <v>58.6768</v>
      </c>
      <c r="I305">
        <v>-156.64922000000001</v>
      </c>
      <c r="J305" s="5">
        <v>361</v>
      </c>
    </row>
    <row r="306" spans="1:10" x14ac:dyDescent="0.25">
      <c r="A306" t="s">
        <v>1277</v>
      </c>
      <c r="B306" t="s">
        <v>1276</v>
      </c>
      <c r="C306">
        <v>10</v>
      </c>
      <c r="D306" t="s">
        <v>1278</v>
      </c>
      <c r="E306" t="s">
        <v>1279</v>
      </c>
      <c r="F306" t="s">
        <v>491</v>
      </c>
      <c r="G306" t="s">
        <v>266</v>
      </c>
      <c r="H306">
        <v>51.877960000000002</v>
      </c>
      <c r="I306">
        <v>-176.64603</v>
      </c>
      <c r="J306" s="5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791A-34B0-4ED7-8B9A-5858505B4200}">
  <dimension ref="A1:H501"/>
  <sheetViews>
    <sheetView workbookViewId="0">
      <selection sqref="A1:A1048576"/>
    </sheetView>
  </sheetViews>
  <sheetFormatPr defaultRowHeight="15" x14ac:dyDescent="0.25"/>
  <cols>
    <col min="1" max="1" width="15" style="14" customWidth="1"/>
    <col min="2" max="2" width="13.7109375" style="6" bestFit="1" customWidth="1"/>
    <col min="3" max="3" width="18" style="6" bestFit="1" customWidth="1"/>
    <col min="4" max="4" width="14.42578125" style="7" bestFit="1" customWidth="1"/>
    <col min="5" max="5" width="11.42578125" style="6" bestFit="1" customWidth="1"/>
    <col min="6" max="6" width="11.42578125" style="11" customWidth="1"/>
    <col min="7" max="7" width="17.28515625" style="6" bestFit="1" customWidth="1"/>
    <col min="8" max="8" width="15" style="12" bestFit="1" customWidth="1"/>
  </cols>
  <sheetData>
    <row r="1" spans="1:8" x14ac:dyDescent="0.25">
      <c r="A1" s="14" t="s">
        <v>4258</v>
      </c>
      <c r="B1" s="6" t="s">
        <v>4221</v>
      </c>
      <c r="C1" s="6" t="s">
        <v>4269</v>
      </c>
      <c r="D1" s="7" t="s">
        <v>4253</v>
      </c>
      <c r="E1" s="6" t="s">
        <v>4254</v>
      </c>
      <c r="F1" s="11" t="s">
        <v>4255</v>
      </c>
      <c r="G1" s="6" t="s">
        <v>4257</v>
      </c>
      <c r="H1" s="12" t="s">
        <v>4256</v>
      </c>
    </row>
    <row r="2" spans="1:8" x14ac:dyDescent="0.25">
      <c r="A2" s="14">
        <f ca="1">RANDBETWEEN(1,MAX(Hotels!$A:$A))</f>
        <v>44</v>
      </c>
      <c r="B2" s="6">
        <f ca="1">RANDBETWEEN(1,MAX(Customers!A:A))</f>
        <v>104</v>
      </c>
      <c r="C2" s="7">
        <f ca="1">RANDBETWEEN(DATEVALUE("1/1/2015"),DATEVALUE("12/31/2020"))</f>
        <v>42521</v>
      </c>
      <c r="D2" s="7">
        <f ca="1">C2+MAX(0,ROUND(_xlfn.NORM.INV(RAND(),30,5),0))</f>
        <v>42549</v>
      </c>
      <c r="E2" s="7">
        <f ca="1">MAX(0,ROUND(_xlfn.LOGNORM.INV(RAND(),2,0.25),0))+D2</f>
        <v>42559</v>
      </c>
      <c r="F2" s="11">
        <f ca="1">E2-D2</f>
        <v>10</v>
      </c>
      <c r="G2" s="6">
        <f ca="1">MAX(1,ROUND(_xlfn.BINOM.INV(5,RAND(),0.01),0))</f>
        <v>1</v>
      </c>
      <c r="H2" s="12">
        <f ca="1">_xlfn.NORM.INV(RAND(),120,30)*F2*G2</f>
        <v>1156.128260789973</v>
      </c>
    </row>
    <row r="3" spans="1:8" x14ac:dyDescent="0.25">
      <c r="A3" s="14">
        <f ca="1">RANDBETWEEN(1,MAX(Hotels!$A:$A))</f>
        <v>24</v>
      </c>
      <c r="B3" s="6">
        <f ca="1">RANDBETWEEN(1,MAX(Customers!A:A))</f>
        <v>216</v>
      </c>
      <c r="C3" s="7">
        <f t="shared" ref="C3:C66" ca="1" si="0">RANDBETWEEN(DATEVALUE("1/1/2015"),DATEVALUE("12/31/2020"))</f>
        <v>42385</v>
      </c>
      <c r="D3" s="7">
        <f t="shared" ref="D3:D66" ca="1" si="1">C3+MAX(0,ROUND(_xlfn.NORM.INV(RAND(),30,5),0))</f>
        <v>42411</v>
      </c>
      <c r="E3" s="7">
        <f t="shared" ref="E3:E66" ca="1" si="2">MAX(0,ROUND(_xlfn.LOGNORM.INV(RAND(),2,0.25),0))+D3</f>
        <v>42417</v>
      </c>
      <c r="F3" s="11">
        <f t="shared" ref="F3:F66" ca="1" si="3">E3-D3</f>
        <v>6</v>
      </c>
      <c r="G3" s="6">
        <f t="shared" ref="G3:G66" ca="1" si="4">MAX(1,ROUND(_xlfn.BINOM.INV(5,RAND(),0.01),0))</f>
        <v>1</v>
      </c>
      <c r="H3" s="12">
        <f t="shared" ref="H3:H66" ca="1" si="5">_xlfn.NORM.INV(RAND(),120,30)*F3*G3</f>
        <v>867.4884074754641</v>
      </c>
    </row>
    <row r="4" spans="1:8" x14ac:dyDescent="0.25">
      <c r="A4" s="14">
        <f ca="1">RANDBETWEEN(1,MAX(Hotels!$A:$A))</f>
        <v>14</v>
      </c>
      <c r="B4" s="6">
        <f ca="1">RANDBETWEEN(1,MAX(Customers!A:A))</f>
        <v>80</v>
      </c>
      <c r="C4" s="7">
        <f t="shared" ca="1" si="0"/>
        <v>42627</v>
      </c>
      <c r="D4" s="7">
        <f t="shared" ca="1" si="1"/>
        <v>42657</v>
      </c>
      <c r="E4" s="7">
        <f t="shared" ca="1" si="2"/>
        <v>42665</v>
      </c>
      <c r="F4" s="11">
        <f t="shared" ca="1" si="3"/>
        <v>8</v>
      </c>
      <c r="G4" s="6">
        <f t="shared" ca="1" si="4"/>
        <v>1</v>
      </c>
      <c r="H4" s="12">
        <f t="shared" ca="1" si="5"/>
        <v>868.07904985085304</v>
      </c>
    </row>
    <row r="5" spans="1:8" x14ac:dyDescent="0.25">
      <c r="A5" s="14">
        <f ca="1">RANDBETWEEN(1,MAX(Hotels!$A:$A))</f>
        <v>12</v>
      </c>
      <c r="B5" s="6">
        <f ca="1">RANDBETWEEN(1,MAX(Customers!A:A))</f>
        <v>137</v>
      </c>
      <c r="C5" s="7">
        <f t="shared" ca="1" si="0"/>
        <v>42840</v>
      </c>
      <c r="D5" s="7">
        <f t="shared" ca="1" si="1"/>
        <v>42871</v>
      </c>
      <c r="E5" s="7">
        <f t="shared" ca="1" si="2"/>
        <v>42878</v>
      </c>
      <c r="F5" s="11">
        <f t="shared" ca="1" si="3"/>
        <v>7</v>
      </c>
      <c r="G5" s="6">
        <f t="shared" ca="1" si="4"/>
        <v>1</v>
      </c>
      <c r="H5" s="12">
        <f t="shared" ca="1" si="5"/>
        <v>842.01819381598079</v>
      </c>
    </row>
    <row r="6" spans="1:8" x14ac:dyDescent="0.25">
      <c r="A6" s="14">
        <f ca="1">RANDBETWEEN(1,MAX(Hotels!$A:$A))</f>
        <v>27</v>
      </c>
      <c r="B6" s="6">
        <f ca="1">RANDBETWEEN(1,MAX(Customers!A:A))</f>
        <v>74</v>
      </c>
      <c r="C6" s="7">
        <f t="shared" ca="1" si="0"/>
        <v>43584</v>
      </c>
      <c r="D6" s="7">
        <f t="shared" ca="1" si="1"/>
        <v>43622</v>
      </c>
      <c r="E6" s="7">
        <f t="shared" ca="1" si="2"/>
        <v>43629</v>
      </c>
      <c r="F6" s="11">
        <f t="shared" ca="1" si="3"/>
        <v>7</v>
      </c>
      <c r="G6" s="6">
        <f t="shared" ca="1" si="4"/>
        <v>1</v>
      </c>
      <c r="H6" s="12">
        <f t="shared" ca="1" si="5"/>
        <v>570.03013510758069</v>
      </c>
    </row>
    <row r="7" spans="1:8" x14ac:dyDescent="0.25">
      <c r="A7" s="14">
        <f ca="1">RANDBETWEEN(1,MAX(Hotels!$A:$A))</f>
        <v>41</v>
      </c>
      <c r="B7" s="6">
        <f ca="1">RANDBETWEEN(1,MAX(Customers!A:A))</f>
        <v>75</v>
      </c>
      <c r="C7" s="7">
        <f t="shared" ca="1" si="0"/>
        <v>42291</v>
      </c>
      <c r="D7" s="7">
        <f t="shared" ca="1" si="1"/>
        <v>42334</v>
      </c>
      <c r="E7" s="7">
        <f t="shared" ca="1" si="2"/>
        <v>42346</v>
      </c>
      <c r="F7" s="11">
        <f t="shared" ca="1" si="3"/>
        <v>12</v>
      </c>
      <c r="G7" s="6">
        <f t="shared" ca="1" si="4"/>
        <v>1</v>
      </c>
      <c r="H7" s="12">
        <f t="shared" ca="1" si="5"/>
        <v>1199.0139446979463</v>
      </c>
    </row>
    <row r="8" spans="1:8" x14ac:dyDescent="0.25">
      <c r="A8" s="14">
        <f ca="1">RANDBETWEEN(1,MAX(Hotels!$A:$A))</f>
        <v>9</v>
      </c>
      <c r="B8" s="6">
        <f ca="1">RANDBETWEEN(1,MAX(Customers!A:A))</f>
        <v>358</v>
      </c>
      <c r="C8" s="7">
        <f t="shared" ca="1" si="0"/>
        <v>42064</v>
      </c>
      <c r="D8" s="7">
        <f t="shared" ca="1" si="1"/>
        <v>42086</v>
      </c>
      <c r="E8" s="7">
        <f t="shared" ca="1" si="2"/>
        <v>42093</v>
      </c>
      <c r="F8" s="11">
        <f t="shared" ca="1" si="3"/>
        <v>7</v>
      </c>
      <c r="G8" s="6">
        <f t="shared" ca="1" si="4"/>
        <v>1</v>
      </c>
      <c r="H8" s="12">
        <f t="shared" ca="1" si="5"/>
        <v>716.36811887463455</v>
      </c>
    </row>
    <row r="9" spans="1:8" x14ac:dyDescent="0.25">
      <c r="A9" s="14">
        <f ca="1">RANDBETWEEN(1,MAX(Hotels!$A:$A))</f>
        <v>35</v>
      </c>
      <c r="B9" s="6">
        <f ca="1">RANDBETWEEN(1,MAX(Customers!A:A))</f>
        <v>89</v>
      </c>
      <c r="C9" s="7">
        <f t="shared" ca="1" si="0"/>
        <v>43287</v>
      </c>
      <c r="D9" s="7">
        <f t="shared" ca="1" si="1"/>
        <v>43320</v>
      </c>
      <c r="E9" s="7">
        <f t="shared" ca="1" si="2"/>
        <v>43327</v>
      </c>
      <c r="F9" s="11">
        <f t="shared" ca="1" si="3"/>
        <v>7</v>
      </c>
      <c r="G9" s="6">
        <f t="shared" ca="1" si="4"/>
        <v>1</v>
      </c>
      <c r="H9" s="12">
        <f t="shared" ca="1" si="5"/>
        <v>1009.3860630262524</v>
      </c>
    </row>
    <row r="10" spans="1:8" x14ac:dyDescent="0.25">
      <c r="A10" s="14">
        <f ca="1">RANDBETWEEN(1,MAX(Hotels!$A:$A))</f>
        <v>9</v>
      </c>
      <c r="B10" s="6">
        <f ca="1">RANDBETWEEN(1,MAX(Customers!A:A))</f>
        <v>460</v>
      </c>
      <c r="C10" s="7">
        <f t="shared" ca="1" si="0"/>
        <v>43501</v>
      </c>
      <c r="D10" s="7">
        <f t="shared" ca="1" si="1"/>
        <v>43542</v>
      </c>
      <c r="E10" s="7">
        <f t="shared" ca="1" si="2"/>
        <v>43550</v>
      </c>
      <c r="F10" s="11">
        <f t="shared" ca="1" si="3"/>
        <v>8</v>
      </c>
      <c r="G10" s="6">
        <f t="shared" ca="1" si="4"/>
        <v>1</v>
      </c>
      <c r="H10" s="12">
        <f t="shared" ca="1" si="5"/>
        <v>790.36739640723977</v>
      </c>
    </row>
    <row r="11" spans="1:8" x14ac:dyDescent="0.25">
      <c r="A11" s="14">
        <f ca="1">RANDBETWEEN(1,MAX(Hotels!$A:$A))</f>
        <v>32</v>
      </c>
      <c r="B11" s="6">
        <f ca="1">RANDBETWEEN(1,MAX(Customers!A:A))</f>
        <v>207</v>
      </c>
      <c r="C11" s="7">
        <f t="shared" ca="1" si="0"/>
        <v>43856</v>
      </c>
      <c r="D11" s="7">
        <f t="shared" ca="1" si="1"/>
        <v>43880</v>
      </c>
      <c r="E11" s="7">
        <f t="shared" ca="1" si="2"/>
        <v>43893</v>
      </c>
      <c r="F11" s="11">
        <f t="shared" ca="1" si="3"/>
        <v>13</v>
      </c>
      <c r="G11" s="6">
        <f t="shared" ca="1" si="4"/>
        <v>1</v>
      </c>
      <c r="H11" s="12">
        <f t="shared" ca="1" si="5"/>
        <v>1671.2296626854909</v>
      </c>
    </row>
    <row r="12" spans="1:8" x14ac:dyDescent="0.25">
      <c r="A12" s="14">
        <f ca="1">RANDBETWEEN(1,MAX(Hotels!$A:$A))</f>
        <v>8</v>
      </c>
      <c r="B12" s="6">
        <f ca="1">RANDBETWEEN(1,MAX(Customers!A:A))</f>
        <v>643</v>
      </c>
      <c r="C12" s="7">
        <f t="shared" ca="1" si="0"/>
        <v>42596</v>
      </c>
      <c r="D12" s="7">
        <f t="shared" ca="1" si="1"/>
        <v>42627</v>
      </c>
      <c r="E12" s="7">
        <f t="shared" ca="1" si="2"/>
        <v>42636</v>
      </c>
      <c r="F12" s="11">
        <f t="shared" ca="1" si="3"/>
        <v>9</v>
      </c>
      <c r="G12" s="6">
        <f t="shared" ca="1" si="4"/>
        <v>1</v>
      </c>
      <c r="H12" s="12">
        <f t="shared" ca="1" si="5"/>
        <v>1292.160604813105</v>
      </c>
    </row>
    <row r="13" spans="1:8" x14ac:dyDescent="0.25">
      <c r="A13" s="14">
        <f ca="1">RANDBETWEEN(1,MAX(Hotels!$A:$A))</f>
        <v>17</v>
      </c>
      <c r="B13" s="6">
        <f ca="1">RANDBETWEEN(1,MAX(Customers!A:A))</f>
        <v>904</v>
      </c>
      <c r="C13" s="7">
        <f t="shared" ca="1" si="0"/>
        <v>42311</v>
      </c>
      <c r="D13" s="7">
        <f t="shared" ca="1" si="1"/>
        <v>42337</v>
      </c>
      <c r="E13" s="7">
        <f t="shared" ca="1" si="2"/>
        <v>42345</v>
      </c>
      <c r="F13" s="11">
        <f t="shared" ca="1" si="3"/>
        <v>8</v>
      </c>
      <c r="G13" s="6">
        <f t="shared" ca="1" si="4"/>
        <v>1</v>
      </c>
      <c r="H13" s="12">
        <f t="shared" ca="1" si="5"/>
        <v>1122.6466133924207</v>
      </c>
    </row>
    <row r="14" spans="1:8" x14ac:dyDescent="0.25">
      <c r="A14" s="14">
        <f ca="1">RANDBETWEEN(1,MAX(Hotels!$A:$A))</f>
        <v>22</v>
      </c>
      <c r="B14" s="6">
        <f ca="1">RANDBETWEEN(1,MAX(Customers!A:A))</f>
        <v>133</v>
      </c>
      <c r="C14" s="7">
        <f t="shared" ca="1" si="0"/>
        <v>42010</v>
      </c>
      <c r="D14" s="7">
        <f t="shared" ca="1" si="1"/>
        <v>42034</v>
      </c>
      <c r="E14" s="7">
        <f t="shared" ca="1" si="2"/>
        <v>42040</v>
      </c>
      <c r="F14" s="11">
        <f t="shared" ca="1" si="3"/>
        <v>6</v>
      </c>
      <c r="G14" s="6">
        <f t="shared" ca="1" si="4"/>
        <v>3</v>
      </c>
      <c r="H14" s="12">
        <f t="shared" ca="1" si="5"/>
        <v>1629.1511218664104</v>
      </c>
    </row>
    <row r="15" spans="1:8" x14ac:dyDescent="0.25">
      <c r="A15" s="14">
        <f ca="1">RANDBETWEEN(1,MAX(Hotels!$A:$A))</f>
        <v>10</v>
      </c>
      <c r="B15" s="6">
        <f ca="1">RANDBETWEEN(1,MAX(Customers!A:A))</f>
        <v>395</v>
      </c>
      <c r="C15" s="7">
        <f t="shared" ca="1" si="0"/>
        <v>43064</v>
      </c>
      <c r="D15" s="7">
        <f t="shared" ca="1" si="1"/>
        <v>43090</v>
      </c>
      <c r="E15" s="7">
        <f t="shared" ca="1" si="2"/>
        <v>43096</v>
      </c>
      <c r="F15" s="11">
        <f t="shared" ca="1" si="3"/>
        <v>6</v>
      </c>
      <c r="G15" s="6">
        <f t="shared" ca="1" si="4"/>
        <v>1</v>
      </c>
      <c r="H15" s="12">
        <f t="shared" ca="1" si="5"/>
        <v>604.64829288581518</v>
      </c>
    </row>
    <row r="16" spans="1:8" x14ac:dyDescent="0.25">
      <c r="A16" s="14">
        <f ca="1">RANDBETWEEN(1,MAX(Hotels!$A:$A))</f>
        <v>46</v>
      </c>
      <c r="B16" s="6">
        <f ca="1">RANDBETWEEN(1,MAX(Customers!A:A))</f>
        <v>410</v>
      </c>
      <c r="C16" s="7">
        <f t="shared" ca="1" si="0"/>
        <v>43382</v>
      </c>
      <c r="D16" s="7">
        <f t="shared" ca="1" si="1"/>
        <v>43414</v>
      </c>
      <c r="E16" s="7">
        <f t="shared" ca="1" si="2"/>
        <v>43420</v>
      </c>
      <c r="F16" s="11">
        <f t="shared" ca="1" si="3"/>
        <v>6</v>
      </c>
      <c r="G16" s="6">
        <f t="shared" ca="1" si="4"/>
        <v>1</v>
      </c>
      <c r="H16" s="12">
        <f t="shared" ca="1" si="5"/>
        <v>763.55647790650892</v>
      </c>
    </row>
    <row r="17" spans="1:8" x14ac:dyDescent="0.25">
      <c r="A17" s="14">
        <f ca="1">RANDBETWEEN(1,MAX(Hotels!$A:$A))</f>
        <v>17</v>
      </c>
      <c r="B17" s="6">
        <f ca="1">RANDBETWEEN(1,MAX(Customers!A:A))</f>
        <v>373</v>
      </c>
      <c r="C17" s="7">
        <f t="shared" ca="1" si="0"/>
        <v>42648</v>
      </c>
      <c r="D17" s="7">
        <f t="shared" ca="1" si="1"/>
        <v>42667</v>
      </c>
      <c r="E17" s="7">
        <f t="shared" ca="1" si="2"/>
        <v>42674</v>
      </c>
      <c r="F17" s="11">
        <f t="shared" ca="1" si="3"/>
        <v>7</v>
      </c>
      <c r="G17" s="6">
        <f t="shared" ca="1" si="4"/>
        <v>1</v>
      </c>
      <c r="H17" s="12">
        <f t="shared" ca="1" si="5"/>
        <v>896.57923924612282</v>
      </c>
    </row>
    <row r="18" spans="1:8" x14ac:dyDescent="0.25">
      <c r="A18" s="14">
        <f ca="1">RANDBETWEEN(1,MAX(Hotels!$A:$A))</f>
        <v>7</v>
      </c>
      <c r="B18" s="6">
        <f ca="1">RANDBETWEEN(1,MAX(Customers!A:A))</f>
        <v>253</v>
      </c>
      <c r="C18" s="7">
        <f t="shared" ca="1" si="0"/>
        <v>42418</v>
      </c>
      <c r="D18" s="7">
        <f t="shared" ca="1" si="1"/>
        <v>42444</v>
      </c>
      <c r="E18" s="7">
        <f t="shared" ca="1" si="2"/>
        <v>42453</v>
      </c>
      <c r="F18" s="11">
        <f t="shared" ca="1" si="3"/>
        <v>9</v>
      </c>
      <c r="G18" s="6">
        <f t="shared" ca="1" si="4"/>
        <v>1</v>
      </c>
      <c r="H18" s="12">
        <f t="shared" ca="1" si="5"/>
        <v>1258.8577876584202</v>
      </c>
    </row>
    <row r="19" spans="1:8" x14ac:dyDescent="0.25">
      <c r="A19" s="14">
        <f ca="1">RANDBETWEEN(1,MAX(Hotels!$A:$A))</f>
        <v>33</v>
      </c>
      <c r="B19" s="6">
        <f ca="1">RANDBETWEEN(1,MAX(Customers!A:A))</f>
        <v>297</v>
      </c>
      <c r="C19" s="7">
        <f t="shared" ca="1" si="0"/>
        <v>43720</v>
      </c>
      <c r="D19" s="7">
        <f t="shared" ca="1" si="1"/>
        <v>43757</v>
      </c>
      <c r="E19" s="7">
        <f t="shared" ca="1" si="2"/>
        <v>43765</v>
      </c>
      <c r="F19" s="11">
        <f t="shared" ca="1" si="3"/>
        <v>8</v>
      </c>
      <c r="G19" s="6">
        <f t="shared" ca="1" si="4"/>
        <v>1</v>
      </c>
      <c r="H19" s="12">
        <f t="shared" ca="1" si="5"/>
        <v>902.07141001697266</v>
      </c>
    </row>
    <row r="20" spans="1:8" x14ac:dyDescent="0.25">
      <c r="A20" s="14">
        <f ca="1">RANDBETWEEN(1,MAX(Hotels!$A:$A))</f>
        <v>48</v>
      </c>
      <c r="B20" s="6">
        <f ca="1">RANDBETWEEN(1,MAX(Customers!A:A))</f>
        <v>698</v>
      </c>
      <c r="C20" s="7">
        <f t="shared" ca="1" si="0"/>
        <v>42780</v>
      </c>
      <c r="D20" s="7">
        <f t="shared" ca="1" si="1"/>
        <v>42812</v>
      </c>
      <c r="E20" s="7">
        <f t="shared" ca="1" si="2"/>
        <v>42821</v>
      </c>
      <c r="F20" s="11">
        <f t="shared" ca="1" si="3"/>
        <v>9</v>
      </c>
      <c r="G20" s="6">
        <f t="shared" ca="1" si="4"/>
        <v>1</v>
      </c>
      <c r="H20" s="12">
        <f t="shared" ca="1" si="5"/>
        <v>1220.7977117613393</v>
      </c>
    </row>
    <row r="21" spans="1:8" x14ac:dyDescent="0.25">
      <c r="A21" s="14">
        <f ca="1">RANDBETWEEN(1,MAX(Hotels!$A:$A))</f>
        <v>14</v>
      </c>
      <c r="B21" s="6">
        <f ca="1">RANDBETWEEN(1,MAX(Customers!A:A))</f>
        <v>86</v>
      </c>
      <c r="C21" s="7">
        <f t="shared" ca="1" si="0"/>
        <v>42370</v>
      </c>
      <c r="D21" s="7">
        <f t="shared" ca="1" si="1"/>
        <v>42405</v>
      </c>
      <c r="E21" s="7">
        <f t="shared" ca="1" si="2"/>
        <v>42413</v>
      </c>
      <c r="F21" s="11">
        <f t="shared" ca="1" si="3"/>
        <v>8</v>
      </c>
      <c r="G21" s="6">
        <f t="shared" ca="1" si="4"/>
        <v>1</v>
      </c>
      <c r="H21" s="12">
        <f t="shared" ca="1" si="5"/>
        <v>919.41000084631833</v>
      </c>
    </row>
    <row r="22" spans="1:8" x14ac:dyDescent="0.25">
      <c r="A22" s="14">
        <f ca="1">RANDBETWEEN(1,MAX(Hotels!$A:$A))</f>
        <v>11</v>
      </c>
      <c r="B22" s="6">
        <f ca="1">RANDBETWEEN(1,MAX(Customers!A:A))</f>
        <v>354</v>
      </c>
      <c r="C22" s="7">
        <f t="shared" ca="1" si="0"/>
        <v>43430</v>
      </c>
      <c r="D22" s="7">
        <f t="shared" ca="1" si="1"/>
        <v>43458</v>
      </c>
      <c r="E22" s="7">
        <f t="shared" ca="1" si="2"/>
        <v>43467</v>
      </c>
      <c r="F22" s="11">
        <f t="shared" ca="1" si="3"/>
        <v>9</v>
      </c>
      <c r="G22" s="6">
        <f t="shared" ca="1" si="4"/>
        <v>1</v>
      </c>
      <c r="H22" s="12">
        <f t="shared" ca="1" si="5"/>
        <v>1021.4979797699336</v>
      </c>
    </row>
    <row r="23" spans="1:8" x14ac:dyDescent="0.25">
      <c r="A23" s="14">
        <f ca="1">RANDBETWEEN(1,MAX(Hotels!$A:$A))</f>
        <v>6</v>
      </c>
      <c r="B23" s="6">
        <f ca="1">RANDBETWEEN(1,MAX(Customers!A:A))</f>
        <v>382</v>
      </c>
      <c r="C23" s="7">
        <f t="shared" ca="1" si="0"/>
        <v>42250</v>
      </c>
      <c r="D23" s="7">
        <f t="shared" ca="1" si="1"/>
        <v>42280</v>
      </c>
      <c r="E23" s="7">
        <f t="shared" ca="1" si="2"/>
        <v>42290</v>
      </c>
      <c r="F23" s="11">
        <f t="shared" ca="1" si="3"/>
        <v>10</v>
      </c>
      <c r="G23" s="6">
        <f t="shared" ca="1" si="4"/>
        <v>1</v>
      </c>
      <c r="H23" s="12">
        <f t="shared" ca="1" si="5"/>
        <v>1082.2730649619516</v>
      </c>
    </row>
    <row r="24" spans="1:8" x14ac:dyDescent="0.25">
      <c r="A24" s="14">
        <f ca="1">RANDBETWEEN(1,MAX(Hotels!$A:$A))</f>
        <v>34</v>
      </c>
      <c r="B24" s="6">
        <f ca="1">RANDBETWEEN(1,MAX(Customers!A:A))</f>
        <v>126</v>
      </c>
      <c r="C24" s="7">
        <f t="shared" ca="1" si="0"/>
        <v>43942</v>
      </c>
      <c r="D24" s="7">
        <f t="shared" ca="1" si="1"/>
        <v>43975</v>
      </c>
      <c r="E24" s="7">
        <f t="shared" ca="1" si="2"/>
        <v>43982</v>
      </c>
      <c r="F24" s="11">
        <f t="shared" ca="1" si="3"/>
        <v>7</v>
      </c>
      <c r="G24" s="6">
        <f t="shared" ca="1" si="4"/>
        <v>1</v>
      </c>
      <c r="H24" s="12">
        <f t="shared" ca="1" si="5"/>
        <v>820.11932720297307</v>
      </c>
    </row>
    <row r="25" spans="1:8" x14ac:dyDescent="0.25">
      <c r="A25" s="14">
        <f ca="1">RANDBETWEEN(1,MAX(Hotels!$A:$A))</f>
        <v>39</v>
      </c>
      <c r="B25" s="6">
        <f ca="1">RANDBETWEEN(1,MAX(Customers!A:A))</f>
        <v>385</v>
      </c>
      <c r="C25" s="7">
        <f t="shared" ca="1" si="0"/>
        <v>43891</v>
      </c>
      <c r="D25" s="7">
        <f t="shared" ca="1" si="1"/>
        <v>43916</v>
      </c>
      <c r="E25" s="7">
        <f t="shared" ca="1" si="2"/>
        <v>43926</v>
      </c>
      <c r="F25" s="11">
        <f t="shared" ca="1" si="3"/>
        <v>10</v>
      </c>
      <c r="G25" s="6">
        <f t="shared" ca="1" si="4"/>
        <v>1</v>
      </c>
      <c r="H25" s="12">
        <f t="shared" ca="1" si="5"/>
        <v>1426.6755631134524</v>
      </c>
    </row>
    <row r="26" spans="1:8" x14ac:dyDescent="0.25">
      <c r="A26" s="14">
        <f ca="1">RANDBETWEEN(1,MAX(Hotels!$A:$A))</f>
        <v>8</v>
      </c>
      <c r="B26" s="6">
        <f ca="1">RANDBETWEEN(1,MAX(Customers!A:A))</f>
        <v>504</v>
      </c>
      <c r="C26" s="7">
        <f t="shared" ca="1" si="0"/>
        <v>42717</v>
      </c>
      <c r="D26" s="7">
        <f t="shared" ca="1" si="1"/>
        <v>42753</v>
      </c>
      <c r="E26" s="7">
        <f t="shared" ca="1" si="2"/>
        <v>42762</v>
      </c>
      <c r="F26" s="11">
        <f t="shared" ca="1" si="3"/>
        <v>9</v>
      </c>
      <c r="G26" s="6">
        <f t="shared" ca="1" si="4"/>
        <v>1</v>
      </c>
      <c r="H26" s="12">
        <f t="shared" ca="1" si="5"/>
        <v>635.87966867451576</v>
      </c>
    </row>
    <row r="27" spans="1:8" x14ac:dyDescent="0.25">
      <c r="A27" s="14">
        <f ca="1">RANDBETWEEN(1,MAX(Hotels!$A:$A))</f>
        <v>1</v>
      </c>
      <c r="B27" s="6">
        <f ca="1">RANDBETWEEN(1,MAX(Customers!A:A))</f>
        <v>804</v>
      </c>
      <c r="C27" s="7">
        <f t="shared" ca="1" si="0"/>
        <v>42957</v>
      </c>
      <c r="D27" s="7">
        <f t="shared" ca="1" si="1"/>
        <v>42987</v>
      </c>
      <c r="E27" s="7">
        <f t="shared" ca="1" si="2"/>
        <v>42992</v>
      </c>
      <c r="F27" s="11">
        <f t="shared" ca="1" si="3"/>
        <v>5</v>
      </c>
      <c r="G27" s="6">
        <f t="shared" ca="1" si="4"/>
        <v>1</v>
      </c>
      <c r="H27" s="12">
        <f t="shared" ca="1" si="5"/>
        <v>555.9301993837621</v>
      </c>
    </row>
    <row r="28" spans="1:8" x14ac:dyDescent="0.25">
      <c r="A28" s="14">
        <f ca="1">RANDBETWEEN(1,MAX(Hotels!$A:$A))</f>
        <v>35</v>
      </c>
      <c r="B28" s="6">
        <f ca="1">RANDBETWEEN(1,MAX(Customers!A:A))</f>
        <v>641</v>
      </c>
      <c r="C28" s="7">
        <f t="shared" ca="1" si="0"/>
        <v>43808</v>
      </c>
      <c r="D28" s="7">
        <f t="shared" ca="1" si="1"/>
        <v>43840</v>
      </c>
      <c r="E28" s="7">
        <f t="shared" ca="1" si="2"/>
        <v>43848</v>
      </c>
      <c r="F28" s="11">
        <f t="shared" ca="1" si="3"/>
        <v>8</v>
      </c>
      <c r="G28" s="6">
        <f t="shared" ca="1" si="4"/>
        <v>1</v>
      </c>
      <c r="H28" s="12">
        <f t="shared" ca="1" si="5"/>
        <v>1033.1434529504068</v>
      </c>
    </row>
    <row r="29" spans="1:8" x14ac:dyDescent="0.25">
      <c r="A29" s="14">
        <f ca="1">RANDBETWEEN(1,MAX(Hotels!$A:$A))</f>
        <v>12</v>
      </c>
      <c r="B29" s="6">
        <f ca="1">RANDBETWEEN(1,MAX(Customers!A:A))</f>
        <v>514</v>
      </c>
      <c r="C29" s="7">
        <f t="shared" ca="1" si="0"/>
        <v>43342</v>
      </c>
      <c r="D29" s="7">
        <f t="shared" ca="1" si="1"/>
        <v>43373</v>
      </c>
      <c r="E29" s="7">
        <f t="shared" ca="1" si="2"/>
        <v>43379</v>
      </c>
      <c r="F29" s="11">
        <f t="shared" ca="1" si="3"/>
        <v>6</v>
      </c>
      <c r="G29" s="6">
        <f t="shared" ca="1" si="4"/>
        <v>1</v>
      </c>
      <c r="H29" s="12">
        <f t="shared" ca="1" si="5"/>
        <v>817.14388565740728</v>
      </c>
    </row>
    <row r="30" spans="1:8" x14ac:dyDescent="0.25">
      <c r="A30" s="14">
        <f ca="1">RANDBETWEEN(1,MAX(Hotels!$A:$A))</f>
        <v>28</v>
      </c>
      <c r="B30" s="6">
        <f ca="1">RANDBETWEEN(1,MAX(Customers!A:A))</f>
        <v>339</v>
      </c>
      <c r="C30" s="7">
        <f t="shared" ca="1" si="0"/>
        <v>42374</v>
      </c>
      <c r="D30" s="7">
        <f t="shared" ca="1" si="1"/>
        <v>42403</v>
      </c>
      <c r="E30" s="7">
        <f t="shared" ca="1" si="2"/>
        <v>42408</v>
      </c>
      <c r="F30" s="11">
        <f t="shared" ca="1" si="3"/>
        <v>5</v>
      </c>
      <c r="G30" s="6">
        <f t="shared" ca="1" si="4"/>
        <v>1</v>
      </c>
      <c r="H30" s="12">
        <f t="shared" ca="1" si="5"/>
        <v>471.19204158956245</v>
      </c>
    </row>
    <row r="31" spans="1:8" x14ac:dyDescent="0.25">
      <c r="A31" s="14">
        <f ca="1">RANDBETWEEN(1,MAX(Hotels!$A:$A))</f>
        <v>35</v>
      </c>
      <c r="B31" s="6">
        <f ca="1">RANDBETWEEN(1,MAX(Customers!A:A))</f>
        <v>579</v>
      </c>
      <c r="C31" s="7">
        <f t="shared" ca="1" si="0"/>
        <v>42883</v>
      </c>
      <c r="D31" s="7">
        <f t="shared" ca="1" si="1"/>
        <v>42921</v>
      </c>
      <c r="E31" s="7">
        <f t="shared" ca="1" si="2"/>
        <v>42927</v>
      </c>
      <c r="F31" s="11">
        <f t="shared" ca="1" si="3"/>
        <v>6</v>
      </c>
      <c r="G31" s="6">
        <f t="shared" ca="1" si="4"/>
        <v>1</v>
      </c>
      <c r="H31" s="12">
        <f t="shared" ca="1" si="5"/>
        <v>899.44960641854163</v>
      </c>
    </row>
    <row r="32" spans="1:8" x14ac:dyDescent="0.25">
      <c r="A32" s="14">
        <f ca="1">RANDBETWEEN(1,MAX(Hotels!$A:$A))</f>
        <v>40</v>
      </c>
      <c r="B32" s="6">
        <f ca="1">RANDBETWEEN(1,MAX(Customers!A:A))</f>
        <v>411</v>
      </c>
      <c r="C32" s="7">
        <f t="shared" ca="1" si="0"/>
        <v>43851</v>
      </c>
      <c r="D32" s="7">
        <f t="shared" ca="1" si="1"/>
        <v>43892</v>
      </c>
      <c r="E32" s="7">
        <f t="shared" ca="1" si="2"/>
        <v>43907</v>
      </c>
      <c r="F32" s="11">
        <f t="shared" ca="1" si="3"/>
        <v>15</v>
      </c>
      <c r="G32" s="6">
        <f t="shared" ca="1" si="4"/>
        <v>1</v>
      </c>
      <c r="H32" s="12">
        <f t="shared" ca="1" si="5"/>
        <v>2732.7080410398039</v>
      </c>
    </row>
    <row r="33" spans="1:8" x14ac:dyDescent="0.25">
      <c r="A33" s="14">
        <f ca="1">RANDBETWEEN(1,MAX(Hotels!$A:$A))</f>
        <v>48</v>
      </c>
      <c r="B33" s="6">
        <f ca="1">RANDBETWEEN(1,MAX(Customers!A:A))</f>
        <v>464</v>
      </c>
      <c r="C33" s="7">
        <f t="shared" ca="1" si="0"/>
        <v>43779</v>
      </c>
      <c r="D33" s="7">
        <f t="shared" ca="1" si="1"/>
        <v>43815</v>
      </c>
      <c r="E33" s="7">
        <f t="shared" ca="1" si="2"/>
        <v>43820</v>
      </c>
      <c r="F33" s="11">
        <f t="shared" ca="1" si="3"/>
        <v>5</v>
      </c>
      <c r="G33" s="6">
        <f t="shared" ca="1" si="4"/>
        <v>2</v>
      </c>
      <c r="H33" s="12">
        <f t="shared" ca="1" si="5"/>
        <v>1171.2553161780361</v>
      </c>
    </row>
    <row r="34" spans="1:8" x14ac:dyDescent="0.25">
      <c r="A34" s="14">
        <f ca="1">RANDBETWEEN(1,MAX(Hotels!$A:$A))</f>
        <v>24</v>
      </c>
      <c r="B34" s="6">
        <f ca="1">RANDBETWEEN(1,MAX(Customers!A:A))</f>
        <v>458</v>
      </c>
      <c r="C34" s="7">
        <f t="shared" ca="1" si="0"/>
        <v>44173</v>
      </c>
      <c r="D34" s="7">
        <f t="shared" ca="1" si="1"/>
        <v>44197</v>
      </c>
      <c r="E34" s="7">
        <f t="shared" ca="1" si="2"/>
        <v>44205</v>
      </c>
      <c r="F34" s="11">
        <f t="shared" ca="1" si="3"/>
        <v>8</v>
      </c>
      <c r="G34" s="6">
        <f t="shared" ca="1" si="4"/>
        <v>4</v>
      </c>
      <c r="H34" s="12">
        <f t="shared" ca="1" si="5"/>
        <v>4595.4937147309056</v>
      </c>
    </row>
    <row r="35" spans="1:8" x14ac:dyDescent="0.25">
      <c r="A35" s="14">
        <f ca="1">RANDBETWEEN(1,MAX(Hotels!$A:$A))</f>
        <v>14</v>
      </c>
      <c r="B35" s="6">
        <f ca="1">RANDBETWEEN(1,MAX(Customers!A:A))</f>
        <v>929</v>
      </c>
      <c r="C35" s="7">
        <f t="shared" ca="1" si="0"/>
        <v>42300</v>
      </c>
      <c r="D35" s="7">
        <f t="shared" ca="1" si="1"/>
        <v>42328</v>
      </c>
      <c r="E35" s="7">
        <f t="shared" ca="1" si="2"/>
        <v>42335</v>
      </c>
      <c r="F35" s="11">
        <f t="shared" ca="1" si="3"/>
        <v>7</v>
      </c>
      <c r="G35" s="6">
        <f t="shared" ca="1" si="4"/>
        <v>1</v>
      </c>
      <c r="H35" s="12">
        <f t="shared" ca="1" si="5"/>
        <v>712.52684654550251</v>
      </c>
    </row>
    <row r="36" spans="1:8" x14ac:dyDescent="0.25">
      <c r="A36" s="14">
        <f ca="1">RANDBETWEEN(1,MAX(Hotels!$A:$A))</f>
        <v>23</v>
      </c>
      <c r="B36" s="6">
        <f ca="1">RANDBETWEEN(1,MAX(Customers!A:A))</f>
        <v>438</v>
      </c>
      <c r="C36" s="7">
        <f t="shared" ca="1" si="0"/>
        <v>42837</v>
      </c>
      <c r="D36" s="7">
        <f t="shared" ca="1" si="1"/>
        <v>42872</v>
      </c>
      <c r="E36" s="7">
        <f t="shared" ca="1" si="2"/>
        <v>42876</v>
      </c>
      <c r="F36" s="11">
        <f t="shared" ca="1" si="3"/>
        <v>4</v>
      </c>
      <c r="G36" s="6">
        <f t="shared" ca="1" si="4"/>
        <v>2</v>
      </c>
      <c r="H36" s="12">
        <f t="shared" ca="1" si="5"/>
        <v>827.55449226357882</v>
      </c>
    </row>
    <row r="37" spans="1:8" x14ac:dyDescent="0.25">
      <c r="A37" s="14">
        <f ca="1">RANDBETWEEN(1,MAX(Hotels!$A:$A))</f>
        <v>41</v>
      </c>
      <c r="B37" s="6">
        <f ca="1">RANDBETWEEN(1,MAX(Customers!A:A))</f>
        <v>331</v>
      </c>
      <c r="C37" s="7">
        <f t="shared" ca="1" si="0"/>
        <v>42030</v>
      </c>
      <c r="D37" s="7">
        <f t="shared" ca="1" si="1"/>
        <v>42060</v>
      </c>
      <c r="E37" s="7">
        <f t="shared" ca="1" si="2"/>
        <v>42071</v>
      </c>
      <c r="F37" s="11">
        <f t="shared" ca="1" si="3"/>
        <v>11</v>
      </c>
      <c r="G37" s="6">
        <f t="shared" ca="1" si="4"/>
        <v>1</v>
      </c>
      <c r="H37" s="12">
        <f t="shared" ca="1" si="5"/>
        <v>1362.3138740470561</v>
      </c>
    </row>
    <row r="38" spans="1:8" x14ac:dyDescent="0.25">
      <c r="A38" s="14">
        <f ca="1">RANDBETWEEN(1,MAX(Hotels!$A:$A))</f>
        <v>41</v>
      </c>
      <c r="B38" s="6">
        <f ca="1">RANDBETWEEN(1,MAX(Customers!A:A))</f>
        <v>277</v>
      </c>
      <c r="C38" s="7">
        <f t="shared" ca="1" si="0"/>
        <v>42956</v>
      </c>
      <c r="D38" s="7">
        <f t="shared" ca="1" si="1"/>
        <v>42978</v>
      </c>
      <c r="E38" s="7">
        <f t="shared" ca="1" si="2"/>
        <v>42985</v>
      </c>
      <c r="F38" s="11">
        <f t="shared" ca="1" si="3"/>
        <v>7</v>
      </c>
      <c r="G38" s="6">
        <f t="shared" ca="1" si="4"/>
        <v>1</v>
      </c>
      <c r="H38" s="12">
        <f t="shared" ca="1" si="5"/>
        <v>804.22868012385948</v>
      </c>
    </row>
    <row r="39" spans="1:8" x14ac:dyDescent="0.25">
      <c r="A39" s="14">
        <f ca="1">RANDBETWEEN(1,MAX(Hotels!$A:$A))</f>
        <v>9</v>
      </c>
      <c r="B39" s="6">
        <f ca="1">RANDBETWEEN(1,MAX(Customers!A:A))</f>
        <v>919</v>
      </c>
      <c r="C39" s="7">
        <f t="shared" ca="1" si="0"/>
        <v>43064</v>
      </c>
      <c r="D39" s="7">
        <f t="shared" ca="1" si="1"/>
        <v>43100</v>
      </c>
      <c r="E39" s="7">
        <f t="shared" ca="1" si="2"/>
        <v>43108</v>
      </c>
      <c r="F39" s="11">
        <f t="shared" ca="1" si="3"/>
        <v>8</v>
      </c>
      <c r="G39" s="6">
        <f t="shared" ca="1" si="4"/>
        <v>1</v>
      </c>
      <c r="H39" s="12">
        <f t="shared" ca="1" si="5"/>
        <v>1180.6867347986126</v>
      </c>
    </row>
    <row r="40" spans="1:8" x14ac:dyDescent="0.25">
      <c r="A40" s="14">
        <f ca="1">RANDBETWEEN(1,MAX(Hotels!$A:$A))</f>
        <v>46</v>
      </c>
      <c r="B40" s="6">
        <f ca="1">RANDBETWEEN(1,MAX(Customers!A:A))</f>
        <v>982</v>
      </c>
      <c r="C40" s="7">
        <f t="shared" ca="1" si="0"/>
        <v>42714</v>
      </c>
      <c r="D40" s="7">
        <f t="shared" ca="1" si="1"/>
        <v>42747</v>
      </c>
      <c r="E40" s="7">
        <f t="shared" ca="1" si="2"/>
        <v>42761</v>
      </c>
      <c r="F40" s="11">
        <f t="shared" ca="1" si="3"/>
        <v>14</v>
      </c>
      <c r="G40" s="6">
        <f t="shared" ca="1" si="4"/>
        <v>2</v>
      </c>
      <c r="H40" s="12">
        <f t="shared" ca="1" si="5"/>
        <v>1320.290234999246</v>
      </c>
    </row>
    <row r="41" spans="1:8" x14ac:dyDescent="0.25">
      <c r="A41" s="14">
        <f ca="1">RANDBETWEEN(1,MAX(Hotels!$A:$A))</f>
        <v>19</v>
      </c>
      <c r="B41" s="6">
        <f ca="1">RANDBETWEEN(1,MAX(Customers!A:A))</f>
        <v>604</v>
      </c>
      <c r="C41" s="7">
        <f t="shared" ca="1" si="0"/>
        <v>44107</v>
      </c>
      <c r="D41" s="7">
        <f t="shared" ca="1" si="1"/>
        <v>44134</v>
      </c>
      <c r="E41" s="7">
        <f t="shared" ca="1" si="2"/>
        <v>44145</v>
      </c>
      <c r="F41" s="11">
        <f t="shared" ca="1" si="3"/>
        <v>11</v>
      </c>
      <c r="G41" s="6">
        <f t="shared" ca="1" si="4"/>
        <v>1</v>
      </c>
      <c r="H41" s="12">
        <f t="shared" ca="1" si="5"/>
        <v>1587.4496736783576</v>
      </c>
    </row>
    <row r="42" spans="1:8" x14ac:dyDescent="0.25">
      <c r="A42" s="14">
        <f ca="1">RANDBETWEEN(1,MAX(Hotels!$A:$A))</f>
        <v>46</v>
      </c>
      <c r="B42" s="6">
        <f ca="1">RANDBETWEEN(1,MAX(Customers!A:A))</f>
        <v>963</v>
      </c>
      <c r="C42" s="7">
        <f t="shared" ca="1" si="0"/>
        <v>42775</v>
      </c>
      <c r="D42" s="7">
        <f t="shared" ca="1" si="1"/>
        <v>42808</v>
      </c>
      <c r="E42" s="7">
        <f t="shared" ca="1" si="2"/>
        <v>42815</v>
      </c>
      <c r="F42" s="11">
        <f t="shared" ca="1" si="3"/>
        <v>7</v>
      </c>
      <c r="G42" s="6">
        <f t="shared" ca="1" si="4"/>
        <v>1</v>
      </c>
      <c r="H42" s="12">
        <f t="shared" ca="1" si="5"/>
        <v>678.29427944064332</v>
      </c>
    </row>
    <row r="43" spans="1:8" x14ac:dyDescent="0.25">
      <c r="A43" s="14">
        <f ca="1">RANDBETWEEN(1,MAX(Hotels!$A:$A))</f>
        <v>40</v>
      </c>
      <c r="B43" s="6">
        <f ca="1">RANDBETWEEN(1,MAX(Customers!A:A))</f>
        <v>778</v>
      </c>
      <c r="C43" s="7">
        <f t="shared" ca="1" si="0"/>
        <v>43841</v>
      </c>
      <c r="D43" s="7">
        <f t="shared" ca="1" si="1"/>
        <v>43874</v>
      </c>
      <c r="E43" s="7">
        <f t="shared" ca="1" si="2"/>
        <v>43884</v>
      </c>
      <c r="F43" s="11">
        <f t="shared" ca="1" si="3"/>
        <v>10</v>
      </c>
      <c r="G43" s="6">
        <f t="shared" ca="1" si="4"/>
        <v>1</v>
      </c>
      <c r="H43" s="12">
        <f t="shared" ca="1" si="5"/>
        <v>1296.2681561098134</v>
      </c>
    </row>
    <row r="44" spans="1:8" x14ac:dyDescent="0.25">
      <c r="A44" s="14">
        <f ca="1">RANDBETWEEN(1,MAX(Hotels!$A:$A))</f>
        <v>8</v>
      </c>
      <c r="B44" s="6">
        <f ca="1">RANDBETWEEN(1,MAX(Customers!A:A))</f>
        <v>96</v>
      </c>
      <c r="C44" s="7">
        <f t="shared" ca="1" si="0"/>
        <v>43580</v>
      </c>
      <c r="D44" s="7">
        <f t="shared" ca="1" si="1"/>
        <v>43601</v>
      </c>
      <c r="E44" s="7">
        <f t="shared" ca="1" si="2"/>
        <v>43611</v>
      </c>
      <c r="F44" s="11">
        <f t="shared" ca="1" si="3"/>
        <v>10</v>
      </c>
      <c r="G44" s="6">
        <f t="shared" ca="1" si="4"/>
        <v>1</v>
      </c>
      <c r="H44" s="12">
        <f t="shared" ca="1" si="5"/>
        <v>1149.9898228797078</v>
      </c>
    </row>
    <row r="45" spans="1:8" x14ac:dyDescent="0.25">
      <c r="A45" s="14">
        <f ca="1">RANDBETWEEN(1,MAX(Hotels!$A:$A))</f>
        <v>29</v>
      </c>
      <c r="B45" s="6">
        <f ca="1">RANDBETWEEN(1,MAX(Customers!A:A))</f>
        <v>573</v>
      </c>
      <c r="C45" s="7">
        <f t="shared" ca="1" si="0"/>
        <v>42136</v>
      </c>
      <c r="D45" s="7">
        <f t="shared" ca="1" si="1"/>
        <v>42166</v>
      </c>
      <c r="E45" s="7">
        <f t="shared" ca="1" si="2"/>
        <v>42174</v>
      </c>
      <c r="F45" s="11">
        <f t="shared" ca="1" si="3"/>
        <v>8</v>
      </c>
      <c r="G45" s="6">
        <f t="shared" ca="1" si="4"/>
        <v>2</v>
      </c>
      <c r="H45" s="12">
        <f t="shared" ca="1" si="5"/>
        <v>2545.0475468012605</v>
      </c>
    </row>
    <row r="46" spans="1:8" x14ac:dyDescent="0.25">
      <c r="A46" s="14">
        <f ca="1">RANDBETWEEN(1,MAX(Hotels!$A:$A))</f>
        <v>49</v>
      </c>
      <c r="B46" s="6">
        <f ca="1">RANDBETWEEN(1,MAX(Customers!A:A))</f>
        <v>2</v>
      </c>
      <c r="C46" s="7">
        <f t="shared" ca="1" si="0"/>
        <v>42364</v>
      </c>
      <c r="D46" s="7">
        <f t="shared" ca="1" si="1"/>
        <v>42388</v>
      </c>
      <c r="E46" s="7">
        <f t="shared" ca="1" si="2"/>
        <v>42397</v>
      </c>
      <c r="F46" s="11">
        <f t="shared" ca="1" si="3"/>
        <v>9</v>
      </c>
      <c r="G46" s="6">
        <f t="shared" ca="1" si="4"/>
        <v>1</v>
      </c>
      <c r="H46" s="12">
        <f t="shared" ca="1" si="5"/>
        <v>883.80110733205868</v>
      </c>
    </row>
    <row r="47" spans="1:8" x14ac:dyDescent="0.25">
      <c r="A47" s="14">
        <f ca="1">RANDBETWEEN(1,MAX(Hotels!$A:$A))</f>
        <v>31</v>
      </c>
      <c r="B47" s="6">
        <f ca="1">RANDBETWEEN(1,MAX(Customers!A:A))</f>
        <v>123</v>
      </c>
      <c r="C47" s="7">
        <f t="shared" ca="1" si="0"/>
        <v>42906</v>
      </c>
      <c r="D47" s="7">
        <f t="shared" ca="1" si="1"/>
        <v>42935</v>
      </c>
      <c r="E47" s="7">
        <f t="shared" ca="1" si="2"/>
        <v>42944</v>
      </c>
      <c r="F47" s="11">
        <f t="shared" ca="1" si="3"/>
        <v>9</v>
      </c>
      <c r="G47" s="6">
        <f t="shared" ca="1" si="4"/>
        <v>1</v>
      </c>
      <c r="H47" s="12">
        <f t="shared" ca="1" si="5"/>
        <v>893.6198026949686</v>
      </c>
    </row>
    <row r="48" spans="1:8" x14ac:dyDescent="0.25">
      <c r="A48" s="14">
        <f ca="1">RANDBETWEEN(1,MAX(Hotels!$A:$A))</f>
        <v>40</v>
      </c>
      <c r="B48" s="6">
        <f ca="1">RANDBETWEEN(1,MAX(Customers!A:A))</f>
        <v>871</v>
      </c>
      <c r="C48" s="7">
        <f t="shared" ca="1" si="0"/>
        <v>44090</v>
      </c>
      <c r="D48" s="7">
        <f t="shared" ca="1" si="1"/>
        <v>44126</v>
      </c>
      <c r="E48" s="7">
        <f t="shared" ca="1" si="2"/>
        <v>44132</v>
      </c>
      <c r="F48" s="11">
        <f t="shared" ca="1" si="3"/>
        <v>6</v>
      </c>
      <c r="G48" s="6">
        <f t="shared" ca="1" si="4"/>
        <v>1</v>
      </c>
      <c r="H48" s="12">
        <f t="shared" ca="1" si="5"/>
        <v>749.7762844933485</v>
      </c>
    </row>
    <row r="49" spans="1:8" x14ac:dyDescent="0.25">
      <c r="A49" s="14">
        <f ca="1">RANDBETWEEN(1,MAX(Hotels!$A:$A))</f>
        <v>16</v>
      </c>
      <c r="B49" s="6">
        <f ca="1">RANDBETWEEN(1,MAX(Customers!A:A))</f>
        <v>949</v>
      </c>
      <c r="C49" s="7">
        <f t="shared" ca="1" si="0"/>
        <v>44093</v>
      </c>
      <c r="D49" s="7">
        <f t="shared" ca="1" si="1"/>
        <v>44110</v>
      </c>
      <c r="E49" s="7">
        <f t="shared" ca="1" si="2"/>
        <v>44116</v>
      </c>
      <c r="F49" s="11">
        <f t="shared" ca="1" si="3"/>
        <v>6</v>
      </c>
      <c r="G49" s="6">
        <f t="shared" ca="1" si="4"/>
        <v>3</v>
      </c>
      <c r="H49" s="12">
        <f t="shared" ca="1" si="5"/>
        <v>2690.59095968977</v>
      </c>
    </row>
    <row r="50" spans="1:8" x14ac:dyDescent="0.25">
      <c r="A50" s="14">
        <f ca="1">RANDBETWEEN(1,MAX(Hotels!$A:$A))</f>
        <v>26</v>
      </c>
      <c r="B50" s="6">
        <f ca="1">RANDBETWEEN(1,MAX(Customers!A:A))</f>
        <v>622</v>
      </c>
      <c r="C50" s="7">
        <f t="shared" ca="1" si="0"/>
        <v>43253</v>
      </c>
      <c r="D50" s="7">
        <f t="shared" ca="1" si="1"/>
        <v>43280</v>
      </c>
      <c r="E50" s="7">
        <f t="shared" ca="1" si="2"/>
        <v>43288</v>
      </c>
      <c r="F50" s="11">
        <f t="shared" ca="1" si="3"/>
        <v>8</v>
      </c>
      <c r="G50" s="6">
        <f t="shared" ca="1" si="4"/>
        <v>1</v>
      </c>
      <c r="H50" s="12">
        <f t="shared" ca="1" si="5"/>
        <v>891.29669181213353</v>
      </c>
    </row>
    <row r="51" spans="1:8" x14ac:dyDescent="0.25">
      <c r="A51" s="14">
        <f ca="1">RANDBETWEEN(1,MAX(Hotels!$A:$A))</f>
        <v>14</v>
      </c>
      <c r="B51" s="6">
        <f ca="1">RANDBETWEEN(1,MAX(Customers!A:A))</f>
        <v>513</v>
      </c>
      <c r="C51" s="7">
        <f t="shared" ca="1" si="0"/>
        <v>43611</v>
      </c>
      <c r="D51" s="7">
        <f t="shared" ca="1" si="1"/>
        <v>43639</v>
      </c>
      <c r="E51" s="7">
        <f t="shared" ca="1" si="2"/>
        <v>43649</v>
      </c>
      <c r="F51" s="11">
        <f t="shared" ca="1" si="3"/>
        <v>10</v>
      </c>
      <c r="G51" s="6">
        <f t="shared" ca="1" si="4"/>
        <v>1</v>
      </c>
      <c r="H51" s="12">
        <f t="shared" ca="1" si="5"/>
        <v>1370.8793731066428</v>
      </c>
    </row>
    <row r="52" spans="1:8" x14ac:dyDescent="0.25">
      <c r="A52" s="14">
        <f ca="1">RANDBETWEEN(1,MAX(Hotels!$A:$A))</f>
        <v>42</v>
      </c>
      <c r="B52" s="6">
        <f ca="1">RANDBETWEEN(1,MAX(Customers!A:A))</f>
        <v>932</v>
      </c>
      <c r="C52" s="7">
        <f t="shared" ca="1" si="0"/>
        <v>42803</v>
      </c>
      <c r="D52" s="7">
        <f t="shared" ca="1" si="1"/>
        <v>42829</v>
      </c>
      <c r="E52" s="7">
        <f t="shared" ca="1" si="2"/>
        <v>42836</v>
      </c>
      <c r="F52" s="11">
        <f t="shared" ca="1" si="3"/>
        <v>7</v>
      </c>
      <c r="G52" s="6">
        <f t="shared" ca="1" si="4"/>
        <v>1</v>
      </c>
      <c r="H52" s="12">
        <f t="shared" ca="1" si="5"/>
        <v>850.68575188757575</v>
      </c>
    </row>
    <row r="53" spans="1:8" x14ac:dyDescent="0.25">
      <c r="A53" s="14">
        <f ca="1">RANDBETWEEN(1,MAX(Hotels!$A:$A))</f>
        <v>36</v>
      </c>
      <c r="B53" s="6">
        <f ca="1">RANDBETWEEN(1,MAX(Customers!A:A))</f>
        <v>150</v>
      </c>
      <c r="C53" s="7">
        <f t="shared" ca="1" si="0"/>
        <v>43286</v>
      </c>
      <c r="D53" s="7">
        <f t="shared" ca="1" si="1"/>
        <v>43315</v>
      </c>
      <c r="E53" s="7">
        <f t="shared" ca="1" si="2"/>
        <v>43322</v>
      </c>
      <c r="F53" s="11">
        <f t="shared" ca="1" si="3"/>
        <v>7</v>
      </c>
      <c r="G53" s="6">
        <f t="shared" ca="1" si="4"/>
        <v>1</v>
      </c>
      <c r="H53" s="12">
        <f t="shared" ca="1" si="5"/>
        <v>657.56298685726642</v>
      </c>
    </row>
    <row r="54" spans="1:8" x14ac:dyDescent="0.25">
      <c r="A54" s="14">
        <f ca="1">RANDBETWEEN(1,MAX(Hotels!$A:$A))</f>
        <v>17</v>
      </c>
      <c r="B54" s="6">
        <f ca="1">RANDBETWEEN(1,MAX(Customers!A:A))</f>
        <v>159</v>
      </c>
      <c r="C54" s="7">
        <f t="shared" ca="1" si="0"/>
        <v>43632</v>
      </c>
      <c r="D54" s="7">
        <f t="shared" ca="1" si="1"/>
        <v>43667</v>
      </c>
      <c r="E54" s="7">
        <f t="shared" ca="1" si="2"/>
        <v>43676</v>
      </c>
      <c r="F54" s="11">
        <f t="shared" ca="1" si="3"/>
        <v>9</v>
      </c>
      <c r="G54" s="6">
        <f t="shared" ca="1" si="4"/>
        <v>1</v>
      </c>
      <c r="H54" s="12">
        <f t="shared" ca="1" si="5"/>
        <v>1049.03254631296</v>
      </c>
    </row>
    <row r="55" spans="1:8" x14ac:dyDescent="0.25">
      <c r="A55" s="14">
        <f ca="1">RANDBETWEEN(1,MAX(Hotels!$A:$A))</f>
        <v>49</v>
      </c>
      <c r="B55" s="6">
        <f ca="1">RANDBETWEEN(1,MAX(Customers!A:A))</f>
        <v>726</v>
      </c>
      <c r="C55" s="7">
        <f t="shared" ca="1" si="0"/>
        <v>42372</v>
      </c>
      <c r="D55" s="7">
        <f t="shared" ca="1" si="1"/>
        <v>42401</v>
      </c>
      <c r="E55" s="7">
        <f t="shared" ca="1" si="2"/>
        <v>42410</v>
      </c>
      <c r="F55" s="11">
        <f t="shared" ca="1" si="3"/>
        <v>9</v>
      </c>
      <c r="G55" s="6">
        <f t="shared" ca="1" si="4"/>
        <v>2</v>
      </c>
      <c r="H55" s="12">
        <f t="shared" ca="1" si="5"/>
        <v>2273.5819176380905</v>
      </c>
    </row>
    <row r="56" spans="1:8" x14ac:dyDescent="0.25">
      <c r="A56" s="14">
        <f ca="1">RANDBETWEEN(1,MAX(Hotels!$A:$A))</f>
        <v>2</v>
      </c>
      <c r="B56" s="6">
        <f ca="1">RANDBETWEEN(1,MAX(Customers!A:A))</f>
        <v>94</v>
      </c>
      <c r="C56" s="7">
        <f t="shared" ca="1" si="0"/>
        <v>43166</v>
      </c>
      <c r="D56" s="7">
        <f t="shared" ca="1" si="1"/>
        <v>43202</v>
      </c>
      <c r="E56" s="7">
        <f t="shared" ca="1" si="2"/>
        <v>43210</v>
      </c>
      <c r="F56" s="11">
        <f t="shared" ca="1" si="3"/>
        <v>8</v>
      </c>
      <c r="G56" s="6">
        <f t="shared" ca="1" si="4"/>
        <v>1</v>
      </c>
      <c r="H56" s="12">
        <f t="shared" ca="1" si="5"/>
        <v>1400.0210711873683</v>
      </c>
    </row>
    <row r="57" spans="1:8" x14ac:dyDescent="0.25">
      <c r="A57" s="14">
        <f ca="1">RANDBETWEEN(1,MAX(Hotels!$A:$A))</f>
        <v>47</v>
      </c>
      <c r="B57" s="6">
        <f ca="1">RANDBETWEEN(1,MAX(Customers!A:A))</f>
        <v>559</v>
      </c>
      <c r="C57" s="7">
        <f t="shared" ca="1" si="0"/>
        <v>42660</v>
      </c>
      <c r="D57" s="7">
        <f t="shared" ca="1" si="1"/>
        <v>42692</v>
      </c>
      <c r="E57" s="7">
        <f t="shared" ca="1" si="2"/>
        <v>42699</v>
      </c>
      <c r="F57" s="11">
        <f t="shared" ca="1" si="3"/>
        <v>7</v>
      </c>
      <c r="G57" s="6">
        <f t="shared" ca="1" si="4"/>
        <v>1</v>
      </c>
      <c r="H57" s="12">
        <f t="shared" ca="1" si="5"/>
        <v>1076.9005063154436</v>
      </c>
    </row>
    <row r="58" spans="1:8" x14ac:dyDescent="0.25">
      <c r="A58" s="14">
        <f ca="1">RANDBETWEEN(1,MAX(Hotels!$A:$A))</f>
        <v>45</v>
      </c>
      <c r="B58" s="6">
        <f ca="1">RANDBETWEEN(1,MAX(Customers!A:A))</f>
        <v>522</v>
      </c>
      <c r="C58" s="7">
        <f t="shared" ca="1" si="0"/>
        <v>42156</v>
      </c>
      <c r="D58" s="7">
        <f t="shared" ca="1" si="1"/>
        <v>42187</v>
      </c>
      <c r="E58" s="7">
        <f t="shared" ca="1" si="2"/>
        <v>42194</v>
      </c>
      <c r="F58" s="11">
        <f t="shared" ca="1" si="3"/>
        <v>7</v>
      </c>
      <c r="G58" s="6">
        <f t="shared" ca="1" si="4"/>
        <v>1</v>
      </c>
      <c r="H58" s="12">
        <f t="shared" ca="1" si="5"/>
        <v>734.54421321808729</v>
      </c>
    </row>
    <row r="59" spans="1:8" x14ac:dyDescent="0.25">
      <c r="A59" s="14">
        <f ca="1">RANDBETWEEN(1,MAX(Hotels!$A:$A))</f>
        <v>3</v>
      </c>
      <c r="B59" s="6">
        <f ca="1">RANDBETWEEN(1,MAX(Customers!A:A))</f>
        <v>238</v>
      </c>
      <c r="C59" s="7">
        <f t="shared" ca="1" si="0"/>
        <v>44143</v>
      </c>
      <c r="D59" s="7">
        <f t="shared" ca="1" si="1"/>
        <v>44166</v>
      </c>
      <c r="E59" s="7">
        <f t="shared" ca="1" si="2"/>
        <v>44174</v>
      </c>
      <c r="F59" s="11">
        <f t="shared" ca="1" si="3"/>
        <v>8</v>
      </c>
      <c r="G59" s="6">
        <f t="shared" ca="1" si="4"/>
        <v>4</v>
      </c>
      <c r="H59" s="12">
        <f t="shared" ca="1" si="5"/>
        <v>2797.3229860688562</v>
      </c>
    </row>
    <row r="60" spans="1:8" x14ac:dyDescent="0.25">
      <c r="A60" s="14">
        <f ca="1">RANDBETWEEN(1,MAX(Hotels!$A:$A))</f>
        <v>29</v>
      </c>
      <c r="B60" s="6">
        <f ca="1">RANDBETWEEN(1,MAX(Customers!A:A))</f>
        <v>476</v>
      </c>
      <c r="C60" s="7">
        <f t="shared" ca="1" si="0"/>
        <v>44060</v>
      </c>
      <c r="D60" s="7">
        <f t="shared" ca="1" si="1"/>
        <v>44088</v>
      </c>
      <c r="E60" s="7">
        <f t="shared" ca="1" si="2"/>
        <v>44095</v>
      </c>
      <c r="F60" s="11">
        <f t="shared" ca="1" si="3"/>
        <v>7</v>
      </c>
      <c r="G60" s="6">
        <f t="shared" ca="1" si="4"/>
        <v>1</v>
      </c>
      <c r="H60" s="12">
        <f t="shared" ca="1" si="5"/>
        <v>787.41708212765911</v>
      </c>
    </row>
    <row r="61" spans="1:8" x14ac:dyDescent="0.25">
      <c r="A61" s="14">
        <f ca="1">RANDBETWEEN(1,MAX(Hotels!$A:$A))</f>
        <v>47</v>
      </c>
      <c r="B61" s="6">
        <f ca="1">RANDBETWEEN(1,MAX(Customers!A:A))</f>
        <v>354</v>
      </c>
      <c r="C61" s="7">
        <f t="shared" ca="1" si="0"/>
        <v>43021</v>
      </c>
      <c r="D61" s="7">
        <f t="shared" ca="1" si="1"/>
        <v>43042</v>
      </c>
      <c r="E61" s="7">
        <f t="shared" ca="1" si="2"/>
        <v>43048</v>
      </c>
      <c r="F61" s="11">
        <f t="shared" ca="1" si="3"/>
        <v>6</v>
      </c>
      <c r="G61" s="6">
        <f t="shared" ca="1" si="4"/>
        <v>1</v>
      </c>
      <c r="H61" s="12">
        <f t="shared" ca="1" si="5"/>
        <v>869.76254267132674</v>
      </c>
    </row>
    <row r="62" spans="1:8" x14ac:dyDescent="0.25">
      <c r="A62" s="14">
        <f ca="1">RANDBETWEEN(1,MAX(Hotels!$A:$A))</f>
        <v>22</v>
      </c>
      <c r="B62" s="6">
        <f ca="1">RANDBETWEEN(1,MAX(Customers!A:A))</f>
        <v>911</v>
      </c>
      <c r="C62" s="7">
        <f t="shared" ca="1" si="0"/>
        <v>43102</v>
      </c>
      <c r="D62" s="7">
        <f t="shared" ca="1" si="1"/>
        <v>43145</v>
      </c>
      <c r="E62" s="7">
        <f t="shared" ca="1" si="2"/>
        <v>43151</v>
      </c>
      <c r="F62" s="11">
        <f t="shared" ca="1" si="3"/>
        <v>6</v>
      </c>
      <c r="G62" s="6">
        <f t="shared" ca="1" si="4"/>
        <v>1</v>
      </c>
      <c r="H62" s="12">
        <f t="shared" ca="1" si="5"/>
        <v>560.97665439020147</v>
      </c>
    </row>
    <row r="63" spans="1:8" x14ac:dyDescent="0.25">
      <c r="A63" s="14">
        <f ca="1">RANDBETWEEN(1,MAX(Hotels!$A:$A))</f>
        <v>17</v>
      </c>
      <c r="B63" s="6">
        <f ca="1">RANDBETWEEN(1,MAX(Customers!A:A))</f>
        <v>583</v>
      </c>
      <c r="C63" s="7">
        <f t="shared" ca="1" si="0"/>
        <v>42807</v>
      </c>
      <c r="D63" s="7">
        <f t="shared" ca="1" si="1"/>
        <v>42835</v>
      </c>
      <c r="E63" s="7">
        <f t="shared" ca="1" si="2"/>
        <v>42841</v>
      </c>
      <c r="F63" s="11">
        <f t="shared" ca="1" si="3"/>
        <v>6</v>
      </c>
      <c r="G63" s="6">
        <f t="shared" ca="1" si="4"/>
        <v>1</v>
      </c>
      <c r="H63" s="12">
        <f t="shared" ca="1" si="5"/>
        <v>865.18230987707784</v>
      </c>
    </row>
    <row r="64" spans="1:8" x14ac:dyDescent="0.25">
      <c r="A64" s="14">
        <f ca="1">RANDBETWEEN(1,MAX(Hotels!$A:$A))</f>
        <v>31</v>
      </c>
      <c r="B64" s="6">
        <f ca="1">RANDBETWEEN(1,MAX(Customers!A:A))</f>
        <v>999</v>
      </c>
      <c r="C64" s="7">
        <f t="shared" ca="1" si="0"/>
        <v>43563</v>
      </c>
      <c r="D64" s="7">
        <f t="shared" ca="1" si="1"/>
        <v>43587</v>
      </c>
      <c r="E64" s="7">
        <f t="shared" ca="1" si="2"/>
        <v>43596</v>
      </c>
      <c r="F64" s="11">
        <f t="shared" ca="1" si="3"/>
        <v>9</v>
      </c>
      <c r="G64" s="6">
        <f t="shared" ca="1" si="4"/>
        <v>1</v>
      </c>
      <c r="H64" s="12">
        <f t="shared" ca="1" si="5"/>
        <v>970.71584192154239</v>
      </c>
    </row>
    <row r="65" spans="1:8" x14ac:dyDescent="0.25">
      <c r="A65" s="14">
        <f ca="1">RANDBETWEEN(1,MAX(Hotels!$A:$A))</f>
        <v>39</v>
      </c>
      <c r="B65" s="6">
        <f ca="1">RANDBETWEEN(1,MAX(Customers!A:A))</f>
        <v>853</v>
      </c>
      <c r="C65" s="7">
        <f t="shared" ca="1" si="0"/>
        <v>42354</v>
      </c>
      <c r="D65" s="7">
        <f t="shared" ca="1" si="1"/>
        <v>42384</v>
      </c>
      <c r="E65" s="7">
        <f t="shared" ca="1" si="2"/>
        <v>42391</v>
      </c>
      <c r="F65" s="11">
        <f t="shared" ca="1" si="3"/>
        <v>7</v>
      </c>
      <c r="G65" s="6">
        <f t="shared" ca="1" si="4"/>
        <v>1</v>
      </c>
      <c r="H65" s="12">
        <f t="shared" ca="1" si="5"/>
        <v>743.0182363048707</v>
      </c>
    </row>
    <row r="66" spans="1:8" x14ac:dyDescent="0.25">
      <c r="A66" s="14">
        <f ca="1">RANDBETWEEN(1,MAX(Hotels!$A:$A))</f>
        <v>36</v>
      </c>
      <c r="B66" s="6">
        <f ca="1">RANDBETWEEN(1,MAX(Customers!A:A))</f>
        <v>201</v>
      </c>
      <c r="C66" s="7">
        <f t="shared" ca="1" si="0"/>
        <v>42177</v>
      </c>
      <c r="D66" s="7">
        <f t="shared" ca="1" si="1"/>
        <v>42207</v>
      </c>
      <c r="E66" s="7">
        <f t="shared" ca="1" si="2"/>
        <v>42215</v>
      </c>
      <c r="F66" s="11">
        <f t="shared" ca="1" si="3"/>
        <v>8</v>
      </c>
      <c r="G66" s="6">
        <f t="shared" ca="1" si="4"/>
        <v>1</v>
      </c>
      <c r="H66" s="12">
        <f t="shared" ca="1" si="5"/>
        <v>968.85231777826698</v>
      </c>
    </row>
    <row r="67" spans="1:8" x14ac:dyDescent="0.25">
      <c r="A67" s="14">
        <f ca="1">RANDBETWEEN(1,MAX(Hotels!$A:$A))</f>
        <v>32</v>
      </c>
      <c r="B67" s="6">
        <f ca="1">RANDBETWEEN(1,MAX(Customers!A:A))</f>
        <v>253</v>
      </c>
      <c r="C67" s="7">
        <f t="shared" ref="C67:C130" ca="1" si="6">RANDBETWEEN(DATEVALUE("1/1/2015"),DATEVALUE("12/31/2020"))</f>
        <v>42535</v>
      </c>
      <c r="D67" s="7">
        <f t="shared" ref="D67:D130" ca="1" si="7">C67+MAX(0,ROUND(_xlfn.NORM.INV(RAND(),30,5),0))</f>
        <v>42563</v>
      </c>
      <c r="E67" s="7">
        <f t="shared" ref="E67:E130" ca="1" si="8">MAX(0,ROUND(_xlfn.LOGNORM.INV(RAND(),2,0.25),0))+D67</f>
        <v>42572</v>
      </c>
      <c r="F67" s="11">
        <f t="shared" ref="F67:F130" ca="1" si="9">E67-D67</f>
        <v>9</v>
      </c>
      <c r="G67" s="6">
        <f t="shared" ref="G67:G130" ca="1" si="10">MAX(1,ROUND(_xlfn.BINOM.INV(5,RAND(),0.01),0))</f>
        <v>1</v>
      </c>
      <c r="H67" s="12">
        <f t="shared" ref="H67:H130" ca="1" si="11">_xlfn.NORM.INV(RAND(),120,30)*F67*G67</f>
        <v>741.06108886833374</v>
      </c>
    </row>
    <row r="68" spans="1:8" x14ac:dyDescent="0.25">
      <c r="A68" s="14">
        <f ca="1">RANDBETWEEN(1,MAX(Hotels!$A:$A))</f>
        <v>47</v>
      </c>
      <c r="B68" s="6">
        <f ca="1">RANDBETWEEN(1,MAX(Customers!A:A))</f>
        <v>522</v>
      </c>
      <c r="C68" s="7">
        <f t="shared" ca="1" si="6"/>
        <v>43953</v>
      </c>
      <c r="D68" s="7">
        <f t="shared" ca="1" si="7"/>
        <v>43992</v>
      </c>
      <c r="E68" s="7">
        <f t="shared" ca="1" si="8"/>
        <v>44001</v>
      </c>
      <c r="F68" s="11">
        <f t="shared" ca="1" si="9"/>
        <v>9</v>
      </c>
      <c r="G68" s="6">
        <f t="shared" ca="1" si="10"/>
        <v>1</v>
      </c>
      <c r="H68" s="12">
        <f t="shared" ca="1" si="11"/>
        <v>1013.603514436261</v>
      </c>
    </row>
    <row r="69" spans="1:8" x14ac:dyDescent="0.25">
      <c r="A69" s="14">
        <f ca="1">RANDBETWEEN(1,MAX(Hotels!$A:$A))</f>
        <v>32</v>
      </c>
      <c r="B69" s="6">
        <f ca="1">RANDBETWEEN(1,MAX(Customers!A:A))</f>
        <v>872</v>
      </c>
      <c r="C69" s="7">
        <f t="shared" ca="1" si="6"/>
        <v>42025</v>
      </c>
      <c r="D69" s="7">
        <f t="shared" ca="1" si="7"/>
        <v>42059</v>
      </c>
      <c r="E69" s="7">
        <f t="shared" ca="1" si="8"/>
        <v>42067</v>
      </c>
      <c r="F69" s="11">
        <f t="shared" ca="1" si="9"/>
        <v>8</v>
      </c>
      <c r="G69" s="6">
        <f t="shared" ca="1" si="10"/>
        <v>1</v>
      </c>
      <c r="H69" s="12">
        <f t="shared" ca="1" si="11"/>
        <v>660.89101103668077</v>
      </c>
    </row>
    <row r="70" spans="1:8" x14ac:dyDescent="0.25">
      <c r="A70" s="14">
        <f ca="1">RANDBETWEEN(1,MAX(Hotels!$A:$A))</f>
        <v>45</v>
      </c>
      <c r="B70" s="6">
        <f ca="1">RANDBETWEEN(1,MAX(Customers!A:A))</f>
        <v>952</v>
      </c>
      <c r="C70" s="7">
        <f t="shared" ca="1" si="6"/>
        <v>43854</v>
      </c>
      <c r="D70" s="7">
        <f t="shared" ca="1" si="7"/>
        <v>43886</v>
      </c>
      <c r="E70" s="7">
        <f t="shared" ca="1" si="8"/>
        <v>43893</v>
      </c>
      <c r="F70" s="11">
        <f t="shared" ca="1" si="9"/>
        <v>7</v>
      </c>
      <c r="G70" s="6">
        <f t="shared" ca="1" si="10"/>
        <v>1</v>
      </c>
      <c r="H70" s="12">
        <f t="shared" ca="1" si="11"/>
        <v>954.96808709789548</v>
      </c>
    </row>
    <row r="71" spans="1:8" x14ac:dyDescent="0.25">
      <c r="A71" s="14">
        <f ca="1">RANDBETWEEN(1,MAX(Hotels!$A:$A))</f>
        <v>37</v>
      </c>
      <c r="B71" s="6">
        <f ca="1">RANDBETWEEN(1,MAX(Customers!A:A))</f>
        <v>693</v>
      </c>
      <c r="C71" s="7">
        <f t="shared" ca="1" si="6"/>
        <v>42662</v>
      </c>
      <c r="D71" s="7">
        <f t="shared" ca="1" si="7"/>
        <v>42692</v>
      </c>
      <c r="E71" s="7">
        <f t="shared" ca="1" si="8"/>
        <v>42702</v>
      </c>
      <c r="F71" s="11">
        <f t="shared" ca="1" si="9"/>
        <v>10</v>
      </c>
      <c r="G71" s="6">
        <f t="shared" ca="1" si="10"/>
        <v>1</v>
      </c>
      <c r="H71" s="12">
        <f t="shared" ca="1" si="11"/>
        <v>1248.2260801670332</v>
      </c>
    </row>
    <row r="72" spans="1:8" x14ac:dyDescent="0.25">
      <c r="A72" s="14">
        <f ca="1">RANDBETWEEN(1,MAX(Hotels!$A:$A))</f>
        <v>26</v>
      </c>
      <c r="B72" s="6">
        <f ca="1">RANDBETWEEN(1,MAX(Customers!A:A))</f>
        <v>261</v>
      </c>
      <c r="C72" s="7">
        <f t="shared" ca="1" si="6"/>
        <v>43968</v>
      </c>
      <c r="D72" s="7">
        <f t="shared" ca="1" si="7"/>
        <v>44003</v>
      </c>
      <c r="E72" s="7">
        <f t="shared" ca="1" si="8"/>
        <v>44008</v>
      </c>
      <c r="F72" s="11">
        <f t="shared" ca="1" si="9"/>
        <v>5</v>
      </c>
      <c r="G72" s="6">
        <f t="shared" ca="1" si="10"/>
        <v>4</v>
      </c>
      <c r="H72" s="12">
        <f t="shared" ca="1" si="11"/>
        <v>1839.5927303305484</v>
      </c>
    </row>
    <row r="73" spans="1:8" x14ac:dyDescent="0.25">
      <c r="A73" s="14">
        <f ca="1">RANDBETWEEN(1,MAX(Hotels!$A:$A))</f>
        <v>20</v>
      </c>
      <c r="B73" s="6">
        <f ca="1">RANDBETWEEN(1,MAX(Customers!A:A))</f>
        <v>50</v>
      </c>
      <c r="C73" s="7">
        <f t="shared" ca="1" si="6"/>
        <v>42338</v>
      </c>
      <c r="D73" s="7">
        <f t="shared" ca="1" si="7"/>
        <v>42372</v>
      </c>
      <c r="E73" s="7">
        <f t="shared" ca="1" si="8"/>
        <v>42378</v>
      </c>
      <c r="F73" s="11">
        <f t="shared" ca="1" si="9"/>
        <v>6</v>
      </c>
      <c r="G73" s="6">
        <f t="shared" ca="1" si="10"/>
        <v>1</v>
      </c>
      <c r="H73" s="12">
        <f t="shared" ca="1" si="11"/>
        <v>1242.0331599087826</v>
      </c>
    </row>
    <row r="74" spans="1:8" x14ac:dyDescent="0.25">
      <c r="A74" s="14">
        <f ca="1">RANDBETWEEN(1,MAX(Hotels!$A:$A))</f>
        <v>15</v>
      </c>
      <c r="B74" s="6">
        <f ca="1">RANDBETWEEN(1,MAX(Customers!A:A))</f>
        <v>782</v>
      </c>
      <c r="C74" s="7">
        <f t="shared" ca="1" si="6"/>
        <v>42456</v>
      </c>
      <c r="D74" s="7">
        <f t="shared" ca="1" si="7"/>
        <v>42484</v>
      </c>
      <c r="E74" s="7">
        <f t="shared" ca="1" si="8"/>
        <v>42492</v>
      </c>
      <c r="F74" s="11">
        <f t="shared" ca="1" si="9"/>
        <v>8</v>
      </c>
      <c r="G74" s="6">
        <f t="shared" ca="1" si="10"/>
        <v>1</v>
      </c>
      <c r="H74" s="12">
        <f t="shared" ca="1" si="11"/>
        <v>533.086417390718</v>
      </c>
    </row>
    <row r="75" spans="1:8" x14ac:dyDescent="0.25">
      <c r="A75" s="14">
        <f ca="1">RANDBETWEEN(1,MAX(Hotels!$A:$A))</f>
        <v>7</v>
      </c>
      <c r="B75" s="6">
        <f ca="1">RANDBETWEEN(1,MAX(Customers!A:A))</f>
        <v>933</v>
      </c>
      <c r="C75" s="7">
        <f t="shared" ca="1" si="6"/>
        <v>42721</v>
      </c>
      <c r="D75" s="7">
        <f t="shared" ca="1" si="7"/>
        <v>42756</v>
      </c>
      <c r="E75" s="7">
        <f t="shared" ca="1" si="8"/>
        <v>42763</v>
      </c>
      <c r="F75" s="11">
        <f t="shared" ca="1" si="9"/>
        <v>7</v>
      </c>
      <c r="G75" s="6">
        <f t="shared" ca="1" si="10"/>
        <v>1</v>
      </c>
      <c r="H75" s="12">
        <f t="shared" ca="1" si="11"/>
        <v>852.23740643134556</v>
      </c>
    </row>
    <row r="76" spans="1:8" x14ac:dyDescent="0.25">
      <c r="A76" s="14">
        <f ca="1">RANDBETWEEN(1,MAX(Hotels!$A:$A))</f>
        <v>16</v>
      </c>
      <c r="B76" s="6">
        <f ca="1">RANDBETWEEN(1,MAX(Customers!A:A))</f>
        <v>590</v>
      </c>
      <c r="C76" s="7">
        <f t="shared" ca="1" si="6"/>
        <v>42035</v>
      </c>
      <c r="D76" s="7">
        <f t="shared" ca="1" si="7"/>
        <v>42070</v>
      </c>
      <c r="E76" s="7">
        <f t="shared" ca="1" si="8"/>
        <v>42076</v>
      </c>
      <c r="F76" s="11">
        <f t="shared" ca="1" si="9"/>
        <v>6</v>
      </c>
      <c r="G76" s="6">
        <f t="shared" ca="1" si="10"/>
        <v>1</v>
      </c>
      <c r="H76" s="12">
        <f t="shared" ca="1" si="11"/>
        <v>437.94003922998132</v>
      </c>
    </row>
    <row r="77" spans="1:8" x14ac:dyDescent="0.25">
      <c r="A77" s="14">
        <f ca="1">RANDBETWEEN(1,MAX(Hotels!$A:$A))</f>
        <v>37</v>
      </c>
      <c r="B77" s="6">
        <f ca="1">RANDBETWEEN(1,MAX(Customers!A:A))</f>
        <v>163</v>
      </c>
      <c r="C77" s="7">
        <f t="shared" ca="1" si="6"/>
        <v>44116</v>
      </c>
      <c r="D77" s="7">
        <f t="shared" ca="1" si="7"/>
        <v>44145</v>
      </c>
      <c r="E77" s="7">
        <f t="shared" ca="1" si="8"/>
        <v>44152</v>
      </c>
      <c r="F77" s="11">
        <f t="shared" ca="1" si="9"/>
        <v>7</v>
      </c>
      <c r="G77" s="6">
        <f t="shared" ca="1" si="10"/>
        <v>1</v>
      </c>
      <c r="H77" s="12">
        <f t="shared" ca="1" si="11"/>
        <v>1226.909692283841</v>
      </c>
    </row>
    <row r="78" spans="1:8" x14ac:dyDescent="0.25">
      <c r="A78" s="14">
        <f ca="1">RANDBETWEEN(1,MAX(Hotels!$A:$A))</f>
        <v>44</v>
      </c>
      <c r="B78" s="6">
        <f ca="1">RANDBETWEEN(1,MAX(Customers!A:A))</f>
        <v>278</v>
      </c>
      <c r="C78" s="7">
        <f t="shared" ca="1" si="6"/>
        <v>42225</v>
      </c>
      <c r="D78" s="7">
        <f t="shared" ca="1" si="7"/>
        <v>42252</v>
      </c>
      <c r="E78" s="7">
        <f t="shared" ca="1" si="8"/>
        <v>42260</v>
      </c>
      <c r="F78" s="11">
        <f t="shared" ca="1" si="9"/>
        <v>8</v>
      </c>
      <c r="G78" s="6">
        <f t="shared" ca="1" si="10"/>
        <v>4</v>
      </c>
      <c r="H78" s="12">
        <f t="shared" ca="1" si="11"/>
        <v>3916.9231252670957</v>
      </c>
    </row>
    <row r="79" spans="1:8" x14ac:dyDescent="0.25">
      <c r="A79" s="14">
        <f ca="1">RANDBETWEEN(1,MAX(Hotels!$A:$A))</f>
        <v>28</v>
      </c>
      <c r="B79" s="6">
        <f ca="1">RANDBETWEEN(1,MAX(Customers!A:A))</f>
        <v>901</v>
      </c>
      <c r="C79" s="7">
        <f t="shared" ca="1" si="6"/>
        <v>43208</v>
      </c>
      <c r="D79" s="7">
        <f t="shared" ca="1" si="7"/>
        <v>43235</v>
      </c>
      <c r="E79" s="7">
        <f t="shared" ca="1" si="8"/>
        <v>43240</v>
      </c>
      <c r="F79" s="11">
        <f t="shared" ca="1" si="9"/>
        <v>5</v>
      </c>
      <c r="G79" s="6">
        <f t="shared" ca="1" si="10"/>
        <v>1</v>
      </c>
      <c r="H79" s="12">
        <f t="shared" ca="1" si="11"/>
        <v>816.80541560963036</v>
      </c>
    </row>
    <row r="80" spans="1:8" x14ac:dyDescent="0.25">
      <c r="A80" s="14">
        <f ca="1">RANDBETWEEN(1,MAX(Hotels!$A:$A))</f>
        <v>3</v>
      </c>
      <c r="B80" s="6">
        <f ca="1">RANDBETWEEN(1,MAX(Customers!A:A))</f>
        <v>509</v>
      </c>
      <c r="C80" s="7">
        <f t="shared" ca="1" si="6"/>
        <v>43984</v>
      </c>
      <c r="D80" s="7">
        <f t="shared" ca="1" si="7"/>
        <v>44014</v>
      </c>
      <c r="E80" s="7">
        <f t="shared" ca="1" si="8"/>
        <v>44020</v>
      </c>
      <c r="F80" s="11">
        <f t="shared" ca="1" si="9"/>
        <v>6</v>
      </c>
      <c r="G80" s="6">
        <f t="shared" ca="1" si="10"/>
        <v>1</v>
      </c>
      <c r="H80" s="12">
        <f t="shared" ca="1" si="11"/>
        <v>763.34309798912432</v>
      </c>
    </row>
    <row r="81" spans="1:8" x14ac:dyDescent="0.25">
      <c r="A81" s="14">
        <f ca="1">RANDBETWEEN(1,MAX(Hotels!$A:$A))</f>
        <v>27</v>
      </c>
      <c r="B81" s="6">
        <f ca="1">RANDBETWEEN(1,MAX(Customers!A:A))</f>
        <v>516</v>
      </c>
      <c r="C81" s="7">
        <f t="shared" ca="1" si="6"/>
        <v>43711</v>
      </c>
      <c r="D81" s="7">
        <f t="shared" ca="1" si="7"/>
        <v>43742</v>
      </c>
      <c r="E81" s="7">
        <f t="shared" ca="1" si="8"/>
        <v>43747</v>
      </c>
      <c r="F81" s="11">
        <f t="shared" ca="1" si="9"/>
        <v>5</v>
      </c>
      <c r="G81" s="6">
        <f t="shared" ca="1" si="10"/>
        <v>1</v>
      </c>
      <c r="H81" s="12">
        <f t="shared" ca="1" si="11"/>
        <v>444.69245836226401</v>
      </c>
    </row>
    <row r="82" spans="1:8" x14ac:dyDescent="0.25">
      <c r="A82" s="14">
        <f ca="1">RANDBETWEEN(1,MAX(Hotels!$A:$A))</f>
        <v>20</v>
      </c>
      <c r="B82" s="6">
        <f ca="1">RANDBETWEEN(1,MAX(Customers!A:A))</f>
        <v>195</v>
      </c>
      <c r="C82" s="7">
        <f t="shared" ca="1" si="6"/>
        <v>43085</v>
      </c>
      <c r="D82" s="7">
        <f t="shared" ca="1" si="7"/>
        <v>43113</v>
      </c>
      <c r="E82" s="7">
        <f t="shared" ca="1" si="8"/>
        <v>43121</v>
      </c>
      <c r="F82" s="11">
        <f t="shared" ca="1" si="9"/>
        <v>8</v>
      </c>
      <c r="G82" s="6">
        <f t="shared" ca="1" si="10"/>
        <v>1</v>
      </c>
      <c r="H82" s="12">
        <f t="shared" ca="1" si="11"/>
        <v>1166.3939696801083</v>
      </c>
    </row>
    <row r="83" spans="1:8" x14ac:dyDescent="0.25">
      <c r="A83" s="14">
        <f ca="1">RANDBETWEEN(1,MAX(Hotels!$A:$A))</f>
        <v>42</v>
      </c>
      <c r="B83" s="6">
        <f ca="1">RANDBETWEEN(1,MAX(Customers!A:A))</f>
        <v>408</v>
      </c>
      <c r="C83" s="7">
        <f t="shared" ca="1" si="6"/>
        <v>43714</v>
      </c>
      <c r="D83" s="7">
        <f t="shared" ca="1" si="7"/>
        <v>43745</v>
      </c>
      <c r="E83" s="7">
        <f t="shared" ca="1" si="8"/>
        <v>43752</v>
      </c>
      <c r="F83" s="11">
        <f t="shared" ca="1" si="9"/>
        <v>7</v>
      </c>
      <c r="G83" s="6">
        <f t="shared" ca="1" si="10"/>
        <v>2</v>
      </c>
      <c r="H83" s="12">
        <f t="shared" ca="1" si="11"/>
        <v>1549.9132264601521</v>
      </c>
    </row>
    <row r="84" spans="1:8" x14ac:dyDescent="0.25">
      <c r="A84" s="14">
        <f ca="1">RANDBETWEEN(1,MAX(Hotels!$A:$A))</f>
        <v>39</v>
      </c>
      <c r="B84" s="6">
        <f ca="1">RANDBETWEEN(1,MAX(Customers!A:A))</f>
        <v>653</v>
      </c>
      <c r="C84" s="7">
        <f t="shared" ca="1" si="6"/>
        <v>43005</v>
      </c>
      <c r="D84" s="7">
        <f t="shared" ca="1" si="7"/>
        <v>43052</v>
      </c>
      <c r="E84" s="7">
        <f t="shared" ca="1" si="8"/>
        <v>43059</v>
      </c>
      <c r="F84" s="11">
        <f t="shared" ca="1" si="9"/>
        <v>7</v>
      </c>
      <c r="G84" s="6">
        <f t="shared" ca="1" si="10"/>
        <v>1</v>
      </c>
      <c r="H84" s="12">
        <f t="shared" ca="1" si="11"/>
        <v>889.57267229037257</v>
      </c>
    </row>
    <row r="85" spans="1:8" x14ac:dyDescent="0.25">
      <c r="A85" s="14">
        <f ca="1">RANDBETWEEN(1,MAX(Hotels!$A:$A))</f>
        <v>10</v>
      </c>
      <c r="B85" s="6">
        <f ca="1">RANDBETWEEN(1,MAX(Customers!A:A))</f>
        <v>819</v>
      </c>
      <c r="C85" s="7">
        <f t="shared" ca="1" si="6"/>
        <v>42438</v>
      </c>
      <c r="D85" s="7">
        <f t="shared" ca="1" si="7"/>
        <v>42474</v>
      </c>
      <c r="E85" s="7">
        <f t="shared" ca="1" si="8"/>
        <v>42480</v>
      </c>
      <c r="F85" s="11">
        <f t="shared" ca="1" si="9"/>
        <v>6</v>
      </c>
      <c r="G85" s="6">
        <f t="shared" ca="1" si="10"/>
        <v>1</v>
      </c>
      <c r="H85" s="12">
        <f t="shared" ca="1" si="11"/>
        <v>759.42244425055503</v>
      </c>
    </row>
    <row r="86" spans="1:8" x14ac:dyDescent="0.25">
      <c r="A86" s="14">
        <f ca="1">RANDBETWEEN(1,MAX(Hotels!$A:$A))</f>
        <v>16</v>
      </c>
      <c r="B86" s="6">
        <f ca="1">RANDBETWEEN(1,MAX(Customers!A:A))</f>
        <v>251</v>
      </c>
      <c r="C86" s="7">
        <f t="shared" ca="1" si="6"/>
        <v>42162</v>
      </c>
      <c r="D86" s="7">
        <f t="shared" ca="1" si="7"/>
        <v>42191</v>
      </c>
      <c r="E86" s="7">
        <f t="shared" ca="1" si="8"/>
        <v>42200</v>
      </c>
      <c r="F86" s="11">
        <f t="shared" ca="1" si="9"/>
        <v>9</v>
      </c>
      <c r="G86" s="6">
        <f t="shared" ca="1" si="10"/>
        <v>1</v>
      </c>
      <c r="H86" s="12">
        <f t="shared" ca="1" si="11"/>
        <v>943.88853903914071</v>
      </c>
    </row>
    <row r="87" spans="1:8" x14ac:dyDescent="0.25">
      <c r="A87" s="14">
        <f ca="1">RANDBETWEEN(1,MAX(Hotels!$A:$A))</f>
        <v>5</v>
      </c>
      <c r="B87" s="6">
        <f ca="1">RANDBETWEEN(1,MAX(Customers!A:A))</f>
        <v>501</v>
      </c>
      <c r="C87" s="7">
        <f t="shared" ca="1" si="6"/>
        <v>43268</v>
      </c>
      <c r="D87" s="7">
        <f t="shared" ca="1" si="7"/>
        <v>43294</v>
      </c>
      <c r="E87" s="7">
        <f t="shared" ca="1" si="8"/>
        <v>43300</v>
      </c>
      <c r="F87" s="11">
        <f t="shared" ca="1" si="9"/>
        <v>6</v>
      </c>
      <c r="G87" s="6">
        <f t="shared" ca="1" si="10"/>
        <v>2</v>
      </c>
      <c r="H87" s="12">
        <f t="shared" ca="1" si="11"/>
        <v>1871.8802223594057</v>
      </c>
    </row>
    <row r="88" spans="1:8" x14ac:dyDescent="0.25">
      <c r="A88" s="14">
        <f ca="1">RANDBETWEEN(1,MAX(Hotels!$A:$A))</f>
        <v>49</v>
      </c>
      <c r="B88" s="6">
        <f ca="1">RANDBETWEEN(1,MAX(Customers!A:A))</f>
        <v>978</v>
      </c>
      <c r="C88" s="7">
        <f t="shared" ca="1" si="6"/>
        <v>42919</v>
      </c>
      <c r="D88" s="7">
        <f t="shared" ca="1" si="7"/>
        <v>42948</v>
      </c>
      <c r="E88" s="7">
        <f t="shared" ca="1" si="8"/>
        <v>42956</v>
      </c>
      <c r="F88" s="11">
        <f t="shared" ca="1" si="9"/>
        <v>8</v>
      </c>
      <c r="G88" s="6">
        <f t="shared" ca="1" si="10"/>
        <v>1</v>
      </c>
      <c r="H88" s="12">
        <f t="shared" ca="1" si="11"/>
        <v>1046.0771637342762</v>
      </c>
    </row>
    <row r="89" spans="1:8" x14ac:dyDescent="0.25">
      <c r="A89" s="14">
        <f ca="1">RANDBETWEEN(1,MAX(Hotels!$A:$A))</f>
        <v>4</v>
      </c>
      <c r="B89" s="6">
        <f ca="1">RANDBETWEEN(1,MAX(Customers!A:A))</f>
        <v>332</v>
      </c>
      <c r="C89" s="7">
        <f t="shared" ca="1" si="6"/>
        <v>43672</v>
      </c>
      <c r="D89" s="7">
        <f t="shared" ca="1" si="7"/>
        <v>43694</v>
      </c>
      <c r="E89" s="7">
        <f t="shared" ca="1" si="8"/>
        <v>43702</v>
      </c>
      <c r="F89" s="11">
        <f t="shared" ca="1" si="9"/>
        <v>8</v>
      </c>
      <c r="G89" s="6">
        <f t="shared" ca="1" si="10"/>
        <v>1</v>
      </c>
      <c r="H89" s="12">
        <f t="shared" ca="1" si="11"/>
        <v>1295.668834861026</v>
      </c>
    </row>
    <row r="90" spans="1:8" x14ac:dyDescent="0.25">
      <c r="A90" s="14">
        <f ca="1">RANDBETWEEN(1,MAX(Hotels!$A:$A))</f>
        <v>20</v>
      </c>
      <c r="B90" s="6">
        <f ca="1">RANDBETWEEN(1,MAX(Customers!A:A))</f>
        <v>601</v>
      </c>
      <c r="C90" s="7">
        <f t="shared" ca="1" si="6"/>
        <v>42176</v>
      </c>
      <c r="D90" s="7">
        <f t="shared" ca="1" si="7"/>
        <v>42198</v>
      </c>
      <c r="E90" s="7">
        <f t="shared" ca="1" si="8"/>
        <v>42206</v>
      </c>
      <c r="F90" s="11">
        <f t="shared" ca="1" si="9"/>
        <v>8</v>
      </c>
      <c r="G90" s="6">
        <f t="shared" ca="1" si="10"/>
        <v>1</v>
      </c>
      <c r="H90" s="12">
        <f t="shared" ca="1" si="11"/>
        <v>893.71751693612646</v>
      </c>
    </row>
    <row r="91" spans="1:8" x14ac:dyDescent="0.25">
      <c r="A91" s="14">
        <f ca="1">RANDBETWEEN(1,MAX(Hotels!$A:$A))</f>
        <v>49</v>
      </c>
      <c r="B91" s="6">
        <f ca="1">RANDBETWEEN(1,MAX(Customers!A:A))</f>
        <v>926</v>
      </c>
      <c r="C91" s="7">
        <f t="shared" ca="1" si="6"/>
        <v>42433</v>
      </c>
      <c r="D91" s="7">
        <f t="shared" ca="1" si="7"/>
        <v>42468</v>
      </c>
      <c r="E91" s="7">
        <f t="shared" ca="1" si="8"/>
        <v>42477</v>
      </c>
      <c r="F91" s="11">
        <f t="shared" ca="1" si="9"/>
        <v>9</v>
      </c>
      <c r="G91" s="6">
        <f t="shared" ca="1" si="10"/>
        <v>1</v>
      </c>
      <c r="H91" s="12">
        <f t="shared" ca="1" si="11"/>
        <v>1186.9927175091748</v>
      </c>
    </row>
    <row r="92" spans="1:8" x14ac:dyDescent="0.25">
      <c r="A92" s="14">
        <f ca="1">RANDBETWEEN(1,MAX(Hotels!$A:$A))</f>
        <v>49</v>
      </c>
      <c r="B92" s="6">
        <f ca="1">RANDBETWEEN(1,MAX(Customers!A:A))</f>
        <v>796</v>
      </c>
      <c r="C92" s="7">
        <f t="shared" ca="1" si="6"/>
        <v>42075</v>
      </c>
      <c r="D92" s="7">
        <f t="shared" ca="1" si="7"/>
        <v>42103</v>
      </c>
      <c r="E92" s="7">
        <f t="shared" ca="1" si="8"/>
        <v>42112</v>
      </c>
      <c r="F92" s="11">
        <f t="shared" ca="1" si="9"/>
        <v>9</v>
      </c>
      <c r="G92" s="6">
        <f t="shared" ca="1" si="10"/>
        <v>4</v>
      </c>
      <c r="H92" s="12">
        <f t="shared" ca="1" si="11"/>
        <v>4884.4755459713861</v>
      </c>
    </row>
    <row r="93" spans="1:8" x14ac:dyDescent="0.25">
      <c r="A93" s="14">
        <f ca="1">RANDBETWEEN(1,MAX(Hotels!$A:$A))</f>
        <v>46</v>
      </c>
      <c r="B93" s="6">
        <f ca="1">RANDBETWEEN(1,MAX(Customers!A:A))</f>
        <v>42</v>
      </c>
      <c r="C93" s="7">
        <f t="shared" ca="1" si="6"/>
        <v>42471</v>
      </c>
      <c r="D93" s="7">
        <f t="shared" ca="1" si="7"/>
        <v>42502</v>
      </c>
      <c r="E93" s="7">
        <f t="shared" ca="1" si="8"/>
        <v>42511</v>
      </c>
      <c r="F93" s="11">
        <f t="shared" ca="1" si="9"/>
        <v>9</v>
      </c>
      <c r="G93" s="6">
        <f t="shared" ca="1" si="10"/>
        <v>1</v>
      </c>
      <c r="H93" s="12">
        <f t="shared" ca="1" si="11"/>
        <v>841.70432231132565</v>
      </c>
    </row>
    <row r="94" spans="1:8" x14ac:dyDescent="0.25">
      <c r="A94" s="14">
        <f ca="1">RANDBETWEEN(1,MAX(Hotels!$A:$A))</f>
        <v>35</v>
      </c>
      <c r="B94" s="6">
        <f ca="1">RANDBETWEEN(1,MAX(Customers!A:A))</f>
        <v>351</v>
      </c>
      <c r="C94" s="7">
        <f t="shared" ca="1" si="6"/>
        <v>43684</v>
      </c>
      <c r="D94" s="7">
        <f t="shared" ca="1" si="7"/>
        <v>43724</v>
      </c>
      <c r="E94" s="7">
        <f t="shared" ca="1" si="8"/>
        <v>43733</v>
      </c>
      <c r="F94" s="11">
        <f t="shared" ca="1" si="9"/>
        <v>9</v>
      </c>
      <c r="G94" s="6">
        <f t="shared" ca="1" si="10"/>
        <v>2</v>
      </c>
      <c r="H94" s="12">
        <f t="shared" ca="1" si="11"/>
        <v>2792.7822187037073</v>
      </c>
    </row>
    <row r="95" spans="1:8" x14ac:dyDescent="0.25">
      <c r="A95" s="14">
        <f ca="1">RANDBETWEEN(1,MAX(Hotels!$A:$A))</f>
        <v>37</v>
      </c>
      <c r="B95" s="6">
        <f ca="1">RANDBETWEEN(1,MAX(Customers!A:A))</f>
        <v>817</v>
      </c>
      <c r="C95" s="7">
        <f t="shared" ca="1" si="6"/>
        <v>42484</v>
      </c>
      <c r="D95" s="7">
        <f t="shared" ca="1" si="7"/>
        <v>42513</v>
      </c>
      <c r="E95" s="7">
        <f t="shared" ca="1" si="8"/>
        <v>42524</v>
      </c>
      <c r="F95" s="11">
        <f t="shared" ca="1" si="9"/>
        <v>11</v>
      </c>
      <c r="G95" s="6">
        <f t="shared" ca="1" si="10"/>
        <v>1</v>
      </c>
      <c r="H95" s="12">
        <f t="shared" ca="1" si="11"/>
        <v>1673.7302138910763</v>
      </c>
    </row>
    <row r="96" spans="1:8" x14ac:dyDescent="0.25">
      <c r="A96" s="14">
        <f ca="1">RANDBETWEEN(1,MAX(Hotels!$A:$A))</f>
        <v>43</v>
      </c>
      <c r="B96" s="6">
        <f ca="1">RANDBETWEEN(1,MAX(Customers!A:A))</f>
        <v>635</v>
      </c>
      <c r="C96" s="7">
        <f t="shared" ca="1" si="6"/>
        <v>42772</v>
      </c>
      <c r="D96" s="7">
        <f t="shared" ca="1" si="7"/>
        <v>42803</v>
      </c>
      <c r="E96" s="7">
        <f t="shared" ca="1" si="8"/>
        <v>42808</v>
      </c>
      <c r="F96" s="11">
        <f t="shared" ca="1" si="9"/>
        <v>5</v>
      </c>
      <c r="G96" s="6">
        <f t="shared" ca="1" si="10"/>
        <v>4</v>
      </c>
      <c r="H96" s="12">
        <f t="shared" ca="1" si="11"/>
        <v>3008.9619556943903</v>
      </c>
    </row>
    <row r="97" spans="1:8" x14ac:dyDescent="0.25">
      <c r="A97" s="14">
        <f ca="1">RANDBETWEEN(1,MAX(Hotels!$A:$A))</f>
        <v>7</v>
      </c>
      <c r="B97" s="6">
        <f ca="1">RANDBETWEEN(1,MAX(Customers!A:A))</f>
        <v>900</v>
      </c>
      <c r="C97" s="7">
        <f t="shared" ca="1" si="6"/>
        <v>42602</v>
      </c>
      <c r="D97" s="7">
        <f t="shared" ca="1" si="7"/>
        <v>42630</v>
      </c>
      <c r="E97" s="7">
        <f t="shared" ca="1" si="8"/>
        <v>42638</v>
      </c>
      <c r="F97" s="11">
        <f t="shared" ca="1" si="9"/>
        <v>8</v>
      </c>
      <c r="G97" s="6">
        <f t="shared" ca="1" si="10"/>
        <v>1</v>
      </c>
      <c r="H97" s="12">
        <f t="shared" ca="1" si="11"/>
        <v>1078.1235367873796</v>
      </c>
    </row>
    <row r="98" spans="1:8" x14ac:dyDescent="0.25">
      <c r="A98" s="14">
        <f ca="1">RANDBETWEEN(1,MAX(Hotels!$A:$A))</f>
        <v>49</v>
      </c>
      <c r="B98" s="6">
        <f ca="1">RANDBETWEEN(1,MAX(Customers!A:A))</f>
        <v>793</v>
      </c>
      <c r="C98" s="7">
        <f t="shared" ca="1" si="6"/>
        <v>43089</v>
      </c>
      <c r="D98" s="7">
        <f t="shared" ca="1" si="7"/>
        <v>43121</v>
      </c>
      <c r="E98" s="7">
        <f t="shared" ca="1" si="8"/>
        <v>43127</v>
      </c>
      <c r="F98" s="11">
        <f t="shared" ca="1" si="9"/>
        <v>6</v>
      </c>
      <c r="G98" s="6">
        <f t="shared" ca="1" si="10"/>
        <v>3</v>
      </c>
      <c r="H98" s="12">
        <f t="shared" ca="1" si="11"/>
        <v>2466.0538224753473</v>
      </c>
    </row>
    <row r="99" spans="1:8" x14ac:dyDescent="0.25">
      <c r="A99" s="14">
        <f ca="1">RANDBETWEEN(1,MAX(Hotels!$A:$A))</f>
        <v>18</v>
      </c>
      <c r="B99" s="6">
        <f ca="1">RANDBETWEEN(1,MAX(Customers!A:A))</f>
        <v>759</v>
      </c>
      <c r="C99" s="7">
        <f t="shared" ca="1" si="6"/>
        <v>42756</v>
      </c>
      <c r="D99" s="7">
        <f t="shared" ca="1" si="7"/>
        <v>42783</v>
      </c>
      <c r="E99" s="7">
        <f t="shared" ca="1" si="8"/>
        <v>42789</v>
      </c>
      <c r="F99" s="11">
        <f t="shared" ca="1" si="9"/>
        <v>6</v>
      </c>
      <c r="G99" s="6">
        <f t="shared" ca="1" si="10"/>
        <v>1</v>
      </c>
      <c r="H99" s="12">
        <f t="shared" ca="1" si="11"/>
        <v>615.74935893403153</v>
      </c>
    </row>
    <row r="100" spans="1:8" x14ac:dyDescent="0.25">
      <c r="A100" s="14">
        <f ca="1">RANDBETWEEN(1,MAX(Hotels!$A:$A))</f>
        <v>21</v>
      </c>
      <c r="B100" s="6">
        <f ca="1">RANDBETWEEN(1,MAX(Customers!A:A))</f>
        <v>803</v>
      </c>
      <c r="C100" s="7">
        <f t="shared" ca="1" si="6"/>
        <v>43119</v>
      </c>
      <c r="D100" s="7">
        <f t="shared" ca="1" si="7"/>
        <v>43145</v>
      </c>
      <c r="E100" s="7">
        <f t="shared" ca="1" si="8"/>
        <v>43152</v>
      </c>
      <c r="F100" s="11">
        <f t="shared" ca="1" si="9"/>
        <v>7</v>
      </c>
      <c r="G100" s="6">
        <f t="shared" ca="1" si="10"/>
        <v>2</v>
      </c>
      <c r="H100" s="12">
        <f t="shared" ca="1" si="11"/>
        <v>1648.1492320210543</v>
      </c>
    </row>
    <row r="101" spans="1:8" x14ac:dyDescent="0.25">
      <c r="A101" s="14">
        <f ca="1">RANDBETWEEN(1,MAX(Hotels!$A:$A))</f>
        <v>8</v>
      </c>
      <c r="B101" s="6">
        <f ca="1">RANDBETWEEN(1,MAX(Customers!A:A))</f>
        <v>637</v>
      </c>
      <c r="C101" s="7">
        <f t="shared" ca="1" si="6"/>
        <v>44157</v>
      </c>
      <c r="D101" s="7">
        <f t="shared" ca="1" si="7"/>
        <v>44183</v>
      </c>
      <c r="E101" s="7">
        <f t="shared" ca="1" si="8"/>
        <v>44191</v>
      </c>
      <c r="F101" s="11">
        <f t="shared" ca="1" si="9"/>
        <v>8</v>
      </c>
      <c r="G101" s="6">
        <f t="shared" ca="1" si="10"/>
        <v>2</v>
      </c>
      <c r="H101" s="12">
        <f t="shared" ca="1" si="11"/>
        <v>2611.6118079496027</v>
      </c>
    </row>
    <row r="102" spans="1:8" x14ac:dyDescent="0.25">
      <c r="A102" s="14">
        <f ca="1">RANDBETWEEN(1,MAX(Hotels!$A:$A))</f>
        <v>40</v>
      </c>
      <c r="B102" s="6">
        <f ca="1">RANDBETWEEN(1,MAX(Customers!A:A))</f>
        <v>581</v>
      </c>
      <c r="C102" s="7">
        <f t="shared" ca="1" si="6"/>
        <v>42168</v>
      </c>
      <c r="D102" s="7">
        <f t="shared" ca="1" si="7"/>
        <v>42199</v>
      </c>
      <c r="E102" s="7">
        <f t="shared" ca="1" si="8"/>
        <v>42207</v>
      </c>
      <c r="F102" s="11">
        <f t="shared" ca="1" si="9"/>
        <v>8</v>
      </c>
      <c r="G102" s="6">
        <f t="shared" ca="1" si="10"/>
        <v>1</v>
      </c>
      <c r="H102" s="12">
        <f t="shared" ca="1" si="11"/>
        <v>1471.6162369288095</v>
      </c>
    </row>
    <row r="103" spans="1:8" x14ac:dyDescent="0.25">
      <c r="A103" s="14">
        <f ca="1">RANDBETWEEN(1,MAX(Hotels!$A:$A))</f>
        <v>16</v>
      </c>
      <c r="B103" s="6">
        <f ca="1">RANDBETWEEN(1,MAX(Customers!A:A))</f>
        <v>281</v>
      </c>
      <c r="C103" s="7">
        <f t="shared" ca="1" si="6"/>
        <v>43213</v>
      </c>
      <c r="D103" s="7">
        <f t="shared" ca="1" si="7"/>
        <v>43244</v>
      </c>
      <c r="E103" s="7">
        <f t="shared" ca="1" si="8"/>
        <v>43251</v>
      </c>
      <c r="F103" s="11">
        <f t="shared" ca="1" si="9"/>
        <v>7</v>
      </c>
      <c r="G103" s="6">
        <f t="shared" ca="1" si="10"/>
        <v>1</v>
      </c>
      <c r="H103" s="12">
        <f t="shared" ca="1" si="11"/>
        <v>1093.112914892168</v>
      </c>
    </row>
    <row r="104" spans="1:8" x14ac:dyDescent="0.25">
      <c r="A104" s="14">
        <f ca="1">RANDBETWEEN(1,MAX(Hotels!$A:$A))</f>
        <v>34</v>
      </c>
      <c r="B104" s="6">
        <f ca="1">RANDBETWEEN(1,MAX(Customers!A:A))</f>
        <v>211</v>
      </c>
      <c r="C104" s="7">
        <f t="shared" ca="1" si="6"/>
        <v>43035</v>
      </c>
      <c r="D104" s="7">
        <f t="shared" ca="1" si="7"/>
        <v>43065</v>
      </c>
      <c r="E104" s="7">
        <f t="shared" ca="1" si="8"/>
        <v>43071</v>
      </c>
      <c r="F104" s="11">
        <f t="shared" ca="1" si="9"/>
        <v>6</v>
      </c>
      <c r="G104" s="6">
        <f t="shared" ca="1" si="10"/>
        <v>1</v>
      </c>
      <c r="H104" s="12">
        <f t="shared" ca="1" si="11"/>
        <v>684.21332552496483</v>
      </c>
    </row>
    <row r="105" spans="1:8" x14ac:dyDescent="0.25">
      <c r="A105" s="14">
        <f ca="1">RANDBETWEEN(1,MAX(Hotels!$A:$A))</f>
        <v>19</v>
      </c>
      <c r="B105" s="6">
        <f ca="1">RANDBETWEEN(1,MAX(Customers!A:A))</f>
        <v>323</v>
      </c>
      <c r="C105" s="7">
        <f t="shared" ca="1" si="6"/>
        <v>43626</v>
      </c>
      <c r="D105" s="7">
        <f t="shared" ca="1" si="7"/>
        <v>43644</v>
      </c>
      <c r="E105" s="7">
        <f t="shared" ca="1" si="8"/>
        <v>43652</v>
      </c>
      <c r="F105" s="11">
        <f t="shared" ca="1" si="9"/>
        <v>8</v>
      </c>
      <c r="G105" s="6">
        <f t="shared" ca="1" si="10"/>
        <v>1</v>
      </c>
      <c r="H105" s="12">
        <f t="shared" ca="1" si="11"/>
        <v>1078.1728747510356</v>
      </c>
    </row>
    <row r="106" spans="1:8" x14ac:dyDescent="0.25">
      <c r="A106" s="14">
        <f ca="1">RANDBETWEEN(1,MAX(Hotels!$A:$A))</f>
        <v>19</v>
      </c>
      <c r="B106" s="6">
        <f ca="1">RANDBETWEEN(1,MAX(Customers!A:A))</f>
        <v>339</v>
      </c>
      <c r="C106" s="7">
        <f t="shared" ca="1" si="6"/>
        <v>42516</v>
      </c>
      <c r="D106" s="7">
        <f t="shared" ca="1" si="7"/>
        <v>42545</v>
      </c>
      <c r="E106" s="7">
        <f t="shared" ca="1" si="8"/>
        <v>42552</v>
      </c>
      <c r="F106" s="11">
        <f t="shared" ca="1" si="9"/>
        <v>7</v>
      </c>
      <c r="G106" s="6">
        <f t="shared" ca="1" si="10"/>
        <v>1</v>
      </c>
      <c r="H106" s="12">
        <f t="shared" ca="1" si="11"/>
        <v>749.30640005316582</v>
      </c>
    </row>
    <row r="107" spans="1:8" x14ac:dyDescent="0.25">
      <c r="A107" s="14">
        <f ca="1">RANDBETWEEN(1,MAX(Hotels!$A:$A))</f>
        <v>4</v>
      </c>
      <c r="B107" s="6">
        <f ca="1">RANDBETWEEN(1,MAX(Customers!A:A))</f>
        <v>746</v>
      </c>
      <c r="C107" s="7">
        <f t="shared" ca="1" si="6"/>
        <v>42106</v>
      </c>
      <c r="D107" s="7">
        <f t="shared" ca="1" si="7"/>
        <v>42139</v>
      </c>
      <c r="E107" s="7">
        <f t="shared" ca="1" si="8"/>
        <v>42148</v>
      </c>
      <c r="F107" s="11">
        <f t="shared" ca="1" si="9"/>
        <v>9</v>
      </c>
      <c r="G107" s="6">
        <f t="shared" ca="1" si="10"/>
        <v>1</v>
      </c>
      <c r="H107" s="12">
        <f t="shared" ca="1" si="11"/>
        <v>997.42290711506871</v>
      </c>
    </row>
    <row r="108" spans="1:8" x14ac:dyDescent="0.25">
      <c r="A108" s="14">
        <f ca="1">RANDBETWEEN(1,MAX(Hotels!$A:$A))</f>
        <v>37</v>
      </c>
      <c r="B108" s="6">
        <f ca="1">RANDBETWEEN(1,MAX(Customers!A:A))</f>
        <v>802</v>
      </c>
      <c r="C108" s="7">
        <f t="shared" ca="1" si="6"/>
        <v>43180</v>
      </c>
      <c r="D108" s="7">
        <f t="shared" ca="1" si="7"/>
        <v>43205</v>
      </c>
      <c r="E108" s="7">
        <f t="shared" ca="1" si="8"/>
        <v>43216</v>
      </c>
      <c r="F108" s="11">
        <f t="shared" ca="1" si="9"/>
        <v>11</v>
      </c>
      <c r="G108" s="6">
        <f t="shared" ca="1" si="10"/>
        <v>1</v>
      </c>
      <c r="H108" s="12">
        <f t="shared" ca="1" si="11"/>
        <v>1206.0595501034893</v>
      </c>
    </row>
    <row r="109" spans="1:8" x14ac:dyDescent="0.25">
      <c r="A109" s="14">
        <f ca="1">RANDBETWEEN(1,MAX(Hotels!$A:$A))</f>
        <v>50</v>
      </c>
      <c r="B109" s="6">
        <f ca="1">RANDBETWEEN(1,MAX(Customers!A:A))</f>
        <v>791</v>
      </c>
      <c r="C109" s="7">
        <f t="shared" ca="1" si="6"/>
        <v>42850</v>
      </c>
      <c r="D109" s="7">
        <f t="shared" ca="1" si="7"/>
        <v>42880</v>
      </c>
      <c r="E109" s="7">
        <f t="shared" ca="1" si="8"/>
        <v>42885</v>
      </c>
      <c r="F109" s="11">
        <f t="shared" ca="1" si="9"/>
        <v>5</v>
      </c>
      <c r="G109" s="6">
        <f t="shared" ca="1" si="10"/>
        <v>1</v>
      </c>
      <c r="H109" s="12">
        <f t="shared" ca="1" si="11"/>
        <v>533.45466747306341</v>
      </c>
    </row>
    <row r="110" spans="1:8" x14ac:dyDescent="0.25">
      <c r="A110" s="14">
        <f ca="1">RANDBETWEEN(1,MAX(Hotels!$A:$A))</f>
        <v>15</v>
      </c>
      <c r="B110" s="6">
        <f ca="1">RANDBETWEEN(1,MAX(Customers!A:A))</f>
        <v>564</v>
      </c>
      <c r="C110" s="7">
        <f t="shared" ca="1" si="6"/>
        <v>42123</v>
      </c>
      <c r="D110" s="7">
        <f t="shared" ca="1" si="7"/>
        <v>42143</v>
      </c>
      <c r="E110" s="7">
        <f t="shared" ca="1" si="8"/>
        <v>42152</v>
      </c>
      <c r="F110" s="11">
        <f t="shared" ca="1" si="9"/>
        <v>9</v>
      </c>
      <c r="G110" s="6">
        <f t="shared" ca="1" si="10"/>
        <v>1</v>
      </c>
      <c r="H110" s="12">
        <f t="shared" ca="1" si="11"/>
        <v>883.24018098028569</v>
      </c>
    </row>
    <row r="111" spans="1:8" x14ac:dyDescent="0.25">
      <c r="A111" s="14">
        <f ca="1">RANDBETWEEN(1,MAX(Hotels!$A:$A))</f>
        <v>10</v>
      </c>
      <c r="B111" s="6">
        <f ca="1">RANDBETWEEN(1,MAX(Customers!A:A))</f>
        <v>292</v>
      </c>
      <c r="C111" s="7">
        <f t="shared" ca="1" si="6"/>
        <v>42717</v>
      </c>
      <c r="D111" s="7">
        <f t="shared" ca="1" si="7"/>
        <v>42745</v>
      </c>
      <c r="E111" s="7">
        <f t="shared" ca="1" si="8"/>
        <v>42750</v>
      </c>
      <c r="F111" s="11">
        <f t="shared" ca="1" si="9"/>
        <v>5</v>
      </c>
      <c r="G111" s="6">
        <f t="shared" ca="1" si="10"/>
        <v>2</v>
      </c>
      <c r="H111" s="12">
        <f t="shared" ca="1" si="11"/>
        <v>487.87161087522662</v>
      </c>
    </row>
    <row r="112" spans="1:8" x14ac:dyDescent="0.25">
      <c r="A112" s="14">
        <f ca="1">RANDBETWEEN(1,MAX(Hotels!$A:$A))</f>
        <v>39</v>
      </c>
      <c r="B112" s="6">
        <f ca="1">RANDBETWEEN(1,MAX(Customers!A:A))</f>
        <v>255</v>
      </c>
      <c r="C112" s="7">
        <f t="shared" ca="1" si="6"/>
        <v>43782</v>
      </c>
      <c r="D112" s="7">
        <f t="shared" ca="1" si="7"/>
        <v>43814</v>
      </c>
      <c r="E112" s="7">
        <f t="shared" ca="1" si="8"/>
        <v>43821</v>
      </c>
      <c r="F112" s="11">
        <f t="shared" ca="1" si="9"/>
        <v>7</v>
      </c>
      <c r="G112" s="6">
        <f t="shared" ca="1" si="10"/>
        <v>1</v>
      </c>
      <c r="H112" s="12">
        <f t="shared" ca="1" si="11"/>
        <v>839.28621393361152</v>
      </c>
    </row>
    <row r="113" spans="1:8" x14ac:dyDescent="0.25">
      <c r="A113" s="14">
        <f ca="1">RANDBETWEEN(1,MAX(Hotels!$A:$A))</f>
        <v>19</v>
      </c>
      <c r="B113" s="6">
        <f ca="1">RANDBETWEEN(1,MAX(Customers!A:A))</f>
        <v>772</v>
      </c>
      <c r="C113" s="7">
        <f t="shared" ca="1" si="6"/>
        <v>42375</v>
      </c>
      <c r="D113" s="7">
        <f t="shared" ca="1" si="7"/>
        <v>42405</v>
      </c>
      <c r="E113" s="7">
        <f t="shared" ca="1" si="8"/>
        <v>42413</v>
      </c>
      <c r="F113" s="11">
        <f t="shared" ca="1" si="9"/>
        <v>8</v>
      </c>
      <c r="G113" s="6">
        <f t="shared" ca="1" si="10"/>
        <v>1</v>
      </c>
      <c r="H113" s="12">
        <f t="shared" ca="1" si="11"/>
        <v>729.65790154044657</v>
      </c>
    </row>
    <row r="114" spans="1:8" x14ac:dyDescent="0.25">
      <c r="A114" s="14">
        <f ca="1">RANDBETWEEN(1,MAX(Hotels!$A:$A))</f>
        <v>49</v>
      </c>
      <c r="B114" s="6">
        <f ca="1">RANDBETWEEN(1,MAX(Customers!A:A))</f>
        <v>53</v>
      </c>
      <c r="C114" s="7">
        <f t="shared" ca="1" si="6"/>
        <v>42108</v>
      </c>
      <c r="D114" s="7">
        <f t="shared" ca="1" si="7"/>
        <v>42139</v>
      </c>
      <c r="E114" s="7">
        <f t="shared" ca="1" si="8"/>
        <v>42150</v>
      </c>
      <c r="F114" s="11">
        <f t="shared" ca="1" si="9"/>
        <v>11</v>
      </c>
      <c r="G114" s="6">
        <f t="shared" ca="1" si="10"/>
        <v>1</v>
      </c>
      <c r="H114" s="12">
        <f t="shared" ca="1" si="11"/>
        <v>1268.0146824315823</v>
      </c>
    </row>
    <row r="115" spans="1:8" x14ac:dyDescent="0.25">
      <c r="A115" s="14">
        <f ca="1">RANDBETWEEN(1,MAX(Hotels!$A:$A))</f>
        <v>37</v>
      </c>
      <c r="B115" s="6">
        <f ca="1">RANDBETWEEN(1,MAX(Customers!A:A))</f>
        <v>434</v>
      </c>
      <c r="C115" s="7">
        <f t="shared" ca="1" si="6"/>
        <v>43274</v>
      </c>
      <c r="D115" s="7">
        <f t="shared" ca="1" si="7"/>
        <v>43302</v>
      </c>
      <c r="E115" s="7">
        <f t="shared" ca="1" si="8"/>
        <v>43311</v>
      </c>
      <c r="F115" s="11">
        <f t="shared" ca="1" si="9"/>
        <v>9</v>
      </c>
      <c r="G115" s="6">
        <f t="shared" ca="1" si="10"/>
        <v>1</v>
      </c>
      <c r="H115" s="12">
        <f t="shared" ca="1" si="11"/>
        <v>1159.1912424329689</v>
      </c>
    </row>
    <row r="116" spans="1:8" x14ac:dyDescent="0.25">
      <c r="A116" s="14">
        <f ca="1">RANDBETWEEN(1,MAX(Hotels!$A:$A))</f>
        <v>18</v>
      </c>
      <c r="B116" s="6">
        <f ca="1">RANDBETWEEN(1,MAX(Customers!A:A))</f>
        <v>913</v>
      </c>
      <c r="C116" s="7">
        <f t="shared" ca="1" si="6"/>
        <v>43624</v>
      </c>
      <c r="D116" s="7">
        <f t="shared" ca="1" si="7"/>
        <v>43661</v>
      </c>
      <c r="E116" s="7">
        <f t="shared" ca="1" si="8"/>
        <v>43667</v>
      </c>
      <c r="F116" s="11">
        <f t="shared" ca="1" si="9"/>
        <v>6</v>
      </c>
      <c r="G116" s="6">
        <f t="shared" ca="1" si="10"/>
        <v>1</v>
      </c>
      <c r="H116" s="12">
        <f t="shared" ca="1" si="11"/>
        <v>677.06456491185793</v>
      </c>
    </row>
    <row r="117" spans="1:8" x14ac:dyDescent="0.25">
      <c r="A117" s="14">
        <f ca="1">RANDBETWEEN(1,MAX(Hotels!$A:$A))</f>
        <v>5</v>
      </c>
      <c r="B117" s="6">
        <f ca="1">RANDBETWEEN(1,MAX(Customers!A:A))</f>
        <v>163</v>
      </c>
      <c r="C117" s="7">
        <f t="shared" ca="1" si="6"/>
        <v>43265</v>
      </c>
      <c r="D117" s="7">
        <f t="shared" ca="1" si="7"/>
        <v>43293</v>
      </c>
      <c r="E117" s="7">
        <f t="shared" ca="1" si="8"/>
        <v>43298</v>
      </c>
      <c r="F117" s="11">
        <f t="shared" ca="1" si="9"/>
        <v>5</v>
      </c>
      <c r="G117" s="6">
        <f t="shared" ca="1" si="10"/>
        <v>1</v>
      </c>
      <c r="H117" s="12">
        <f t="shared" ca="1" si="11"/>
        <v>685.82018922532541</v>
      </c>
    </row>
    <row r="118" spans="1:8" x14ac:dyDescent="0.25">
      <c r="A118" s="14">
        <f ca="1">RANDBETWEEN(1,MAX(Hotels!$A:$A))</f>
        <v>40</v>
      </c>
      <c r="B118" s="6">
        <f ca="1">RANDBETWEEN(1,MAX(Customers!A:A))</f>
        <v>698</v>
      </c>
      <c r="C118" s="7">
        <f t="shared" ca="1" si="6"/>
        <v>43484</v>
      </c>
      <c r="D118" s="7">
        <f t="shared" ca="1" si="7"/>
        <v>43515</v>
      </c>
      <c r="E118" s="7">
        <f t="shared" ca="1" si="8"/>
        <v>43520</v>
      </c>
      <c r="F118" s="11">
        <f t="shared" ca="1" si="9"/>
        <v>5</v>
      </c>
      <c r="G118" s="6">
        <f t="shared" ca="1" si="10"/>
        <v>1</v>
      </c>
      <c r="H118" s="12">
        <f t="shared" ca="1" si="11"/>
        <v>399.9415687787091</v>
      </c>
    </row>
    <row r="119" spans="1:8" x14ac:dyDescent="0.25">
      <c r="A119" s="14">
        <f ca="1">RANDBETWEEN(1,MAX(Hotels!$A:$A))</f>
        <v>10</v>
      </c>
      <c r="B119" s="6">
        <f ca="1">RANDBETWEEN(1,MAX(Customers!A:A))</f>
        <v>412</v>
      </c>
      <c r="C119" s="7">
        <f t="shared" ca="1" si="6"/>
        <v>42288</v>
      </c>
      <c r="D119" s="7">
        <f t="shared" ca="1" si="7"/>
        <v>42315</v>
      </c>
      <c r="E119" s="7">
        <f t="shared" ca="1" si="8"/>
        <v>42322</v>
      </c>
      <c r="F119" s="11">
        <f t="shared" ca="1" si="9"/>
        <v>7</v>
      </c>
      <c r="G119" s="6">
        <f t="shared" ca="1" si="10"/>
        <v>1</v>
      </c>
      <c r="H119" s="12">
        <f t="shared" ca="1" si="11"/>
        <v>1137.3624164363209</v>
      </c>
    </row>
    <row r="120" spans="1:8" x14ac:dyDescent="0.25">
      <c r="A120" s="14">
        <f ca="1">RANDBETWEEN(1,MAX(Hotels!$A:$A))</f>
        <v>8</v>
      </c>
      <c r="B120" s="6">
        <f ca="1">RANDBETWEEN(1,MAX(Customers!A:A))</f>
        <v>663</v>
      </c>
      <c r="C120" s="7">
        <f t="shared" ca="1" si="6"/>
        <v>42152</v>
      </c>
      <c r="D120" s="7">
        <f t="shared" ca="1" si="7"/>
        <v>42180</v>
      </c>
      <c r="E120" s="7">
        <f t="shared" ca="1" si="8"/>
        <v>42187</v>
      </c>
      <c r="F120" s="11">
        <f t="shared" ca="1" si="9"/>
        <v>7</v>
      </c>
      <c r="G120" s="6">
        <f t="shared" ca="1" si="10"/>
        <v>1</v>
      </c>
      <c r="H120" s="12">
        <f t="shared" ca="1" si="11"/>
        <v>663.41751704668411</v>
      </c>
    </row>
    <row r="121" spans="1:8" x14ac:dyDescent="0.25">
      <c r="A121" s="14">
        <f ca="1">RANDBETWEEN(1,MAX(Hotels!$A:$A))</f>
        <v>35</v>
      </c>
      <c r="B121" s="6">
        <f ca="1">RANDBETWEEN(1,MAX(Customers!A:A))</f>
        <v>467</v>
      </c>
      <c r="C121" s="7">
        <f t="shared" ca="1" si="6"/>
        <v>43534</v>
      </c>
      <c r="D121" s="7">
        <f t="shared" ca="1" si="7"/>
        <v>43561</v>
      </c>
      <c r="E121" s="7">
        <f t="shared" ca="1" si="8"/>
        <v>43569</v>
      </c>
      <c r="F121" s="11">
        <f t="shared" ca="1" si="9"/>
        <v>8</v>
      </c>
      <c r="G121" s="6">
        <f t="shared" ca="1" si="10"/>
        <v>1</v>
      </c>
      <c r="H121" s="12">
        <f t="shared" ca="1" si="11"/>
        <v>842.82404964294619</v>
      </c>
    </row>
    <row r="122" spans="1:8" x14ac:dyDescent="0.25">
      <c r="A122" s="14">
        <f ca="1">RANDBETWEEN(1,MAX(Hotels!$A:$A))</f>
        <v>32</v>
      </c>
      <c r="B122" s="6">
        <f ca="1">RANDBETWEEN(1,MAX(Customers!A:A))</f>
        <v>821</v>
      </c>
      <c r="C122" s="7">
        <f t="shared" ca="1" si="6"/>
        <v>43217</v>
      </c>
      <c r="D122" s="7">
        <f t="shared" ca="1" si="7"/>
        <v>43249</v>
      </c>
      <c r="E122" s="7">
        <f t="shared" ca="1" si="8"/>
        <v>43255</v>
      </c>
      <c r="F122" s="11">
        <f t="shared" ca="1" si="9"/>
        <v>6</v>
      </c>
      <c r="G122" s="6">
        <f t="shared" ca="1" si="10"/>
        <v>1</v>
      </c>
      <c r="H122" s="12">
        <f t="shared" ca="1" si="11"/>
        <v>588.97321408995742</v>
      </c>
    </row>
    <row r="123" spans="1:8" x14ac:dyDescent="0.25">
      <c r="A123" s="14">
        <f ca="1">RANDBETWEEN(1,MAX(Hotels!$A:$A))</f>
        <v>37</v>
      </c>
      <c r="B123" s="6">
        <f ca="1">RANDBETWEEN(1,MAX(Customers!A:A))</f>
        <v>506</v>
      </c>
      <c r="C123" s="7">
        <f t="shared" ca="1" si="6"/>
        <v>44029</v>
      </c>
      <c r="D123" s="7">
        <f t="shared" ca="1" si="7"/>
        <v>44054</v>
      </c>
      <c r="E123" s="7">
        <f t="shared" ca="1" si="8"/>
        <v>44061</v>
      </c>
      <c r="F123" s="11">
        <f t="shared" ca="1" si="9"/>
        <v>7</v>
      </c>
      <c r="G123" s="6">
        <f t="shared" ca="1" si="10"/>
        <v>1</v>
      </c>
      <c r="H123" s="12">
        <f t="shared" ca="1" si="11"/>
        <v>1320.8403075786671</v>
      </c>
    </row>
    <row r="124" spans="1:8" x14ac:dyDescent="0.25">
      <c r="A124" s="14">
        <f ca="1">RANDBETWEEN(1,MAX(Hotels!$A:$A))</f>
        <v>34</v>
      </c>
      <c r="B124" s="6">
        <f ca="1">RANDBETWEEN(1,MAX(Customers!A:A))</f>
        <v>241</v>
      </c>
      <c r="C124" s="7">
        <f t="shared" ca="1" si="6"/>
        <v>42808</v>
      </c>
      <c r="D124" s="7">
        <f t="shared" ca="1" si="7"/>
        <v>42843</v>
      </c>
      <c r="E124" s="7">
        <f t="shared" ca="1" si="8"/>
        <v>42849</v>
      </c>
      <c r="F124" s="11">
        <f t="shared" ca="1" si="9"/>
        <v>6</v>
      </c>
      <c r="G124" s="6">
        <f t="shared" ca="1" si="10"/>
        <v>1</v>
      </c>
      <c r="H124" s="12">
        <f t="shared" ca="1" si="11"/>
        <v>1083.6157990492088</v>
      </c>
    </row>
    <row r="125" spans="1:8" x14ac:dyDescent="0.25">
      <c r="A125" s="14">
        <f ca="1">RANDBETWEEN(1,MAX(Hotels!$A:$A))</f>
        <v>24</v>
      </c>
      <c r="B125" s="6">
        <f ca="1">RANDBETWEEN(1,MAX(Customers!A:A))</f>
        <v>529</v>
      </c>
      <c r="C125" s="7">
        <f t="shared" ca="1" si="6"/>
        <v>42483</v>
      </c>
      <c r="D125" s="7">
        <f t="shared" ca="1" si="7"/>
        <v>42506</v>
      </c>
      <c r="E125" s="7">
        <f t="shared" ca="1" si="8"/>
        <v>42513</v>
      </c>
      <c r="F125" s="11">
        <f t="shared" ca="1" si="9"/>
        <v>7</v>
      </c>
      <c r="G125" s="6">
        <f t="shared" ca="1" si="10"/>
        <v>3</v>
      </c>
      <c r="H125" s="12">
        <f t="shared" ca="1" si="11"/>
        <v>2756.8110097481426</v>
      </c>
    </row>
    <row r="126" spans="1:8" x14ac:dyDescent="0.25">
      <c r="A126" s="14">
        <f ca="1">RANDBETWEEN(1,MAX(Hotels!$A:$A))</f>
        <v>28</v>
      </c>
      <c r="B126" s="6">
        <f ca="1">RANDBETWEEN(1,MAX(Customers!A:A))</f>
        <v>926</v>
      </c>
      <c r="C126" s="7">
        <f t="shared" ca="1" si="6"/>
        <v>44121</v>
      </c>
      <c r="D126" s="7">
        <f t="shared" ca="1" si="7"/>
        <v>44154</v>
      </c>
      <c r="E126" s="7">
        <f t="shared" ca="1" si="8"/>
        <v>44159</v>
      </c>
      <c r="F126" s="11">
        <f t="shared" ca="1" si="9"/>
        <v>5</v>
      </c>
      <c r="G126" s="6">
        <f t="shared" ca="1" si="10"/>
        <v>1</v>
      </c>
      <c r="H126" s="12">
        <f t="shared" ca="1" si="11"/>
        <v>507.2042009796827</v>
      </c>
    </row>
    <row r="127" spans="1:8" x14ac:dyDescent="0.25">
      <c r="A127" s="14">
        <f ca="1">RANDBETWEEN(1,MAX(Hotels!$A:$A))</f>
        <v>45</v>
      </c>
      <c r="B127" s="6">
        <f ca="1">RANDBETWEEN(1,MAX(Customers!A:A))</f>
        <v>328</v>
      </c>
      <c r="C127" s="7">
        <f t="shared" ca="1" si="6"/>
        <v>43317</v>
      </c>
      <c r="D127" s="7">
        <f t="shared" ca="1" si="7"/>
        <v>43345</v>
      </c>
      <c r="E127" s="7">
        <f t="shared" ca="1" si="8"/>
        <v>43352</v>
      </c>
      <c r="F127" s="11">
        <f t="shared" ca="1" si="9"/>
        <v>7</v>
      </c>
      <c r="G127" s="6">
        <f t="shared" ca="1" si="10"/>
        <v>3</v>
      </c>
      <c r="H127" s="12">
        <f t="shared" ca="1" si="11"/>
        <v>3678.2300422144281</v>
      </c>
    </row>
    <row r="128" spans="1:8" x14ac:dyDescent="0.25">
      <c r="A128" s="14">
        <f ca="1">RANDBETWEEN(1,MAX(Hotels!$A:$A))</f>
        <v>5</v>
      </c>
      <c r="B128" s="6">
        <f ca="1">RANDBETWEEN(1,MAX(Customers!A:A))</f>
        <v>682</v>
      </c>
      <c r="C128" s="7">
        <f t="shared" ca="1" si="6"/>
        <v>43288</v>
      </c>
      <c r="D128" s="7">
        <f t="shared" ca="1" si="7"/>
        <v>43319</v>
      </c>
      <c r="E128" s="7">
        <f t="shared" ca="1" si="8"/>
        <v>43325</v>
      </c>
      <c r="F128" s="11">
        <f t="shared" ca="1" si="9"/>
        <v>6</v>
      </c>
      <c r="G128" s="6">
        <f t="shared" ca="1" si="10"/>
        <v>1</v>
      </c>
      <c r="H128" s="12">
        <f t="shared" ca="1" si="11"/>
        <v>642.61643416330458</v>
      </c>
    </row>
    <row r="129" spans="1:8" x14ac:dyDescent="0.25">
      <c r="A129" s="14">
        <f ca="1">RANDBETWEEN(1,MAX(Hotels!$A:$A))</f>
        <v>7</v>
      </c>
      <c r="B129" s="6">
        <f ca="1">RANDBETWEEN(1,MAX(Customers!A:A))</f>
        <v>663</v>
      </c>
      <c r="C129" s="7">
        <f t="shared" ca="1" si="6"/>
        <v>42297</v>
      </c>
      <c r="D129" s="7">
        <f t="shared" ca="1" si="7"/>
        <v>42330</v>
      </c>
      <c r="E129" s="7">
        <f t="shared" ca="1" si="8"/>
        <v>42338</v>
      </c>
      <c r="F129" s="11">
        <f t="shared" ca="1" si="9"/>
        <v>8</v>
      </c>
      <c r="G129" s="6">
        <f t="shared" ca="1" si="10"/>
        <v>1</v>
      </c>
      <c r="H129" s="12">
        <f t="shared" ca="1" si="11"/>
        <v>1021.8864928909126</v>
      </c>
    </row>
    <row r="130" spans="1:8" x14ac:dyDescent="0.25">
      <c r="A130" s="14">
        <f ca="1">RANDBETWEEN(1,MAX(Hotels!$A:$A))</f>
        <v>29</v>
      </c>
      <c r="B130" s="6">
        <f ca="1">RANDBETWEEN(1,MAX(Customers!A:A))</f>
        <v>408</v>
      </c>
      <c r="C130" s="7">
        <f t="shared" ca="1" si="6"/>
        <v>43174</v>
      </c>
      <c r="D130" s="7">
        <f t="shared" ca="1" si="7"/>
        <v>43209</v>
      </c>
      <c r="E130" s="7">
        <f t="shared" ca="1" si="8"/>
        <v>43219</v>
      </c>
      <c r="F130" s="11">
        <f t="shared" ca="1" si="9"/>
        <v>10</v>
      </c>
      <c r="G130" s="6">
        <f t="shared" ca="1" si="10"/>
        <v>3</v>
      </c>
      <c r="H130" s="12">
        <f t="shared" ca="1" si="11"/>
        <v>3506.4310419970998</v>
      </c>
    </row>
    <row r="131" spans="1:8" x14ac:dyDescent="0.25">
      <c r="A131" s="14">
        <f ca="1">RANDBETWEEN(1,MAX(Hotels!$A:$A))</f>
        <v>21</v>
      </c>
      <c r="B131" s="6">
        <f ca="1">RANDBETWEEN(1,MAX(Customers!A:A))</f>
        <v>493</v>
      </c>
      <c r="C131" s="7">
        <f t="shared" ref="C131:C194" ca="1" si="12">RANDBETWEEN(DATEVALUE("1/1/2015"),DATEVALUE("12/31/2020"))</f>
        <v>43952</v>
      </c>
      <c r="D131" s="7">
        <f t="shared" ref="D131:D194" ca="1" si="13">C131+MAX(0,ROUND(_xlfn.NORM.INV(RAND(),30,5),0))</f>
        <v>43979</v>
      </c>
      <c r="E131" s="7">
        <f t="shared" ref="E131:E194" ca="1" si="14">MAX(0,ROUND(_xlfn.LOGNORM.INV(RAND(),2,0.25),0))+D131</f>
        <v>43988</v>
      </c>
      <c r="F131" s="11">
        <f t="shared" ref="F131:F194" ca="1" si="15">E131-D131</f>
        <v>9</v>
      </c>
      <c r="G131" s="6">
        <f t="shared" ref="G131:G194" ca="1" si="16">MAX(1,ROUND(_xlfn.BINOM.INV(5,RAND(),0.01),0))</f>
        <v>1</v>
      </c>
      <c r="H131" s="12">
        <f t="shared" ref="H131:H194" ca="1" si="17">_xlfn.NORM.INV(RAND(),120,30)*F131*G131</f>
        <v>783.69421932073374</v>
      </c>
    </row>
    <row r="132" spans="1:8" x14ac:dyDescent="0.25">
      <c r="A132" s="14">
        <f ca="1">RANDBETWEEN(1,MAX(Hotels!$A:$A))</f>
        <v>41</v>
      </c>
      <c r="B132" s="6">
        <f ca="1">RANDBETWEEN(1,MAX(Customers!A:A))</f>
        <v>119</v>
      </c>
      <c r="C132" s="7">
        <f t="shared" ca="1" si="12"/>
        <v>42222</v>
      </c>
      <c r="D132" s="7">
        <f t="shared" ca="1" si="13"/>
        <v>42248</v>
      </c>
      <c r="E132" s="7">
        <f t="shared" ca="1" si="14"/>
        <v>42255</v>
      </c>
      <c r="F132" s="11">
        <f t="shared" ca="1" si="15"/>
        <v>7</v>
      </c>
      <c r="G132" s="6">
        <f t="shared" ca="1" si="16"/>
        <v>3</v>
      </c>
      <c r="H132" s="12">
        <f t="shared" ca="1" si="17"/>
        <v>2515.8265901039831</v>
      </c>
    </row>
    <row r="133" spans="1:8" x14ac:dyDescent="0.25">
      <c r="A133" s="14">
        <f ca="1">RANDBETWEEN(1,MAX(Hotels!$A:$A))</f>
        <v>3</v>
      </c>
      <c r="B133" s="6">
        <f ca="1">RANDBETWEEN(1,MAX(Customers!A:A))</f>
        <v>612</v>
      </c>
      <c r="C133" s="7">
        <f t="shared" ca="1" si="12"/>
        <v>43746</v>
      </c>
      <c r="D133" s="7">
        <f t="shared" ca="1" si="13"/>
        <v>43776</v>
      </c>
      <c r="E133" s="7">
        <f t="shared" ca="1" si="14"/>
        <v>43785</v>
      </c>
      <c r="F133" s="11">
        <f t="shared" ca="1" si="15"/>
        <v>9</v>
      </c>
      <c r="G133" s="6">
        <f t="shared" ca="1" si="16"/>
        <v>1</v>
      </c>
      <c r="H133" s="12">
        <f t="shared" ca="1" si="17"/>
        <v>1454.5569999301815</v>
      </c>
    </row>
    <row r="134" spans="1:8" x14ac:dyDescent="0.25">
      <c r="A134" s="14">
        <f ca="1">RANDBETWEEN(1,MAX(Hotels!$A:$A))</f>
        <v>4</v>
      </c>
      <c r="B134" s="6">
        <f ca="1">RANDBETWEEN(1,MAX(Customers!A:A))</f>
        <v>188</v>
      </c>
      <c r="C134" s="7">
        <f t="shared" ca="1" si="12"/>
        <v>42815</v>
      </c>
      <c r="D134" s="7">
        <f t="shared" ca="1" si="13"/>
        <v>42848</v>
      </c>
      <c r="E134" s="7">
        <f t="shared" ca="1" si="14"/>
        <v>42855</v>
      </c>
      <c r="F134" s="11">
        <f t="shared" ca="1" si="15"/>
        <v>7</v>
      </c>
      <c r="G134" s="6">
        <f t="shared" ca="1" si="16"/>
        <v>1</v>
      </c>
      <c r="H134" s="12">
        <f t="shared" ca="1" si="17"/>
        <v>930.70724200719019</v>
      </c>
    </row>
    <row r="135" spans="1:8" x14ac:dyDescent="0.25">
      <c r="A135" s="14">
        <f ca="1">RANDBETWEEN(1,MAX(Hotels!$A:$A))</f>
        <v>20</v>
      </c>
      <c r="B135" s="6">
        <f ca="1">RANDBETWEEN(1,MAX(Customers!A:A))</f>
        <v>640</v>
      </c>
      <c r="C135" s="7">
        <f t="shared" ca="1" si="12"/>
        <v>43913</v>
      </c>
      <c r="D135" s="7">
        <f t="shared" ca="1" si="13"/>
        <v>43946</v>
      </c>
      <c r="E135" s="7">
        <f t="shared" ca="1" si="14"/>
        <v>43955</v>
      </c>
      <c r="F135" s="11">
        <f t="shared" ca="1" si="15"/>
        <v>9</v>
      </c>
      <c r="G135" s="6">
        <f t="shared" ca="1" si="16"/>
        <v>1</v>
      </c>
      <c r="H135" s="12">
        <f t="shared" ca="1" si="17"/>
        <v>869.25313790095549</v>
      </c>
    </row>
    <row r="136" spans="1:8" x14ac:dyDescent="0.25">
      <c r="A136" s="14">
        <f ca="1">RANDBETWEEN(1,MAX(Hotels!$A:$A))</f>
        <v>28</v>
      </c>
      <c r="B136" s="6">
        <f ca="1">RANDBETWEEN(1,MAX(Customers!A:A))</f>
        <v>395</v>
      </c>
      <c r="C136" s="7">
        <f t="shared" ca="1" si="12"/>
        <v>43318</v>
      </c>
      <c r="D136" s="7">
        <f t="shared" ca="1" si="13"/>
        <v>43344</v>
      </c>
      <c r="E136" s="7">
        <f t="shared" ca="1" si="14"/>
        <v>43350</v>
      </c>
      <c r="F136" s="11">
        <f t="shared" ca="1" si="15"/>
        <v>6</v>
      </c>
      <c r="G136" s="6">
        <f t="shared" ca="1" si="16"/>
        <v>3</v>
      </c>
      <c r="H136" s="12">
        <f t="shared" ca="1" si="17"/>
        <v>1828.7023834936485</v>
      </c>
    </row>
    <row r="137" spans="1:8" x14ac:dyDescent="0.25">
      <c r="A137" s="14">
        <f ca="1">RANDBETWEEN(1,MAX(Hotels!$A:$A))</f>
        <v>15</v>
      </c>
      <c r="B137" s="6">
        <f ca="1">RANDBETWEEN(1,MAX(Customers!A:A))</f>
        <v>669</v>
      </c>
      <c r="C137" s="7">
        <f t="shared" ca="1" si="12"/>
        <v>42394</v>
      </c>
      <c r="D137" s="7">
        <f t="shared" ca="1" si="13"/>
        <v>42425</v>
      </c>
      <c r="E137" s="7">
        <f t="shared" ca="1" si="14"/>
        <v>42433</v>
      </c>
      <c r="F137" s="11">
        <f t="shared" ca="1" si="15"/>
        <v>8</v>
      </c>
      <c r="G137" s="6">
        <f t="shared" ca="1" si="16"/>
        <v>1</v>
      </c>
      <c r="H137" s="12">
        <f t="shared" ca="1" si="17"/>
        <v>949.5735410611918</v>
      </c>
    </row>
    <row r="138" spans="1:8" x14ac:dyDescent="0.25">
      <c r="A138" s="14">
        <f ca="1">RANDBETWEEN(1,MAX(Hotels!$A:$A))</f>
        <v>26</v>
      </c>
      <c r="B138" s="6">
        <f ca="1">RANDBETWEEN(1,MAX(Customers!A:A))</f>
        <v>633</v>
      </c>
      <c r="C138" s="7">
        <f t="shared" ca="1" si="12"/>
        <v>43814</v>
      </c>
      <c r="D138" s="7">
        <f t="shared" ca="1" si="13"/>
        <v>43838</v>
      </c>
      <c r="E138" s="7">
        <f t="shared" ca="1" si="14"/>
        <v>43848</v>
      </c>
      <c r="F138" s="11">
        <f t="shared" ca="1" si="15"/>
        <v>10</v>
      </c>
      <c r="G138" s="6">
        <f t="shared" ca="1" si="16"/>
        <v>3</v>
      </c>
      <c r="H138" s="12">
        <f t="shared" ca="1" si="17"/>
        <v>3491.559137343444</v>
      </c>
    </row>
    <row r="139" spans="1:8" x14ac:dyDescent="0.25">
      <c r="A139" s="14">
        <f ca="1">RANDBETWEEN(1,MAX(Hotels!$A:$A))</f>
        <v>13</v>
      </c>
      <c r="B139" s="6">
        <f ca="1">RANDBETWEEN(1,MAX(Customers!A:A))</f>
        <v>120</v>
      </c>
      <c r="C139" s="7">
        <f t="shared" ca="1" si="12"/>
        <v>43061</v>
      </c>
      <c r="D139" s="7">
        <f t="shared" ca="1" si="13"/>
        <v>43090</v>
      </c>
      <c r="E139" s="7">
        <f t="shared" ca="1" si="14"/>
        <v>43097</v>
      </c>
      <c r="F139" s="11">
        <f t="shared" ca="1" si="15"/>
        <v>7</v>
      </c>
      <c r="G139" s="6">
        <f t="shared" ca="1" si="16"/>
        <v>1</v>
      </c>
      <c r="H139" s="12">
        <f t="shared" ca="1" si="17"/>
        <v>665.98372535917599</v>
      </c>
    </row>
    <row r="140" spans="1:8" x14ac:dyDescent="0.25">
      <c r="A140" s="14">
        <f ca="1">RANDBETWEEN(1,MAX(Hotels!$A:$A))</f>
        <v>20</v>
      </c>
      <c r="B140" s="6">
        <f ca="1">RANDBETWEEN(1,MAX(Customers!A:A))</f>
        <v>368</v>
      </c>
      <c r="C140" s="7">
        <f t="shared" ca="1" si="12"/>
        <v>43175</v>
      </c>
      <c r="D140" s="7">
        <f t="shared" ca="1" si="13"/>
        <v>43192</v>
      </c>
      <c r="E140" s="7">
        <f t="shared" ca="1" si="14"/>
        <v>43200</v>
      </c>
      <c r="F140" s="11">
        <f t="shared" ca="1" si="15"/>
        <v>8</v>
      </c>
      <c r="G140" s="6">
        <f t="shared" ca="1" si="16"/>
        <v>1</v>
      </c>
      <c r="H140" s="12">
        <f t="shared" ca="1" si="17"/>
        <v>1030.8546656644435</v>
      </c>
    </row>
    <row r="141" spans="1:8" x14ac:dyDescent="0.25">
      <c r="A141" s="14">
        <f ca="1">RANDBETWEEN(1,MAX(Hotels!$A:$A))</f>
        <v>34</v>
      </c>
      <c r="B141" s="6">
        <f ca="1">RANDBETWEEN(1,MAX(Customers!A:A))</f>
        <v>381</v>
      </c>
      <c r="C141" s="7">
        <f t="shared" ca="1" si="12"/>
        <v>43826</v>
      </c>
      <c r="D141" s="7">
        <f t="shared" ca="1" si="13"/>
        <v>43854</v>
      </c>
      <c r="E141" s="7">
        <f t="shared" ca="1" si="14"/>
        <v>43860</v>
      </c>
      <c r="F141" s="11">
        <f t="shared" ca="1" si="15"/>
        <v>6</v>
      </c>
      <c r="G141" s="6">
        <f t="shared" ca="1" si="16"/>
        <v>1</v>
      </c>
      <c r="H141" s="12">
        <f t="shared" ca="1" si="17"/>
        <v>888.72384163324477</v>
      </c>
    </row>
    <row r="142" spans="1:8" x14ac:dyDescent="0.25">
      <c r="A142" s="14">
        <f ca="1">RANDBETWEEN(1,MAX(Hotels!$A:$A))</f>
        <v>35</v>
      </c>
      <c r="B142" s="6">
        <f ca="1">RANDBETWEEN(1,MAX(Customers!A:A))</f>
        <v>857</v>
      </c>
      <c r="C142" s="7">
        <f t="shared" ca="1" si="12"/>
        <v>42683</v>
      </c>
      <c r="D142" s="7">
        <f t="shared" ca="1" si="13"/>
        <v>42717</v>
      </c>
      <c r="E142" s="7">
        <f t="shared" ca="1" si="14"/>
        <v>42727</v>
      </c>
      <c r="F142" s="11">
        <f t="shared" ca="1" si="15"/>
        <v>10</v>
      </c>
      <c r="G142" s="6">
        <f t="shared" ca="1" si="16"/>
        <v>1</v>
      </c>
      <c r="H142" s="12">
        <f t="shared" ca="1" si="17"/>
        <v>1080.6237370189729</v>
      </c>
    </row>
    <row r="143" spans="1:8" x14ac:dyDescent="0.25">
      <c r="A143" s="14">
        <f ca="1">RANDBETWEEN(1,MAX(Hotels!$A:$A))</f>
        <v>47</v>
      </c>
      <c r="B143" s="6">
        <f ca="1">RANDBETWEEN(1,MAX(Customers!A:A))</f>
        <v>325</v>
      </c>
      <c r="C143" s="7">
        <f t="shared" ca="1" si="12"/>
        <v>42469</v>
      </c>
      <c r="D143" s="7">
        <f t="shared" ca="1" si="13"/>
        <v>42497</v>
      </c>
      <c r="E143" s="7">
        <f t="shared" ca="1" si="14"/>
        <v>42504</v>
      </c>
      <c r="F143" s="11">
        <f t="shared" ca="1" si="15"/>
        <v>7</v>
      </c>
      <c r="G143" s="6">
        <f t="shared" ca="1" si="16"/>
        <v>1</v>
      </c>
      <c r="H143" s="12">
        <f t="shared" ca="1" si="17"/>
        <v>916.25985611388262</v>
      </c>
    </row>
    <row r="144" spans="1:8" x14ac:dyDescent="0.25">
      <c r="A144" s="14">
        <f ca="1">RANDBETWEEN(1,MAX(Hotels!$A:$A))</f>
        <v>41</v>
      </c>
      <c r="B144" s="6">
        <f ca="1">RANDBETWEEN(1,MAX(Customers!A:A))</f>
        <v>966</v>
      </c>
      <c r="C144" s="7">
        <f t="shared" ca="1" si="12"/>
        <v>42853</v>
      </c>
      <c r="D144" s="7">
        <f t="shared" ca="1" si="13"/>
        <v>42885</v>
      </c>
      <c r="E144" s="7">
        <f t="shared" ca="1" si="14"/>
        <v>42895</v>
      </c>
      <c r="F144" s="11">
        <f t="shared" ca="1" si="15"/>
        <v>10</v>
      </c>
      <c r="G144" s="6">
        <f t="shared" ca="1" si="16"/>
        <v>1</v>
      </c>
      <c r="H144" s="12">
        <f t="shared" ca="1" si="17"/>
        <v>1193.8201984674661</v>
      </c>
    </row>
    <row r="145" spans="1:8" x14ac:dyDescent="0.25">
      <c r="A145" s="14">
        <f ca="1">RANDBETWEEN(1,MAX(Hotels!$A:$A))</f>
        <v>40</v>
      </c>
      <c r="B145" s="6">
        <f ca="1">RANDBETWEEN(1,MAX(Customers!A:A))</f>
        <v>879</v>
      </c>
      <c r="C145" s="7">
        <f t="shared" ca="1" si="12"/>
        <v>42925</v>
      </c>
      <c r="D145" s="7">
        <f t="shared" ca="1" si="13"/>
        <v>42954</v>
      </c>
      <c r="E145" s="7">
        <f t="shared" ca="1" si="14"/>
        <v>42962</v>
      </c>
      <c r="F145" s="11">
        <f t="shared" ca="1" si="15"/>
        <v>8</v>
      </c>
      <c r="G145" s="6">
        <f t="shared" ca="1" si="16"/>
        <v>1</v>
      </c>
      <c r="H145" s="12">
        <f t="shared" ca="1" si="17"/>
        <v>1072.5365124475181</v>
      </c>
    </row>
    <row r="146" spans="1:8" x14ac:dyDescent="0.25">
      <c r="A146" s="14">
        <f ca="1">RANDBETWEEN(1,MAX(Hotels!$A:$A))</f>
        <v>43</v>
      </c>
      <c r="B146" s="6">
        <f ca="1">RANDBETWEEN(1,MAX(Customers!A:A))</f>
        <v>606</v>
      </c>
      <c r="C146" s="7">
        <f t="shared" ca="1" si="12"/>
        <v>42048</v>
      </c>
      <c r="D146" s="7">
        <f t="shared" ca="1" si="13"/>
        <v>42080</v>
      </c>
      <c r="E146" s="7">
        <f t="shared" ca="1" si="14"/>
        <v>42089</v>
      </c>
      <c r="F146" s="11">
        <f t="shared" ca="1" si="15"/>
        <v>9</v>
      </c>
      <c r="G146" s="6">
        <f t="shared" ca="1" si="16"/>
        <v>1</v>
      </c>
      <c r="H146" s="12">
        <f t="shared" ca="1" si="17"/>
        <v>1031.3436929724396</v>
      </c>
    </row>
    <row r="147" spans="1:8" x14ac:dyDescent="0.25">
      <c r="A147" s="14">
        <f ca="1">RANDBETWEEN(1,MAX(Hotels!$A:$A))</f>
        <v>15</v>
      </c>
      <c r="B147" s="6">
        <f ca="1">RANDBETWEEN(1,MAX(Customers!A:A))</f>
        <v>776</v>
      </c>
      <c r="C147" s="7">
        <f t="shared" ca="1" si="12"/>
        <v>43369</v>
      </c>
      <c r="D147" s="7">
        <f t="shared" ca="1" si="13"/>
        <v>43401</v>
      </c>
      <c r="E147" s="7">
        <f t="shared" ca="1" si="14"/>
        <v>43411</v>
      </c>
      <c r="F147" s="11">
        <f t="shared" ca="1" si="15"/>
        <v>10</v>
      </c>
      <c r="G147" s="6">
        <f t="shared" ca="1" si="16"/>
        <v>1</v>
      </c>
      <c r="H147" s="12">
        <f t="shared" ca="1" si="17"/>
        <v>1312.8292226194608</v>
      </c>
    </row>
    <row r="148" spans="1:8" x14ac:dyDescent="0.25">
      <c r="A148" s="14">
        <f ca="1">RANDBETWEEN(1,MAX(Hotels!$A:$A))</f>
        <v>7</v>
      </c>
      <c r="B148" s="6">
        <f ca="1">RANDBETWEEN(1,MAX(Customers!A:A))</f>
        <v>795</v>
      </c>
      <c r="C148" s="7">
        <f t="shared" ca="1" si="12"/>
        <v>42720</v>
      </c>
      <c r="D148" s="7">
        <f t="shared" ca="1" si="13"/>
        <v>42757</v>
      </c>
      <c r="E148" s="7">
        <f t="shared" ca="1" si="14"/>
        <v>42764</v>
      </c>
      <c r="F148" s="11">
        <f t="shared" ca="1" si="15"/>
        <v>7</v>
      </c>
      <c r="G148" s="6">
        <f t="shared" ca="1" si="16"/>
        <v>1</v>
      </c>
      <c r="H148" s="12">
        <f t="shared" ca="1" si="17"/>
        <v>993.79501833912036</v>
      </c>
    </row>
    <row r="149" spans="1:8" x14ac:dyDescent="0.25">
      <c r="A149" s="14">
        <f ca="1">RANDBETWEEN(1,MAX(Hotels!$A:$A))</f>
        <v>19</v>
      </c>
      <c r="B149" s="6">
        <f ca="1">RANDBETWEEN(1,MAX(Customers!A:A))</f>
        <v>111</v>
      </c>
      <c r="C149" s="7">
        <f t="shared" ca="1" si="12"/>
        <v>43348</v>
      </c>
      <c r="D149" s="7">
        <f t="shared" ca="1" si="13"/>
        <v>43372</v>
      </c>
      <c r="E149" s="7">
        <f t="shared" ca="1" si="14"/>
        <v>43380</v>
      </c>
      <c r="F149" s="11">
        <f t="shared" ca="1" si="15"/>
        <v>8</v>
      </c>
      <c r="G149" s="6">
        <f t="shared" ca="1" si="16"/>
        <v>1</v>
      </c>
      <c r="H149" s="12">
        <f t="shared" ca="1" si="17"/>
        <v>702.5937784383641</v>
      </c>
    </row>
    <row r="150" spans="1:8" x14ac:dyDescent="0.25">
      <c r="A150" s="14">
        <f ca="1">RANDBETWEEN(1,MAX(Hotels!$A:$A))</f>
        <v>11</v>
      </c>
      <c r="B150" s="6">
        <f ca="1">RANDBETWEEN(1,MAX(Customers!A:A))</f>
        <v>492</v>
      </c>
      <c r="C150" s="7">
        <f t="shared" ca="1" si="12"/>
        <v>42733</v>
      </c>
      <c r="D150" s="7">
        <f t="shared" ca="1" si="13"/>
        <v>42765</v>
      </c>
      <c r="E150" s="7">
        <f t="shared" ca="1" si="14"/>
        <v>42772</v>
      </c>
      <c r="F150" s="11">
        <f t="shared" ca="1" si="15"/>
        <v>7</v>
      </c>
      <c r="G150" s="6">
        <f t="shared" ca="1" si="16"/>
        <v>1</v>
      </c>
      <c r="H150" s="12">
        <f t="shared" ca="1" si="17"/>
        <v>1125.0277598456198</v>
      </c>
    </row>
    <row r="151" spans="1:8" x14ac:dyDescent="0.25">
      <c r="A151" s="14">
        <f ca="1">RANDBETWEEN(1,MAX(Hotels!$A:$A))</f>
        <v>16</v>
      </c>
      <c r="B151" s="6">
        <f ca="1">RANDBETWEEN(1,MAX(Customers!A:A))</f>
        <v>175</v>
      </c>
      <c r="C151" s="7">
        <f t="shared" ca="1" si="12"/>
        <v>42242</v>
      </c>
      <c r="D151" s="7">
        <f t="shared" ca="1" si="13"/>
        <v>42273</v>
      </c>
      <c r="E151" s="7">
        <f t="shared" ca="1" si="14"/>
        <v>42280</v>
      </c>
      <c r="F151" s="11">
        <f t="shared" ca="1" si="15"/>
        <v>7</v>
      </c>
      <c r="G151" s="6">
        <f t="shared" ca="1" si="16"/>
        <v>1</v>
      </c>
      <c r="H151" s="12">
        <f t="shared" ca="1" si="17"/>
        <v>736.44248077087491</v>
      </c>
    </row>
    <row r="152" spans="1:8" x14ac:dyDescent="0.25">
      <c r="A152" s="14">
        <f ca="1">RANDBETWEEN(1,MAX(Hotels!$A:$A))</f>
        <v>20</v>
      </c>
      <c r="B152" s="6">
        <f ca="1">RANDBETWEEN(1,MAX(Customers!A:A))</f>
        <v>835</v>
      </c>
      <c r="C152" s="7">
        <f t="shared" ca="1" si="12"/>
        <v>43747</v>
      </c>
      <c r="D152" s="7">
        <f t="shared" ca="1" si="13"/>
        <v>43778</v>
      </c>
      <c r="E152" s="7">
        <f t="shared" ca="1" si="14"/>
        <v>43784</v>
      </c>
      <c r="F152" s="11">
        <f t="shared" ca="1" si="15"/>
        <v>6</v>
      </c>
      <c r="G152" s="6">
        <f t="shared" ca="1" si="16"/>
        <v>1</v>
      </c>
      <c r="H152" s="12">
        <f t="shared" ca="1" si="17"/>
        <v>507.1639036849628</v>
      </c>
    </row>
    <row r="153" spans="1:8" x14ac:dyDescent="0.25">
      <c r="A153" s="14">
        <f ca="1">RANDBETWEEN(1,MAX(Hotels!$A:$A))</f>
        <v>6</v>
      </c>
      <c r="B153" s="6">
        <f ca="1">RANDBETWEEN(1,MAX(Customers!A:A))</f>
        <v>391</v>
      </c>
      <c r="C153" s="7">
        <f t="shared" ca="1" si="12"/>
        <v>42055</v>
      </c>
      <c r="D153" s="7">
        <f t="shared" ca="1" si="13"/>
        <v>42079</v>
      </c>
      <c r="E153" s="7">
        <f t="shared" ca="1" si="14"/>
        <v>42086</v>
      </c>
      <c r="F153" s="11">
        <f t="shared" ca="1" si="15"/>
        <v>7</v>
      </c>
      <c r="G153" s="6">
        <f t="shared" ca="1" si="16"/>
        <v>1</v>
      </c>
      <c r="H153" s="12">
        <f t="shared" ca="1" si="17"/>
        <v>1031.6005258344253</v>
      </c>
    </row>
    <row r="154" spans="1:8" x14ac:dyDescent="0.25">
      <c r="A154" s="14">
        <f ca="1">RANDBETWEEN(1,MAX(Hotels!$A:$A))</f>
        <v>18</v>
      </c>
      <c r="B154" s="6">
        <f ca="1">RANDBETWEEN(1,MAX(Customers!A:A))</f>
        <v>225</v>
      </c>
      <c r="C154" s="7">
        <f t="shared" ca="1" si="12"/>
        <v>44184</v>
      </c>
      <c r="D154" s="7">
        <f t="shared" ca="1" si="13"/>
        <v>44213</v>
      </c>
      <c r="E154" s="7">
        <f t="shared" ca="1" si="14"/>
        <v>44219</v>
      </c>
      <c r="F154" s="11">
        <f t="shared" ca="1" si="15"/>
        <v>6</v>
      </c>
      <c r="G154" s="6">
        <f t="shared" ca="1" si="16"/>
        <v>1</v>
      </c>
      <c r="H154" s="12">
        <f t="shared" ca="1" si="17"/>
        <v>597.89004756578856</v>
      </c>
    </row>
    <row r="155" spans="1:8" x14ac:dyDescent="0.25">
      <c r="A155" s="14">
        <f ca="1">RANDBETWEEN(1,MAX(Hotels!$A:$A))</f>
        <v>26</v>
      </c>
      <c r="B155" s="6">
        <f ca="1">RANDBETWEEN(1,MAX(Customers!A:A))</f>
        <v>815</v>
      </c>
      <c r="C155" s="7">
        <f t="shared" ca="1" si="12"/>
        <v>42321</v>
      </c>
      <c r="D155" s="7">
        <f t="shared" ca="1" si="13"/>
        <v>42353</v>
      </c>
      <c r="E155" s="7">
        <f t="shared" ca="1" si="14"/>
        <v>42364</v>
      </c>
      <c r="F155" s="11">
        <f t="shared" ca="1" si="15"/>
        <v>11</v>
      </c>
      <c r="G155" s="6">
        <f t="shared" ca="1" si="16"/>
        <v>1</v>
      </c>
      <c r="H155" s="12">
        <f t="shared" ca="1" si="17"/>
        <v>2011.5983250596632</v>
      </c>
    </row>
    <row r="156" spans="1:8" x14ac:dyDescent="0.25">
      <c r="A156" s="14">
        <f ca="1">RANDBETWEEN(1,MAX(Hotels!$A:$A))</f>
        <v>13</v>
      </c>
      <c r="B156" s="6">
        <f ca="1">RANDBETWEEN(1,MAX(Customers!A:A))</f>
        <v>215</v>
      </c>
      <c r="C156" s="7">
        <f t="shared" ca="1" si="12"/>
        <v>43139</v>
      </c>
      <c r="D156" s="7">
        <f t="shared" ca="1" si="13"/>
        <v>43169</v>
      </c>
      <c r="E156" s="7">
        <f t="shared" ca="1" si="14"/>
        <v>43176</v>
      </c>
      <c r="F156" s="11">
        <f t="shared" ca="1" si="15"/>
        <v>7</v>
      </c>
      <c r="G156" s="6">
        <f t="shared" ca="1" si="16"/>
        <v>1</v>
      </c>
      <c r="H156" s="12">
        <f t="shared" ca="1" si="17"/>
        <v>948.79493134075688</v>
      </c>
    </row>
    <row r="157" spans="1:8" x14ac:dyDescent="0.25">
      <c r="A157" s="14">
        <f ca="1">RANDBETWEEN(1,MAX(Hotels!$A:$A))</f>
        <v>23</v>
      </c>
      <c r="B157" s="6">
        <f ca="1">RANDBETWEEN(1,MAX(Customers!A:A))</f>
        <v>688</v>
      </c>
      <c r="C157" s="7">
        <f t="shared" ca="1" si="12"/>
        <v>43016</v>
      </c>
      <c r="D157" s="7">
        <f t="shared" ca="1" si="13"/>
        <v>43043</v>
      </c>
      <c r="E157" s="7">
        <f t="shared" ca="1" si="14"/>
        <v>43048</v>
      </c>
      <c r="F157" s="11">
        <f t="shared" ca="1" si="15"/>
        <v>5</v>
      </c>
      <c r="G157" s="6">
        <f t="shared" ca="1" si="16"/>
        <v>2</v>
      </c>
      <c r="H157" s="12">
        <f t="shared" ca="1" si="17"/>
        <v>906.3947439667719</v>
      </c>
    </row>
    <row r="158" spans="1:8" x14ac:dyDescent="0.25">
      <c r="A158" s="14">
        <f ca="1">RANDBETWEEN(1,MAX(Hotels!$A:$A))</f>
        <v>39</v>
      </c>
      <c r="B158" s="6">
        <f ca="1">RANDBETWEEN(1,MAX(Customers!A:A))</f>
        <v>82</v>
      </c>
      <c r="C158" s="7">
        <f t="shared" ca="1" si="12"/>
        <v>44150</v>
      </c>
      <c r="D158" s="7">
        <f t="shared" ca="1" si="13"/>
        <v>44188</v>
      </c>
      <c r="E158" s="7">
        <f t="shared" ca="1" si="14"/>
        <v>44197</v>
      </c>
      <c r="F158" s="11">
        <f t="shared" ca="1" si="15"/>
        <v>9</v>
      </c>
      <c r="G158" s="6">
        <f t="shared" ca="1" si="16"/>
        <v>1</v>
      </c>
      <c r="H158" s="12">
        <f t="shared" ca="1" si="17"/>
        <v>1729.2262402000067</v>
      </c>
    </row>
    <row r="159" spans="1:8" x14ac:dyDescent="0.25">
      <c r="A159" s="14">
        <f ca="1">RANDBETWEEN(1,MAX(Hotels!$A:$A))</f>
        <v>40</v>
      </c>
      <c r="B159" s="6">
        <f ca="1">RANDBETWEEN(1,MAX(Customers!A:A))</f>
        <v>921</v>
      </c>
      <c r="C159" s="7">
        <f t="shared" ca="1" si="12"/>
        <v>42844</v>
      </c>
      <c r="D159" s="7">
        <f t="shared" ca="1" si="13"/>
        <v>42867</v>
      </c>
      <c r="E159" s="7">
        <f t="shared" ca="1" si="14"/>
        <v>42875</v>
      </c>
      <c r="F159" s="11">
        <f t="shared" ca="1" si="15"/>
        <v>8</v>
      </c>
      <c r="G159" s="6">
        <f t="shared" ca="1" si="16"/>
        <v>1</v>
      </c>
      <c r="H159" s="12">
        <f t="shared" ca="1" si="17"/>
        <v>989.12159920954684</v>
      </c>
    </row>
    <row r="160" spans="1:8" x14ac:dyDescent="0.25">
      <c r="A160" s="14">
        <f ca="1">RANDBETWEEN(1,MAX(Hotels!$A:$A))</f>
        <v>40</v>
      </c>
      <c r="B160" s="6">
        <f ca="1">RANDBETWEEN(1,MAX(Customers!A:A))</f>
        <v>167</v>
      </c>
      <c r="C160" s="7">
        <f t="shared" ca="1" si="12"/>
        <v>42307</v>
      </c>
      <c r="D160" s="7">
        <f t="shared" ca="1" si="13"/>
        <v>42336</v>
      </c>
      <c r="E160" s="7">
        <f t="shared" ca="1" si="14"/>
        <v>42345</v>
      </c>
      <c r="F160" s="11">
        <f t="shared" ca="1" si="15"/>
        <v>9</v>
      </c>
      <c r="G160" s="6">
        <f t="shared" ca="1" si="16"/>
        <v>1</v>
      </c>
      <c r="H160" s="12">
        <f t="shared" ca="1" si="17"/>
        <v>536.45562990747362</v>
      </c>
    </row>
    <row r="161" spans="1:8" x14ac:dyDescent="0.25">
      <c r="A161" s="14">
        <f ca="1">RANDBETWEEN(1,MAX(Hotels!$A:$A))</f>
        <v>49</v>
      </c>
      <c r="B161" s="6">
        <f ca="1">RANDBETWEEN(1,MAX(Customers!A:A))</f>
        <v>396</v>
      </c>
      <c r="C161" s="7">
        <f t="shared" ca="1" si="12"/>
        <v>43530</v>
      </c>
      <c r="D161" s="7">
        <f t="shared" ca="1" si="13"/>
        <v>43562</v>
      </c>
      <c r="E161" s="7">
        <f t="shared" ca="1" si="14"/>
        <v>43567</v>
      </c>
      <c r="F161" s="11">
        <f t="shared" ca="1" si="15"/>
        <v>5</v>
      </c>
      <c r="G161" s="6">
        <f t="shared" ca="1" si="16"/>
        <v>1</v>
      </c>
      <c r="H161" s="12">
        <f t="shared" ca="1" si="17"/>
        <v>655.80640413054027</v>
      </c>
    </row>
    <row r="162" spans="1:8" x14ac:dyDescent="0.25">
      <c r="A162" s="14">
        <f ca="1">RANDBETWEEN(1,MAX(Hotels!$A:$A))</f>
        <v>7</v>
      </c>
      <c r="B162" s="6">
        <f ca="1">RANDBETWEEN(1,MAX(Customers!A:A))</f>
        <v>98</v>
      </c>
      <c r="C162" s="7">
        <f t="shared" ca="1" si="12"/>
        <v>42444</v>
      </c>
      <c r="D162" s="7">
        <f t="shared" ca="1" si="13"/>
        <v>42474</v>
      </c>
      <c r="E162" s="7">
        <f t="shared" ca="1" si="14"/>
        <v>42480</v>
      </c>
      <c r="F162" s="11">
        <f t="shared" ca="1" si="15"/>
        <v>6</v>
      </c>
      <c r="G162" s="6">
        <f t="shared" ca="1" si="16"/>
        <v>1</v>
      </c>
      <c r="H162" s="12">
        <f t="shared" ca="1" si="17"/>
        <v>575.46143614824109</v>
      </c>
    </row>
    <row r="163" spans="1:8" x14ac:dyDescent="0.25">
      <c r="A163" s="14">
        <f ca="1">RANDBETWEEN(1,MAX(Hotels!$A:$A))</f>
        <v>16</v>
      </c>
      <c r="B163" s="6">
        <f ca="1">RANDBETWEEN(1,MAX(Customers!A:A))</f>
        <v>247</v>
      </c>
      <c r="C163" s="7">
        <f t="shared" ca="1" si="12"/>
        <v>43416</v>
      </c>
      <c r="D163" s="7">
        <f t="shared" ca="1" si="13"/>
        <v>43446</v>
      </c>
      <c r="E163" s="7">
        <f t="shared" ca="1" si="14"/>
        <v>43457</v>
      </c>
      <c r="F163" s="11">
        <f t="shared" ca="1" si="15"/>
        <v>11</v>
      </c>
      <c r="G163" s="6">
        <f t="shared" ca="1" si="16"/>
        <v>1</v>
      </c>
      <c r="H163" s="12">
        <f t="shared" ca="1" si="17"/>
        <v>2109.2131920460124</v>
      </c>
    </row>
    <row r="164" spans="1:8" x14ac:dyDescent="0.25">
      <c r="A164" s="14">
        <f ca="1">RANDBETWEEN(1,MAX(Hotels!$A:$A))</f>
        <v>28</v>
      </c>
      <c r="B164" s="6">
        <f ca="1">RANDBETWEEN(1,MAX(Customers!A:A))</f>
        <v>636</v>
      </c>
      <c r="C164" s="7">
        <f t="shared" ca="1" si="12"/>
        <v>42201</v>
      </c>
      <c r="D164" s="7">
        <f t="shared" ca="1" si="13"/>
        <v>42231</v>
      </c>
      <c r="E164" s="7">
        <f t="shared" ca="1" si="14"/>
        <v>42241</v>
      </c>
      <c r="F164" s="11">
        <f t="shared" ca="1" si="15"/>
        <v>10</v>
      </c>
      <c r="G164" s="6">
        <f t="shared" ca="1" si="16"/>
        <v>3</v>
      </c>
      <c r="H164" s="12">
        <f t="shared" ca="1" si="17"/>
        <v>3115.2670519847434</v>
      </c>
    </row>
    <row r="165" spans="1:8" x14ac:dyDescent="0.25">
      <c r="A165" s="14">
        <f ca="1">RANDBETWEEN(1,MAX(Hotels!$A:$A))</f>
        <v>5</v>
      </c>
      <c r="B165" s="6">
        <f ca="1">RANDBETWEEN(1,MAX(Customers!A:A))</f>
        <v>928</v>
      </c>
      <c r="C165" s="7">
        <f t="shared" ca="1" si="12"/>
        <v>42652</v>
      </c>
      <c r="D165" s="7">
        <f t="shared" ca="1" si="13"/>
        <v>42681</v>
      </c>
      <c r="E165" s="7">
        <f t="shared" ca="1" si="14"/>
        <v>42688</v>
      </c>
      <c r="F165" s="11">
        <f t="shared" ca="1" si="15"/>
        <v>7</v>
      </c>
      <c r="G165" s="6">
        <f t="shared" ca="1" si="16"/>
        <v>2</v>
      </c>
      <c r="H165" s="12">
        <f t="shared" ca="1" si="17"/>
        <v>1249.5931312055964</v>
      </c>
    </row>
    <row r="166" spans="1:8" x14ac:dyDescent="0.25">
      <c r="A166" s="14">
        <f ca="1">RANDBETWEEN(1,MAX(Hotels!$A:$A))</f>
        <v>40</v>
      </c>
      <c r="B166" s="6">
        <f ca="1">RANDBETWEEN(1,MAX(Customers!A:A))</f>
        <v>586</v>
      </c>
      <c r="C166" s="7">
        <f t="shared" ca="1" si="12"/>
        <v>42386</v>
      </c>
      <c r="D166" s="7">
        <f t="shared" ca="1" si="13"/>
        <v>42411</v>
      </c>
      <c r="E166" s="7">
        <f t="shared" ca="1" si="14"/>
        <v>42419</v>
      </c>
      <c r="F166" s="11">
        <f t="shared" ca="1" si="15"/>
        <v>8</v>
      </c>
      <c r="G166" s="6">
        <f t="shared" ca="1" si="16"/>
        <v>1</v>
      </c>
      <c r="H166" s="12">
        <f t="shared" ca="1" si="17"/>
        <v>412.72715303229688</v>
      </c>
    </row>
    <row r="167" spans="1:8" x14ac:dyDescent="0.25">
      <c r="A167" s="14">
        <f ca="1">RANDBETWEEN(1,MAX(Hotels!$A:$A))</f>
        <v>21</v>
      </c>
      <c r="B167" s="6">
        <f ca="1">RANDBETWEEN(1,MAX(Customers!A:A))</f>
        <v>983</v>
      </c>
      <c r="C167" s="7">
        <f t="shared" ca="1" si="12"/>
        <v>42616</v>
      </c>
      <c r="D167" s="7">
        <f t="shared" ca="1" si="13"/>
        <v>42647</v>
      </c>
      <c r="E167" s="7">
        <f t="shared" ca="1" si="14"/>
        <v>42655</v>
      </c>
      <c r="F167" s="11">
        <f t="shared" ca="1" si="15"/>
        <v>8</v>
      </c>
      <c r="G167" s="6">
        <f t="shared" ca="1" si="16"/>
        <v>2</v>
      </c>
      <c r="H167" s="12">
        <f t="shared" ca="1" si="17"/>
        <v>2252.8894200170303</v>
      </c>
    </row>
    <row r="168" spans="1:8" x14ac:dyDescent="0.25">
      <c r="A168" s="14">
        <f ca="1">RANDBETWEEN(1,MAX(Hotels!$A:$A))</f>
        <v>40</v>
      </c>
      <c r="B168" s="6">
        <f ca="1">RANDBETWEEN(1,MAX(Customers!A:A))</f>
        <v>353</v>
      </c>
      <c r="C168" s="7">
        <f t="shared" ca="1" si="12"/>
        <v>43011</v>
      </c>
      <c r="D168" s="7">
        <f t="shared" ca="1" si="13"/>
        <v>43044</v>
      </c>
      <c r="E168" s="7">
        <f t="shared" ca="1" si="14"/>
        <v>43052</v>
      </c>
      <c r="F168" s="11">
        <f t="shared" ca="1" si="15"/>
        <v>8</v>
      </c>
      <c r="G168" s="6">
        <f t="shared" ca="1" si="16"/>
        <v>1</v>
      </c>
      <c r="H168" s="12">
        <f t="shared" ca="1" si="17"/>
        <v>791.0991268577942</v>
      </c>
    </row>
    <row r="169" spans="1:8" x14ac:dyDescent="0.25">
      <c r="A169" s="14">
        <f ca="1">RANDBETWEEN(1,MAX(Hotels!$A:$A))</f>
        <v>6</v>
      </c>
      <c r="B169" s="6">
        <f ca="1">RANDBETWEEN(1,MAX(Customers!A:A))</f>
        <v>827</v>
      </c>
      <c r="C169" s="7">
        <f t="shared" ca="1" si="12"/>
        <v>42265</v>
      </c>
      <c r="D169" s="7">
        <f t="shared" ca="1" si="13"/>
        <v>42285</v>
      </c>
      <c r="E169" s="7">
        <f t="shared" ca="1" si="14"/>
        <v>42297</v>
      </c>
      <c r="F169" s="11">
        <f t="shared" ca="1" si="15"/>
        <v>12</v>
      </c>
      <c r="G169" s="6">
        <f t="shared" ca="1" si="16"/>
        <v>1</v>
      </c>
      <c r="H169" s="12">
        <f t="shared" ca="1" si="17"/>
        <v>1048.0301023331542</v>
      </c>
    </row>
    <row r="170" spans="1:8" x14ac:dyDescent="0.25">
      <c r="A170" s="14">
        <f ca="1">RANDBETWEEN(1,MAX(Hotels!$A:$A))</f>
        <v>5</v>
      </c>
      <c r="B170" s="6">
        <f ca="1">RANDBETWEEN(1,MAX(Customers!A:A))</f>
        <v>497</v>
      </c>
      <c r="C170" s="7">
        <f t="shared" ca="1" si="12"/>
        <v>42571</v>
      </c>
      <c r="D170" s="7">
        <f t="shared" ca="1" si="13"/>
        <v>42598</v>
      </c>
      <c r="E170" s="7">
        <f t="shared" ca="1" si="14"/>
        <v>42611</v>
      </c>
      <c r="F170" s="11">
        <f t="shared" ca="1" si="15"/>
        <v>13</v>
      </c>
      <c r="G170" s="6">
        <f t="shared" ca="1" si="16"/>
        <v>1</v>
      </c>
      <c r="H170" s="12">
        <f t="shared" ca="1" si="17"/>
        <v>1774.6285581149109</v>
      </c>
    </row>
    <row r="171" spans="1:8" x14ac:dyDescent="0.25">
      <c r="A171" s="14">
        <f ca="1">RANDBETWEEN(1,MAX(Hotels!$A:$A))</f>
        <v>15</v>
      </c>
      <c r="B171" s="6">
        <f ca="1">RANDBETWEEN(1,MAX(Customers!A:A))</f>
        <v>842</v>
      </c>
      <c r="C171" s="7">
        <f t="shared" ca="1" si="12"/>
        <v>44034</v>
      </c>
      <c r="D171" s="7">
        <f t="shared" ca="1" si="13"/>
        <v>44064</v>
      </c>
      <c r="E171" s="7">
        <f t="shared" ca="1" si="14"/>
        <v>44075</v>
      </c>
      <c r="F171" s="11">
        <f t="shared" ca="1" si="15"/>
        <v>11</v>
      </c>
      <c r="G171" s="6">
        <f t="shared" ca="1" si="16"/>
        <v>1</v>
      </c>
      <c r="H171" s="12">
        <f t="shared" ca="1" si="17"/>
        <v>1747.6562140411647</v>
      </c>
    </row>
    <row r="172" spans="1:8" x14ac:dyDescent="0.25">
      <c r="A172" s="14">
        <f ca="1">RANDBETWEEN(1,MAX(Hotels!$A:$A))</f>
        <v>23</v>
      </c>
      <c r="B172" s="6">
        <f ca="1">RANDBETWEEN(1,MAX(Customers!A:A))</f>
        <v>402</v>
      </c>
      <c r="C172" s="7">
        <f t="shared" ca="1" si="12"/>
        <v>44023</v>
      </c>
      <c r="D172" s="7">
        <f t="shared" ca="1" si="13"/>
        <v>44057</v>
      </c>
      <c r="E172" s="7">
        <f t="shared" ca="1" si="14"/>
        <v>44064</v>
      </c>
      <c r="F172" s="11">
        <f t="shared" ca="1" si="15"/>
        <v>7</v>
      </c>
      <c r="G172" s="6">
        <f t="shared" ca="1" si="16"/>
        <v>1</v>
      </c>
      <c r="H172" s="12">
        <f t="shared" ca="1" si="17"/>
        <v>709.77646345151129</v>
      </c>
    </row>
    <row r="173" spans="1:8" x14ac:dyDescent="0.25">
      <c r="A173" s="14">
        <f ca="1">RANDBETWEEN(1,MAX(Hotels!$A:$A))</f>
        <v>31</v>
      </c>
      <c r="B173" s="6">
        <f ca="1">RANDBETWEEN(1,MAX(Customers!A:A))</f>
        <v>923</v>
      </c>
      <c r="C173" s="7">
        <f t="shared" ca="1" si="12"/>
        <v>42399</v>
      </c>
      <c r="D173" s="7">
        <f t="shared" ca="1" si="13"/>
        <v>42428</v>
      </c>
      <c r="E173" s="7">
        <f t="shared" ca="1" si="14"/>
        <v>42435</v>
      </c>
      <c r="F173" s="11">
        <f t="shared" ca="1" si="15"/>
        <v>7</v>
      </c>
      <c r="G173" s="6">
        <f t="shared" ca="1" si="16"/>
        <v>2</v>
      </c>
      <c r="H173" s="12">
        <f t="shared" ca="1" si="17"/>
        <v>1735.934141426864</v>
      </c>
    </row>
    <row r="174" spans="1:8" x14ac:dyDescent="0.25">
      <c r="A174" s="14">
        <f ca="1">RANDBETWEEN(1,MAX(Hotels!$A:$A))</f>
        <v>36</v>
      </c>
      <c r="B174" s="6">
        <f ca="1">RANDBETWEEN(1,MAX(Customers!A:A))</f>
        <v>215</v>
      </c>
      <c r="C174" s="7">
        <f t="shared" ca="1" si="12"/>
        <v>42223</v>
      </c>
      <c r="D174" s="7">
        <f t="shared" ca="1" si="13"/>
        <v>42255</v>
      </c>
      <c r="E174" s="7">
        <f t="shared" ca="1" si="14"/>
        <v>42261</v>
      </c>
      <c r="F174" s="11">
        <f t="shared" ca="1" si="15"/>
        <v>6</v>
      </c>
      <c r="G174" s="6">
        <f t="shared" ca="1" si="16"/>
        <v>1</v>
      </c>
      <c r="H174" s="12">
        <f t="shared" ca="1" si="17"/>
        <v>695.14022703468618</v>
      </c>
    </row>
    <row r="175" spans="1:8" x14ac:dyDescent="0.25">
      <c r="A175" s="14">
        <f ca="1">RANDBETWEEN(1,MAX(Hotels!$A:$A))</f>
        <v>33</v>
      </c>
      <c r="B175" s="6">
        <f ca="1">RANDBETWEEN(1,MAX(Customers!A:A))</f>
        <v>639</v>
      </c>
      <c r="C175" s="7">
        <f t="shared" ca="1" si="12"/>
        <v>43107</v>
      </c>
      <c r="D175" s="7">
        <f t="shared" ca="1" si="13"/>
        <v>43142</v>
      </c>
      <c r="E175" s="7">
        <f t="shared" ca="1" si="14"/>
        <v>43152</v>
      </c>
      <c r="F175" s="11">
        <f t="shared" ca="1" si="15"/>
        <v>10</v>
      </c>
      <c r="G175" s="6">
        <f t="shared" ca="1" si="16"/>
        <v>1</v>
      </c>
      <c r="H175" s="12">
        <f t="shared" ca="1" si="17"/>
        <v>1109.543342859409</v>
      </c>
    </row>
    <row r="176" spans="1:8" x14ac:dyDescent="0.25">
      <c r="A176" s="14">
        <f ca="1">RANDBETWEEN(1,MAX(Hotels!$A:$A))</f>
        <v>23</v>
      </c>
      <c r="B176" s="6">
        <f ca="1">RANDBETWEEN(1,MAX(Customers!A:A))</f>
        <v>537</v>
      </c>
      <c r="C176" s="7">
        <f t="shared" ca="1" si="12"/>
        <v>42050</v>
      </c>
      <c r="D176" s="7">
        <f t="shared" ca="1" si="13"/>
        <v>42085</v>
      </c>
      <c r="E176" s="7">
        <f t="shared" ca="1" si="14"/>
        <v>42093</v>
      </c>
      <c r="F176" s="11">
        <f t="shared" ca="1" si="15"/>
        <v>8</v>
      </c>
      <c r="G176" s="6">
        <f t="shared" ca="1" si="16"/>
        <v>1</v>
      </c>
      <c r="H176" s="12">
        <f t="shared" ca="1" si="17"/>
        <v>810.92283982305594</v>
      </c>
    </row>
    <row r="177" spans="1:8" x14ac:dyDescent="0.25">
      <c r="A177" s="14">
        <f ca="1">RANDBETWEEN(1,MAX(Hotels!$A:$A))</f>
        <v>50</v>
      </c>
      <c r="B177" s="6">
        <f ca="1">RANDBETWEEN(1,MAX(Customers!A:A))</f>
        <v>56</v>
      </c>
      <c r="C177" s="7">
        <f t="shared" ca="1" si="12"/>
        <v>42304</v>
      </c>
      <c r="D177" s="7">
        <f t="shared" ca="1" si="13"/>
        <v>42333</v>
      </c>
      <c r="E177" s="7">
        <f t="shared" ca="1" si="14"/>
        <v>42344</v>
      </c>
      <c r="F177" s="11">
        <f t="shared" ca="1" si="15"/>
        <v>11</v>
      </c>
      <c r="G177" s="6">
        <f t="shared" ca="1" si="16"/>
        <v>1</v>
      </c>
      <c r="H177" s="12">
        <f t="shared" ca="1" si="17"/>
        <v>1835.9825080710368</v>
      </c>
    </row>
    <row r="178" spans="1:8" x14ac:dyDescent="0.25">
      <c r="A178" s="14">
        <f ca="1">RANDBETWEEN(1,MAX(Hotels!$A:$A))</f>
        <v>8</v>
      </c>
      <c r="B178" s="6">
        <f ca="1">RANDBETWEEN(1,MAX(Customers!A:A))</f>
        <v>779</v>
      </c>
      <c r="C178" s="7">
        <f t="shared" ca="1" si="12"/>
        <v>43836</v>
      </c>
      <c r="D178" s="7">
        <f t="shared" ca="1" si="13"/>
        <v>43873</v>
      </c>
      <c r="E178" s="7">
        <f t="shared" ca="1" si="14"/>
        <v>43879</v>
      </c>
      <c r="F178" s="11">
        <f t="shared" ca="1" si="15"/>
        <v>6</v>
      </c>
      <c r="G178" s="6">
        <f t="shared" ca="1" si="16"/>
        <v>1</v>
      </c>
      <c r="H178" s="12">
        <f t="shared" ca="1" si="17"/>
        <v>826.30737400894077</v>
      </c>
    </row>
    <row r="179" spans="1:8" x14ac:dyDescent="0.25">
      <c r="A179" s="14">
        <f ca="1">RANDBETWEEN(1,MAX(Hotels!$A:$A))</f>
        <v>18</v>
      </c>
      <c r="B179" s="6">
        <f ca="1">RANDBETWEEN(1,MAX(Customers!A:A))</f>
        <v>645</v>
      </c>
      <c r="C179" s="7">
        <f t="shared" ca="1" si="12"/>
        <v>43328</v>
      </c>
      <c r="D179" s="7">
        <f t="shared" ca="1" si="13"/>
        <v>43364</v>
      </c>
      <c r="E179" s="7">
        <f t="shared" ca="1" si="14"/>
        <v>43371</v>
      </c>
      <c r="F179" s="11">
        <f t="shared" ca="1" si="15"/>
        <v>7</v>
      </c>
      <c r="G179" s="6">
        <f t="shared" ca="1" si="16"/>
        <v>1</v>
      </c>
      <c r="H179" s="12">
        <f t="shared" ca="1" si="17"/>
        <v>673.33200105713854</v>
      </c>
    </row>
    <row r="180" spans="1:8" x14ac:dyDescent="0.25">
      <c r="A180" s="14">
        <f ca="1">RANDBETWEEN(1,MAX(Hotels!$A:$A))</f>
        <v>16</v>
      </c>
      <c r="B180" s="6">
        <f ca="1">RANDBETWEEN(1,MAX(Customers!A:A))</f>
        <v>734</v>
      </c>
      <c r="C180" s="7">
        <f t="shared" ca="1" si="12"/>
        <v>44098</v>
      </c>
      <c r="D180" s="7">
        <f t="shared" ca="1" si="13"/>
        <v>44135</v>
      </c>
      <c r="E180" s="7">
        <f t="shared" ca="1" si="14"/>
        <v>44145</v>
      </c>
      <c r="F180" s="11">
        <f t="shared" ca="1" si="15"/>
        <v>10</v>
      </c>
      <c r="G180" s="6">
        <f t="shared" ca="1" si="16"/>
        <v>1</v>
      </c>
      <c r="H180" s="12">
        <f t="shared" ca="1" si="17"/>
        <v>1523.9109618794034</v>
      </c>
    </row>
    <row r="181" spans="1:8" x14ac:dyDescent="0.25">
      <c r="A181" s="14">
        <f ca="1">RANDBETWEEN(1,MAX(Hotels!$A:$A))</f>
        <v>17</v>
      </c>
      <c r="B181" s="6">
        <f ca="1">RANDBETWEEN(1,MAX(Customers!A:A))</f>
        <v>653</v>
      </c>
      <c r="C181" s="7">
        <f t="shared" ca="1" si="12"/>
        <v>42947</v>
      </c>
      <c r="D181" s="7">
        <f t="shared" ca="1" si="13"/>
        <v>42978</v>
      </c>
      <c r="E181" s="7">
        <f t="shared" ca="1" si="14"/>
        <v>42986</v>
      </c>
      <c r="F181" s="11">
        <f t="shared" ca="1" si="15"/>
        <v>8</v>
      </c>
      <c r="G181" s="6">
        <f t="shared" ca="1" si="16"/>
        <v>1</v>
      </c>
      <c r="H181" s="12">
        <f t="shared" ca="1" si="17"/>
        <v>1095.8905401123404</v>
      </c>
    </row>
    <row r="182" spans="1:8" x14ac:dyDescent="0.25">
      <c r="A182" s="14">
        <f ca="1">RANDBETWEEN(1,MAX(Hotels!$A:$A))</f>
        <v>40</v>
      </c>
      <c r="B182" s="6">
        <f ca="1">RANDBETWEEN(1,MAX(Customers!A:A))</f>
        <v>827</v>
      </c>
      <c r="C182" s="7">
        <f t="shared" ca="1" si="12"/>
        <v>43662</v>
      </c>
      <c r="D182" s="7">
        <f t="shared" ca="1" si="13"/>
        <v>43699</v>
      </c>
      <c r="E182" s="7">
        <f t="shared" ca="1" si="14"/>
        <v>43708</v>
      </c>
      <c r="F182" s="11">
        <f t="shared" ca="1" si="15"/>
        <v>9</v>
      </c>
      <c r="G182" s="6">
        <f t="shared" ca="1" si="16"/>
        <v>1</v>
      </c>
      <c r="H182" s="12">
        <f t="shared" ca="1" si="17"/>
        <v>1347.7091275191474</v>
      </c>
    </row>
    <row r="183" spans="1:8" x14ac:dyDescent="0.25">
      <c r="A183" s="14">
        <f ca="1">RANDBETWEEN(1,MAX(Hotels!$A:$A))</f>
        <v>25</v>
      </c>
      <c r="B183" s="6">
        <f ca="1">RANDBETWEEN(1,MAX(Customers!A:A))</f>
        <v>468</v>
      </c>
      <c r="C183" s="7">
        <f t="shared" ca="1" si="12"/>
        <v>43499</v>
      </c>
      <c r="D183" s="7">
        <f t="shared" ca="1" si="13"/>
        <v>43526</v>
      </c>
      <c r="E183" s="7">
        <f t="shared" ca="1" si="14"/>
        <v>43530</v>
      </c>
      <c r="F183" s="11">
        <f t="shared" ca="1" si="15"/>
        <v>4</v>
      </c>
      <c r="G183" s="6">
        <f t="shared" ca="1" si="16"/>
        <v>3</v>
      </c>
      <c r="H183" s="12">
        <f t="shared" ca="1" si="17"/>
        <v>1499.1074807761411</v>
      </c>
    </row>
    <row r="184" spans="1:8" x14ac:dyDescent="0.25">
      <c r="A184" s="14">
        <f ca="1">RANDBETWEEN(1,MAX(Hotels!$A:$A))</f>
        <v>47</v>
      </c>
      <c r="B184" s="6">
        <f ca="1">RANDBETWEEN(1,MAX(Customers!A:A))</f>
        <v>794</v>
      </c>
      <c r="C184" s="7">
        <f t="shared" ca="1" si="12"/>
        <v>43399</v>
      </c>
      <c r="D184" s="7">
        <f t="shared" ca="1" si="13"/>
        <v>43430</v>
      </c>
      <c r="E184" s="7">
        <f t="shared" ca="1" si="14"/>
        <v>43435</v>
      </c>
      <c r="F184" s="11">
        <f t="shared" ca="1" si="15"/>
        <v>5</v>
      </c>
      <c r="G184" s="6">
        <f t="shared" ca="1" si="16"/>
        <v>1</v>
      </c>
      <c r="H184" s="12">
        <f t="shared" ca="1" si="17"/>
        <v>559.230344548228</v>
      </c>
    </row>
    <row r="185" spans="1:8" x14ac:dyDescent="0.25">
      <c r="A185" s="14">
        <f ca="1">RANDBETWEEN(1,MAX(Hotels!$A:$A))</f>
        <v>37</v>
      </c>
      <c r="B185" s="6">
        <f ca="1">RANDBETWEEN(1,MAX(Customers!A:A))</f>
        <v>366</v>
      </c>
      <c r="C185" s="7">
        <f t="shared" ca="1" si="12"/>
        <v>43942</v>
      </c>
      <c r="D185" s="7">
        <f t="shared" ca="1" si="13"/>
        <v>43970</v>
      </c>
      <c r="E185" s="7">
        <f t="shared" ca="1" si="14"/>
        <v>43977</v>
      </c>
      <c r="F185" s="11">
        <f t="shared" ca="1" si="15"/>
        <v>7</v>
      </c>
      <c r="G185" s="6">
        <f t="shared" ca="1" si="16"/>
        <v>1</v>
      </c>
      <c r="H185" s="12">
        <f t="shared" ca="1" si="17"/>
        <v>841.80581566816159</v>
      </c>
    </row>
    <row r="186" spans="1:8" x14ac:dyDescent="0.25">
      <c r="A186" s="14">
        <f ca="1">RANDBETWEEN(1,MAX(Hotels!$A:$A))</f>
        <v>1</v>
      </c>
      <c r="B186" s="6">
        <f ca="1">RANDBETWEEN(1,MAX(Customers!A:A))</f>
        <v>955</v>
      </c>
      <c r="C186" s="7">
        <f t="shared" ca="1" si="12"/>
        <v>43921</v>
      </c>
      <c r="D186" s="7">
        <f t="shared" ca="1" si="13"/>
        <v>43959</v>
      </c>
      <c r="E186" s="7">
        <f t="shared" ca="1" si="14"/>
        <v>43970</v>
      </c>
      <c r="F186" s="11">
        <f t="shared" ca="1" si="15"/>
        <v>11</v>
      </c>
      <c r="G186" s="6">
        <f t="shared" ca="1" si="16"/>
        <v>1</v>
      </c>
      <c r="H186" s="12">
        <f t="shared" ca="1" si="17"/>
        <v>1157.4964324255318</v>
      </c>
    </row>
    <row r="187" spans="1:8" x14ac:dyDescent="0.25">
      <c r="A187" s="14">
        <f ca="1">RANDBETWEEN(1,MAX(Hotels!$A:$A))</f>
        <v>8</v>
      </c>
      <c r="B187" s="6">
        <f ca="1">RANDBETWEEN(1,MAX(Customers!A:A))</f>
        <v>906</v>
      </c>
      <c r="C187" s="7">
        <f t="shared" ca="1" si="12"/>
        <v>43490</v>
      </c>
      <c r="D187" s="7">
        <f t="shared" ca="1" si="13"/>
        <v>43517</v>
      </c>
      <c r="E187" s="7">
        <f t="shared" ca="1" si="14"/>
        <v>43524</v>
      </c>
      <c r="F187" s="11">
        <f t="shared" ca="1" si="15"/>
        <v>7</v>
      </c>
      <c r="G187" s="6">
        <f t="shared" ca="1" si="16"/>
        <v>1</v>
      </c>
      <c r="H187" s="12">
        <f t="shared" ca="1" si="17"/>
        <v>707.31253938978182</v>
      </c>
    </row>
    <row r="188" spans="1:8" x14ac:dyDescent="0.25">
      <c r="A188" s="14">
        <f ca="1">RANDBETWEEN(1,MAX(Hotels!$A:$A))</f>
        <v>20</v>
      </c>
      <c r="B188" s="6">
        <f ca="1">RANDBETWEEN(1,MAX(Customers!A:A))</f>
        <v>84</v>
      </c>
      <c r="C188" s="7">
        <f t="shared" ca="1" si="12"/>
        <v>42664</v>
      </c>
      <c r="D188" s="7">
        <f t="shared" ca="1" si="13"/>
        <v>42695</v>
      </c>
      <c r="E188" s="7">
        <f t="shared" ca="1" si="14"/>
        <v>42702</v>
      </c>
      <c r="F188" s="11">
        <f t="shared" ca="1" si="15"/>
        <v>7</v>
      </c>
      <c r="G188" s="6">
        <f t="shared" ca="1" si="16"/>
        <v>3</v>
      </c>
      <c r="H188" s="12">
        <f t="shared" ca="1" si="17"/>
        <v>2865.4061188484789</v>
      </c>
    </row>
    <row r="189" spans="1:8" x14ac:dyDescent="0.25">
      <c r="A189" s="14">
        <f ca="1">RANDBETWEEN(1,MAX(Hotels!$A:$A))</f>
        <v>20</v>
      </c>
      <c r="B189" s="6">
        <f ca="1">RANDBETWEEN(1,MAX(Customers!A:A))</f>
        <v>542</v>
      </c>
      <c r="C189" s="7">
        <f t="shared" ca="1" si="12"/>
        <v>43951</v>
      </c>
      <c r="D189" s="7">
        <f t="shared" ca="1" si="13"/>
        <v>43984</v>
      </c>
      <c r="E189" s="7">
        <f t="shared" ca="1" si="14"/>
        <v>43989</v>
      </c>
      <c r="F189" s="11">
        <f t="shared" ca="1" si="15"/>
        <v>5</v>
      </c>
      <c r="G189" s="6">
        <f t="shared" ca="1" si="16"/>
        <v>1</v>
      </c>
      <c r="H189" s="12">
        <f t="shared" ca="1" si="17"/>
        <v>681.71488654746611</v>
      </c>
    </row>
    <row r="190" spans="1:8" x14ac:dyDescent="0.25">
      <c r="A190" s="14">
        <f ca="1">RANDBETWEEN(1,MAX(Hotels!$A:$A))</f>
        <v>19</v>
      </c>
      <c r="B190" s="6">
        <f ca="1">RANDBETWEEN(1,MAX(Customers!A:A))</f>
        <v>776</v>
      </c>
      <c r="C190" s="7">
        <f t="shared" ca="1" si="12"/>
        <v>42825</v>
      </c>
      <c r="D190" s="7">
        <f t="shared" ca="1" si="13"/>
        <v>42856</v>
      </c>
      <c r="E190" s="7">
        <f t="shared" ca="1" si="14"/>
        <v>42864</v>
      </c>
      <c r="F190" s="11">
        <f t="shared" ca="1" si="15"/>
        <v>8</v>
      </c>
      <c r="G190" s="6">
        <f t="shared" ca="1" si="16"/>
        <v>2</v>
      </c>
      <c r="H190" s="12">
        <f t="shared" ca="1" si="17"/>
        <v>1835.2973003002337</v>
      </c>
    </row>
    <row r="191" spans="1:8" x14ac:dyDescent="0.25">
      <c r="A191" s="14">
        <f ca="1">RANDBETWEEN(1,MAX(Hotels!$A:$A))</f>
        <v>22</v>
      </c>
      <c r="B191" s="6">
        <f ca="1">RANDBETWEEN(1,MAX(Customers!A:A))</f>
        <v>634</v>
      </c>
      <c r="C191" s="7">
        <f t="shared" ca="1" si="12"/>
        <v>43702</v>
      </c>
      <c r="D191" s="7">
        <f t="shared" ca="1" si="13"/>
        <v>43723</v>
      </c>
      <c r="E191" s="7">
        <f t="shared" ca="1" si="14"/>
        <v>43732</v>
      </c>
      <c r="F191" s="11">
        <f t="shared" ca="1" si="15"/>
        <v>9</v>
      </c>
      <c r="G191" s="6">
        <f t="shared" ca="1" si="16"/>
        <v>1</v>
      </c>
      <c r="H191" s="12">
        <f t="shared" ca="1" si="17"/>
        <v>1387.6350827785477</v>
      </c>
    </row>
    <row r="192" spans="1:8" x14ac:dyDescent="0.25">
      <c r="A192" s="14">
        <f ca="1">RANDBETWEEN(1,MAX(Hotels!$A:$A))</f>
        <v>4</v>
      </c>
      <c r="B192" s="6">
        <f ca="1">RANDBETWEEN(1,MAX(Customers!A:A))</f>
        <v>287</v>
      </c>
      <c r="C192" s="7">
        <f t="shared" ca="1" si="12"/>
        <v>42322</v>
      </c>
      <c r="D192" s="7">
        <f t="shared" ca="1" si="13"/>
        <v>42344</v>
      </c>
      <c r="E192" s="7">
        <f t="shared" ca="1" si="14"/>
        <v>42351</v>
      </c>
      <c r="F192" s="11">
        <f t="shared" ca="1" si="15"/>
        <v>7</v>
      </c>
      <c r="G192" s="6">
        <f t="shared" ca="1" si="16"/>
        <v>2</v>
      </c>
      <c r="H192" s="12">
        <f t="shared" ca="1" si="17"/>
        <v>1807.5907781954063</v>
      </c>
    </row>
    <row r="193" spans="1:8" x14ac:dyDescent="0.25">
      <c r="A193" s="14">
        <f ca="1">RANDBETWEEN(1,MAX(Hotels!$A:$A))</f>
        <v>43</v>
      </c>
      <c r="B193" s="6">
        <f ca="1">RANDBETWEEN(1,MAX(Customers!A:A))</f>
        <v>561</v>
      </c>
      <c r="C193" s="7">
        <f t="shared" ca="1" si="12"/>
        <v>42822</v>
      </c>
      <c r="D193" s="7">
        <f t="shared" ca="1" si="13"/>
        <v>42850</v>
      </c>
      <c r="E193" s="7">
        <f t="shared" ca="1" si="14"/>
        <v>42858</v>
      </c>
      <c r="F193" s="11">
        <f t="shared" ca="1" si="15"/>
        <v>8</v>
      </c>
      <c r="G193" s="6">
        <f t="shared" ca="1" si="16"/>
        <v>1</v>
      </c>
      <c r="H193" s="12">
        <f t="shared" ca="1" si="17"/>
        <v>1270.2673642500063</v>
      </c>
    </row>
    <row r="194" spans="1:8" x14ac:dyDescent="0.25">
      <c r="A194" s="14">
        <f ca="1">RANDBETWEEN(1,MAX(Hotels!$A:$A))</f>
        <v>27</v>
      </c>
      <c r="B194" s="6">
        <f ca="1">RANDBETWEEN(1,MAX(Customers!A:A))</f>
        <v>233</v>
      </c>
      <c r="C194" s="7">
        <f t="shared" ca="1" si="12"/>
        <v>42949</v>
      </c>
      <c r="D194" s="7">
        <f t="shared" ca="1" si="13"/>
        <v>42987</v>
      </c>
      <c r="E194" s="7">
        <f t="shared" ca="1" si="14"/>
        <v>42993</v>
      </c>
      <c r="F194" s="11">
        <f t="shared" ca="1" si="15"/>
        <v>6</v>
      </c>
      <c r="G194" s="6">
        <f t="shared" ca="1" si="16"/>
        <v>1</v>
      </c>
      <c r="H194" s="12">
        <f t="shared" ca="1" si="17"/>
        <v>671.88064853990591</v>
      </c>
    </row>
    <row r="195" spans="1:8" x14ac:dyDescent="0.25">
      <c r="A195" s="14">
        <f ca="1">RANDBETWEEN(1,MAX(Hotels!$A:$A))</f>
        <v>43</v>
      </c>
      <c r="B195" s="6">
        <f ca="1">RANDBETWEEN(1,MAX(Customers!A:A))</f>
        <v>392</v>
      </c>
      <c r="C195" s="7">
        <f t="shared" ref="C195:C258" ca="1" si="18">RANDBETWEEN(DATEVALUE("1/1/2015"),DATEVALUE("12/31/2020"))</f>
        <v>43381</v>
      </c>
      <c r="D195" s="7">
        <f t="shared" ref="D195:D258" ca="1" si="19">C195+MAX(0,ROUND(_xlfn.NORM.INV(RAND(),30,5),0))</f>
        <v>43418</v>
      </c>
      <c r="E195" s="7">
        <f t="shared" ref="E195:E258" ca="1" si="20">MAX(0,ROUND(_xlfn.LOGNORM.INV(RAND(),2,0.25),0))+D195</f>
        <v>43425</v>
      </c>
      <c r="F195" s="11">
        <f t="shared" ref="F195:F258" ca="1" si="21">E195-D195</f>
        <v>7</v>
      </c>
      <c r="G195" s="6">
        <f t="shared" ref="G195:G258" ca="1" si="22">MAX(1,ROUND(_xlfn.BINOM.INV(5,RAND(),0.01),0))</f>
        <v>1</v>
      </c>
      <c r="H195" s="12">
        <f t="shared" ref="H195:H258" ca="1" si="23">_xlfn.NORM.INV(RAND(),120,30)*F195*G195</f>
        <v>1004.5110710967062</v>
      </c>
    </row>
    <row r="196" spans="1:8" x14ac:dyDescent="0.25">
      <c r="A196" s="14">
        <f ca="1">RANDBETWEEN(1,MAX(Hotels!$A:$A))</f>
        <v>27</v>
      </c>
      <c r="B196" s="6">
        <f ca="1">RANDBETWEEN(1,MAX(Customers!A:A))</f>
        <v>755</v>
      </c>
      <c r="C196" s="7">
        <f t="shared" ca="1" si="18"/>
        <v>43772</v>
      </c>
      <c r="D196" s="7">
        <f t="shared" ca="1" si="19"/>
        <v>43797</v>
      </c>
      <c r="E196" s="7">
        <f t="shared" ca="1" si="20"/>
        <v>43805</v>
      </c>
      <c r="F196" s="11">
        <f t="shared" ca="1" si="21"/>
        <v>8</v>
      </c>
      <c r="G196" s="6">
        <f t="shared" ca="1" si="22"/>
        <v>1</v>
      </c>
      <c r="H196" s="12">
        <f t="shared" ca="1" si="23"/>
        <v>397.3796337325075</v>
      </c>
    </row>
    <row r="197" spans="1:8" x14ac:dyDescent="0.25">
      <c r="A197" s="14">
        <f ca="1">RANDBETWEEN(1,MAX(Hotels!$A:$A))</f>
        <v>27</v>
      </c>
      <c r="B197" s="6">
        <f ca="1">RANDBETWEEN(1,MAX(Customers!A:A))</f>
        <v>521</v>
      </c>
      <c r="C197" s="7">
        <f t="shared" ca="1" si="18"/>
        <v>42983</v>
      </c>
      <c r="D197" s="7">
        <f t="shared" ca="1" si="19"/>
        <v>43013</v>
      </c>
      <c r="E197" s="7">
        <f t="shared" ca="1" si="20"/>
        <v>43023</v>
      </c>
      <c r="F197" s="11">
        <f t="shared" ca="1" si="21"/>
        <v>10</v>
      </c>
      <c r="G197" s="6">
        <f t="shared" ca="1" si="22"/>
        <v>1</v>
      </c>
      <c r="H197" s="12">
        <f t="shared" ca="1" si="23"/>
        <v>905.99873994419352</v>
      </c>
    </row>
    <row r="198" spans="1:8" x14ac:dyDescent="0.25">
      <c r="A198" s="14">
        <f ca="1">RANDBETWEEN(1,MAX(Hotels!$A:$A))</f>
        <v>50</v>
      </c>
      <c r="B198" s="6">
        <f ca="1">RANDBETWEEN(1,MAX(Customers!A:A))</f>
        <v>939</v>
      </c>
      <c r="C198" s="7">
        <f t="shared" ca="1" si="18"/>
        <v>43051</v>
      </c>
      <c r="D198" s="7">
        <f t="shared" ca="1" si="19"/>
        <v>43086</v>
      </c>
      <c r="E198" s="7">
        <f t="shared" ca="1" si="20"/>
        <v>43092</v>
      </c>
      <c r="F198" s="11">
        <f t="shared" ca="1" si="21"/>
        <v>6</v>
      </c>
      <c r="G198" s="6">
        <f t="shared" ca="1" si="22"/>
        <v>1</v>
      </c>
      <c r="H198" s="12">
        <f t="shared" ca="1" si="23"/>
        <v>860.1450648538289</v>
      </c>
    </row>
    <row r="199" spans="1:8" x14ac:dyDescent="0.25">
      <c r="A199" s="14">
        <f ca="1">RANDBETWEEN(1,MAX(Hotels!$A:$A))</f>
        <v>7</v>
      </c>
      <c r="B199" s="6">
        <f ca="1">RANDBETWEEN(1,MAX(Customers!A:A))</f>
        <v>184</v>
      </c>
      <c r="C199" s="7">
        <f t="shared" ca="1" si="18"/>
        <v>42733</v>
      </c>
      <c r="D199" s="7">
        <f t="shared" ca="1" si="19"/>
        <v>42761</v>
      </c>
      <c r="E199" s="7">
        <f t="shared" ca="1" si="20"/>
        <v>42766</v>
      </c>
      <c r="F199" s="11">
        <f t="shared" ca="1" si="21"/>
        <v>5</v>
      </c>
      <c r="G199" s="6">
        <f t="shared" ca="1" si="22"/>
        <v>1</v>
      </c>
      <c r="H199" s="12">
        <f t="shared" ca="1" si="23"/>
        <v>778.99086143889974</v>
      </c>
    </row>
    <row r="200" spans="1:8" x14ac:dyDescent="0.25">
      <c r="A200" s="14">
        <f ca="1">RANDBETWEEN(1,MAX(Hotels!$A:$A))</f>
        <v>19</v>
      </c>
      <c r="B200" s="6">
        <f ca="1">RANDBETWEEN(1,MAX(Customers!A:A))</f>
        <v>228</v>
      </c>
      <c r="C200" s="7">
        <f t="shared" ca="1" si="18"/>
        <v>42075</v>
      </c>
      <c r="D200" s="7">
        <f t="shared" ca="1" si="19"/>
        <v>42104</v>
      </c>
      <c r="E200" s="7">
        <f t="shared" ca="1" si="20"/>
        <v>42111</v>
      </c>
      <c r="F200" s="11">
        <f t="shared" ca="1" si="21"/>
        <v>7</v>
      </c>
      <c r="G200" s="6">
        <f t="shared" ca="1" si="22"/>
        <v>1</v>
      </c>
      <c r="H200" s="12">
        <f t="shared" ca="1" si="23"/>
        <v>829.19963536243063</v>
      </c>
    </row>
    <row r="201" spans="1:8" x14ac:dyDescent="0.25">
      <c r="A201" s="14">
        <f ca="1">RANDBETWEEN(1,MAX(Hotels!$A:$A))</f>
        <v>9</v>
      </c>
      <c r="B201" s="6">
        <f ca="1">RANDBETWEEN(1,MAX(Customers!A:A))</f>
        <v>359</v>
      </c>
      <c r="C201" s="7">
        <f t="shared" ca="1" si="18"/>
        <v>43821</v>
      </c>
      <c r="D201" s="7">
        <f t="shared" ca="1" si="19"/>
        <v>43848</v>
      </c>
      <c r="E201" s="7">
        <f t="shared" ca="1" si="20"/>
        <v>43853</v>
      </c>
      <c r="F201" s="11">
        <f t="shared" ca="1" si="21"/>
        <v>5</v>
      </c>
      <c r="G201" s="6">
        <f t="shared" ca="1" si="22"/>
        <v>1</v>
      </c>
      <c r="H201" s="12">
        <f t="shared" ca="1" si="23"/>
        <v>555.31832291408239</v>
      </c>
    </row>
    <row r="202" spans="1:8" x14ac:dyDescent="0.25">
      <c r="A202" s="14">
        <f ca="1">RANDBETWEEN(1,MAX(Hotels!$A:$A))</f>
        <v>2</v>
      </c>
      <c r="B202" s="6">
        <f ca="1">RANDBETWEEN(1,MAX(Customers!A:A))</f>
        <v>719</v>
      </c>
      <c r="C202" s="7">
        <f t="shared" ca="1" si="18"/>
        <v>44136</v>
      </c>
      <c r="D202" s="7">
        <f t="shared" ca="1" si="19"/>
        <v>44161</v>
      </c>
      <c r="E202" s="7">
        <f t="shared" ca="1" si="20"/>
        <v>44165</v>
      </c>
      <c r="F202" s="11">
        <f t="shared" ca="1" si="21"/>
        <v>4</v>
      </c>
      <c r="G202" s="6">
        <f t="shared" ca="1" si="22"/>
        <v>4</v>
      </c>
      <c r="H202" s="12">
        <f t="shared" ca="1" si="23"/>
        <v>2633.0779413917862</v>
      </c>
    </row>
    <row r="203" spans="1:8" x14ac:dyDescent="0.25">
      <c r="A203" s="14">
        <f ca="1">RANDBETWEEN(1,MAX(Hotels!$A:$A))</f>
        <v>8</v>
      </c>
      <c r="B203" s="6">
        <f ca="1">RANDBETWEEN(1,MAX(Customers!A:A))</f>
        <v>372</v>
      </c>
      <c r="C203" s="7">
        <f t="shared" ca="1" si="18"/>
        <v>43314</v>
      </c>
      <c r="D203" s="7">
        <f t="shared" ca="1" si="19"/>
        <v>43346</v>
      </c>
      <c r="E203" s="7">
        <f t="shared" ca="1" si="20"/>
        <v>43352</v>
      </c>
      <c r="F203" s="11">
        <f t="shared" ca="1" si="21"/>
        <v>6</v>
      </c>
      <c r="G203" s="6">
        <f t="shared" ca="1" si="22"/>
        <v>1</v>
      </c>
      <c r="H203" s="12">
        <f t="shared" ca="1" si="23"/>
        <v>699.37404913881869</v>
      </c>
    </row>
    <row r="204" spans="1:8" x14ac:dyDescent="0.25">
      <c r="A204" s="14">
        <f ca="1">RANDBETWEEN(1,MAX(Hotels!$A:$A))</f>
        <v>22</v>
      </c>
      <c r="B204" s="6">
        <f ca="1">RANDBETWEEN(1,MAX(Customers!A:A))</f>
        <v>571</v>
      </c>
      <c r="C204" s="7">
        <f t="shared" ca="1" si="18"/>
        <v>43713</v>
      </c>
      <c r="D204" s="7">
        <f t="shared" ca="1" si="19"/>
        <v>43738</v>
      </c>
      <c r="E204" s="7">
        <f t="shared" ca="1" si="20"/>
        <v>43745</v>
      </c>
      <c r="F204" s="11">
        <f t="shared" ca="1" si="21"/>
        <v>7</v>
      </c>
      <c r="G204" s="6">
        <f t="shared" ca="1" si="22"/>
        <v>1</v>
      </c>
      <c r="H204" s="12">
        <f t="shared" ca="1" si="23"/>
        <v>865.58013127805123</v>
      </c>
    </row>
    <row r="205" spans="1:8" x14ac:dyDescent="0.25">
      <c r="A205" s="14">
        <f ca="1">RANDBETWEEN(1,MAX(Hotels!$A:$A))</f>
        <v>49</v>
      </c>
      <c r="B205" s="6">
        <f ca="1">RANDBETWEEN(1,MAX(Customers!A:A))</f>
        <v>477</v>
      </c>
      <c r="C205" s="7">
        <f t="shared" ca="1" si="18"/>
        <v>43608</v>
      </c>
      <c r="D205" s="7">
        <f t="shared" ca="1" si="19"/>
        <v>43643</v>
      </c>
      <c r="E205" s="7">
        <f t="shared" ca="1" si="20"/>
        <v>43650</v>
      </c>
      <c r="F205" s="11">
        <f t="shared" ca="1" si="21"/>
        <v>7</v>
      </c>
      <c r="G205" s="6">
        <f t="shared" ca="1" si="22"/>
        <v>1</v>
      </c>
      <c r="H205" s="12">
        <f t="shared" ca="1" si="23"/>
        <v>716.40447395539559</v>
      </c>
    </row>
    <row r="206" spans="1:8" x14ac:dyDescent="0.25">
      <c r="A206" s="14">
        <f ca="1">RANDBETWEEN(1,MAX(Hotels!$A:$A))</f>
        <v>34</v>
      </c>
      <c r="B206" s="6">
        <f ca="1">RANDBETWEEN(1,MAX(Customers!A:A))</f>
        <v>978</v>
      </c>
      <c r="C206" s="7">
        <f t="shared" ca="1" si="18"/>
        <v>43124</v>
      </c>
      <c r="D206" s="7">
        <f t="shared" ca="1" si="19"/>
        <v>43153</v>
      </c>
      <c r="E206" s="7">
        <f t="shared" ca="1" si="20"/>
        <v>43162</v>
      </c>
      <c r="F206" s="11">
        <f t="shared" ca="1" si="21"/>
        <v>9</v>
      </c>
      <c r="G206" s="6">
        <f t="shared" ca="1" si="22"/>
        <v>4</v>
      </c>
      <c r="H206" s="12">
        <f t="shared" ca="1" si="23"/>
        <v>3912.8385513524117</v>
      </c>
    </row>
    <row r="207" spans="1:8" x14ac:dyDescent="0.25">
      <c r="A207" s="14">
        <f ca="1">RANDBETWEEN(1,MAX(Hotels!$A:$A))</f>
        <v>49</v>
      </c>
      <c r="B207" s="6">
        <f ca="1">RANDBETWEEN(1,MAX(Customers!A:A))</f>
        <v>591</v>
      </c>
      <c r="C207" s="7">
        <f t="shared" ca="1" si="18"/>
        <v>43553</v>
      </c>
      <c r="D207" s="7">
        <f t="shared" ca="1" si="19"/>
        <v>43588</v>
      </c>
      <c r="E207" s="7">
        <f t="shared" ca="1" si="20"/>
        <v>43594</v>
      </c>
      <c r="F207" s="11">
        <f t="shared" ca="1" si="21"/>
        <v>6</v>
      </c>
      <c r="G207" s="6">
        <f t="shared" ca="1" si="22"/>
        <v>1</v>
      </c>
      <c r="H207" s="12">
        <f t="shared" ca="1" si="23"/>
        <v>984.31673022527775</v>
      </c>
    </row>
    <row r="208" spans="1:8" x14ac:dyDescent="0.25">
      <c r="A208" s="14">
        <f ca="1">RANDBETWEEN(1,MAX(Hotels!$A:$A))</f>
        <v>27</v>
      </c>
      <c r="B208" s="6">
        <f ca="1">RANDBETWEEN(1,MAX(Customers!A:A))</f>
        <v>973</v>
      </c>
      <c r="C208" s="7">
        <f t="shared" ca="1" si="18"/>
        <v>42007</v>
      </c>
      <c r="D208" s="7">
        <f t="shared" ca="1" si="19"/>
        <v>42028</v>
      </c>
      <c r="E208" s="7">
        <f t="shared" ca="1" si="20"/>
        <v>42037</v>
      </c>
      <c r="F208" s="11">
        <f t="shared" ca="1" si="21"/>
        <v>9</v>
      </c>
      <c r="G208" s="6">
        <f t="shared" ca="1" si="22"/>
        <v>1</v>
      </c>
      <c r="H208" s="12">
        <f t="shared" ca="1" si="23"/>
        <v>1261.4027622526241</v>
      </c>
    </row>
    <row r="209" spans="1:8" x14ac:dyDescent="0.25">
      <c r="A209" s="14">
        <f ca="1">RANDBETWEEN(1,MAX(Hotels!$A:$A))</f>
        <v>38</v>
      </c>
      <c r="B209" s="6">
        <f ca="1">RANDBETWEEN(1,MAX(Customers!A:A))</f>
        <v>939</v>
      </c>
      <c r="C209" s="7">
        <f t="shared" ca="1" si="18"/>
        <v>42520</v>
      </c>
      <c r="D209" s="7">
        <f t="shared" ca="1" si="19"/>
        <v>42547</v>
      </c>
      <c r="E209" s="7">
        <f t="shared" ca="1" si="20"/>
        <v>42555</v>
      </c>
      <c r="F209" s="11">
        <f t="shared" ca="1" si="21"/>
        <v>8</v>
      </c>
      <c r="G209" s="6">
        <f t="shared" ca="1" si="22"/>
        <v>1</v>
      </c>
      <c r="H209" s="12">
        <f t="shared" ca="1" si="23"/>
        <v>820.41430588692378</v>
      </c>
    </row>
    <row r="210" spans="1:8" x14ac:dyDescent="0.25">
      <c r="A210" s="14">
        <f ca="1">RANDBETWEEN(1,MAX(Hotels!$A:$A))</f>
        <v>3</v>
      </c>
      <c r="B210" s="6">
        <f ca="1">RANDBETWEEN(1,MAX(Customers!A:A))</f>
        <v>484</v>
      </c>
      <c r="C210" s="7">
        <f t="shared" ca="1" si="18"/>
        <v>43078</v>
      </c>
      <c r="D210" s="7">
        <f t="shared" ca="1" si="19"/>
        <v>43112</v>
      </c>
      <c r="E210" s="7">
        <f t="shared" ca="1" si="20"/>
        <v>43117</v>
      </c>
      <c r="F210" s="11">
        <f t="shared" ca="1" si="21"/>
        <v>5</v>
      </c>
      <c r="G210" s="6">
        <f t="shared" ca="1" si="22"/>
        <v>1</v>
      </c>
      <c r="H210" s="12">
        <f t="shared" ca="1" si="23"/>
        <v>693.25105209935896</v>
      </c>
    </row>
    <row r="211" spans="1:8" x14ac:dyDescent="0.25">
      <c r="A211" s="14">
        <f ca="1">RANDBETWEEN(1,MAX(Hotels!$A:$A))</f>
        <v>2</v>
      </c>
      <c r="B211" s="6">
        <f ca="1">RANDBETWEEN(1,MAX(Customers!A:A))</f>
        <v>865</v>
      </c>
      <c r="C211" s="7">
        <f t="shared" ca="1" si="18"/>
        <v>43684</v>
      </c>
      <c r="D211" s="7">
        <f t="shared" ca="1" si="19"/>
        <v>43701</v>
      </c>
      <c r="E211" s="7">
        <f t="shared" ca="1" si="20"/>
        <v>43709</v>
      </c>
      <c r="F211" s="11">
        <f t="shared" ca="1" si="21"/>
        <v>8</v>
      </c>
      <c r="G211" s="6">
        <f t="shared" ca="1" si="22"/>
        <v>1</v>
      </c>
      <c r="H211" s="12">
        <f t="shared" ca="1" si="23"/>
        <v>873.94342714962102</v>
      </c>
    </row>
    <row r="212" spans="1:8" x14ac:dyDescent="0.25">
      <c r="A212" s="14">
        <f ca="1">RANDBETWEEN(1,MAX(Hotels!$A:$A))</f>
        <v>25</v>
      </c>
      <c r="B212" s="6">
        <f ca="1">RANDBETWEEN(1,MAX(Customers!A:A))</f>
        <v>847</v>
      </c>
      <c r="C212" s="7">
        <f t="shared" ca="1" si="18"/>
        <v>42972</v>
      </c>
      <c r="D212" s="7">
        <f t="shared" ca="1" si="19"/>
        <v>42995</v>
      </c>
      <c r="E212" s="7">
        <f t="shared" ca="1" si="20"/>
        <v>43000</v>
      </c>
      <c r="F212" s="11">
        <f t="shared" ca="1" si="21"/>
        <v>5</v>
      </c>
      <c r="G212" s="6">
        <f t="shared" ca="1" si="22"/>
        <v>1</v>
      </c>
      <c r="H212" s="12">
        <f t="shared" ca="1" si="23"/>
        <v>481.07080625735796</v>
      </c>
    </row>
    <row r="213" spans="1:8" x14ac:dyDescent="0.25">
      <c r="A213" s="14">
        <f ca="1">RANDBETWEEN(1,MAX(Hotels!$A:$A))</f>
        <v>11</v>
      </c>
      <c r="B213" s="6">
        <f ca="1">RANDBETWEEN(1,MAX(Customers!A:A))</f>
        <v>975</v>
      </c>
      <c r="C213" s="7">
        <f t="shared" ca="1" si="18"/>
        <v>43958</v>
      </c>
      <c r="D213" s="7">
        <f t="shared" ca="1" si="19"/>
        <v>43989</v>
      </c>
      <c r="E213" s="7">
        <f t="shared" ca="1" si="20"/>
        <v>43996</v>
      </c>
      <c r="F213" s="11">
        <f t="shared" ca="1" si="21"/>
        <v>7</v>
      </c>
      <c r="G213" s="6">
        <f t="shared" ca="1" si="22"/>
        <v>1</v>
      </c>
      <c r="H213" s="12">
        <f t="shared" ca="1" si="23"/>
        <v>686.25698382608346</v>
      </c>
    </row>
    <row r="214" spans="1:8" x14ac:dyDescent="0.25">
      <c r="A214" s="14">
        <f ca="1">RANDBETWEEN(1,MAX(Hotels!$A:$A))</f>
        <v>15</v>
      </c>
      <c r="B214" s="6">
        <f ca="1">RANDBETWEEN(1,MAX(Customers!A:A))</f>
        <v>119</v>
      </c>
      <c r="C214" s="7">
        <f t="shared" ca="1" si="18"/>
        <v>43987</v>
      </c>
      <c r="D214" s="7">
        <f t="shared" ca="1" si="19"/>
        <v>44022</v>
      </c>
      <c r="E214" s="7">
        <f t="shared" ca="1" si="20"/>
        <v>44030</v>
      </c>
      <c r="F214" s="11">
        <f t="shared" ca="1" si="21"/>
        <v>8</v>
      </c>
      <c r="G214" s="6">
        <f t="shared" ca="1" si="22"/>
        <v>1</v>
      </c>
      <c r="H214" s="12">
        <f t="shared" ca="1" si="23"/>
        <v>1002.3361723838458</v>
      </c>
    </row>
    <row r="215" spans="1:8" x14ac:dyDescent="0.25">
      <c r="A215" s="14">
        <f ca="1">RANDBETWEEN(1,MAX(Hotels!$A:$A))</f>
        <v>30</v>
      </c>
      <c r="B215" s="6">
        <f ca="1">RANDBETWEEN(1,MAX(Customers!A:A))</f>
        <v>416</v>
      </c>
      <c r="C215" s="7">
        <f t="shared" ca="1" si="18"/>
        <v>42337</v>
      </c>
      <c r="D215" s="7">
        <f t="shared" ca="1" si="19"/>
        <v>42358</v>
      </c>
      <c r="E215" s="7">
        <f t="shared" ca="1" si="20"/>
        <v>42366</v>
      </c>
      <c r="F215" s="11">
        <f t="shared" ca="1" si="21"/>
        <v>8</v>
      </c>
      <c r="G215" s="6">
        <f t="shared" ca="1" si="22"/>
        <v>1</v>
      </c>
      <c r="H215" s="12">
        <f t="shared" ca="1" si="23"/>
        <v>1124.9113083914256</v>
      </c>
    </row>
    <row r="216" spans="1:8" x14ac:dyDescent="0.25">
      <c r="A216" s="14">
        <f ca="1">RANDBETWEEN(1,MAX(Hotels!$A:$A))</f>
        <v>37</v>
      </c>
      <c r="B216" s="6">
        <f ca="1">RANDBETWEEN(1,MAX(Customers!A:A))</f>
        <v>191</v>
      </c>
      <c r="C216" s="7">
        <f t="shared" ca="1" si="18"/>
        <v>42479</v>
      </c>
      <c r="D216" s="7">
        <f t="shared" ca="1" si="19"/>
        <v>42503</v>
      </c>
      <c r="E216" s="7">
        <f t="shared" ca="1" si="20"/>
        <v>42510</v>
      </c>
      <c r="F216" s="11">
        <f t="shared" ca="1" si="21"/>
        <v>7</v>
      </c>
      <c r="G216" s="6">
        <f t="shared" ca="1" si="22"/>
        <v>1</v>
      </c>
      <c r="H216" s="12">
        <f t="shared" ca="1" si="23"/>
        <v>945.43128385956697</v>
      </c>
    </row>
    <row r="217" spans="1:8" x14ac:dyDescent="0.25">
      <c r="A217" s="14">
        <f ca="1">RANDBETWEEN(1,MAX(Hotels!$A:$A))</f>
        <v>3</v>
      </c>
      <c r="B217" s="6">
        <f ca="1">RANDBETWEEN(1,MAX(Customers!A:A))</f>
        <v>794</v>
      </c>
      <c r="C217" s="7">
        <f t="shared" ca="1" si="18"/>
        <v>42315</v>
      </c>
      <c r="D217" s="7">
        <f t="shared" ca="1" si="19"/>
        <v>42345</v>
      </c>
      <c r="E217" s="7">
        <f t="shared" ca="1" si="20"/>
        <v>42358</v>
      </c>
      <c r="F217" s="11">
        <f t="shared" ca="1" si="21"/>
        <v>13</v>
      </c>
      <c r="G217" s="6">
        <f t="shared" ca="1" si="22"/>
        <v>1</v>
      </c>
      <c r="H217" s="12">
        <f t="shared" ca="1" si="23"/>
        <v>1575.5856951467838</v>
      </c>
    </row>
    <row r="218" spans="1:8" x14ac:dyDescent="0.25">
      <c r="A218" s="14">
        <f ca="1">RANDBETWEEN(1,MAX(Hotels!$A:$A))</f>
        <v>11</v>
      </c>
      <c r="B218" s="6">
        <f ca="1">RANDBETWEEN(1,MAX(Customers!A:A))</f>
        <v>55</v>
      </c>
      <c r="C218" s="7">
        <f t="shared" ca="1" si="18"/>
        <v>43840</v>
      </c>
      <c r="D218" s="7">
        <f t="shared" ca="1" si="19"/>
        <v>43865</v>
      </c>
      <c r="E218" s="7">
        <f t="shared" ca="1" si="20"/>
        <v>43871</v>
      </c>
      <c r="F218" s="11">
        <f t="shared" ca="1" si="21"/>
        <v>6</v>
      </c>
      <c r="G218" s="6">
        <f t="shared" ca="1" si="22"/>
        <v>3</v>
      </c>
      <c r="H218" s="12">
        <f t="shared" ca="1" si="23"/>
        <v>1942.2076746906478</v>
      </c>
    </row>
    <row r="219" spans="1:8" x14ac:dyDescent="0.25">
      <c r="A219" s="14">
        <f ca="1">RANDBETWEEN(1,MAX(Hotels!$A:$A))</f>
        <v>30</v>
      </c>
      <c r="B219" s="6">
        <f ca="1">RANDBETWEEN(1,MAX(Customers!A:A))</f>
        <v>894</v>
      </c>
      <c r="C219" s="7">
        <f t="shared" ca="1" si="18"/>
        <v>43846</v>
      </c>
      <c r="D219" s="7">
        <f t="shared" ca="1" si="19"/>
        <v>43883</v>
      </c>
      <c r="E219" s="7">
        <f t="shared" ca="1" si="20"/>
        <v>43889</v>
      </c>
      <c r="F219" s="11">
        <f t="shared" ca="1" si="21"/>
        <v>6</v>
      </c>
      <c r="G219" s="6">
        <f t="shared" ca="1" si="22"/>
        <v>3</v>
      </c>
      <c r="H219" s="12">
        <f t="shared" ca="1" si="23"/>
        <v>1336.3100657520104</v>
      </c>
    </row>
    <row r="220" spans="1:8" x14ac:dyDescent="0.25">
      <c r="A220" s="14">
        <f ca="1">RANDBETWEEN(1,MAX(Hotels!$A:$A))</f>
        <v>42</v>
      </c>
      <c r="B220" s="6">
        <f ca="1">RANDBETWEEN(1,MAX(Customers!A:A))</f>
        <v>269</v>
      </c>
      <c r="C220" s="7">
        <f t="shared" ca="1" si="18"/>
        <v>43865</v>
      </c>
      <c r="D220" s="7">
        <f t="shared" ca="1" si="19"/>
        <v>43891</v>
      </c>
      <c r="E220" s="7">
        <f t="shared" ca="1" si="20"/>
        <v>43900</v>
      </c>
      <c r="F220" s="11">
        <f t="shared" ca="1" si="21"/>
        <v>9</v>
      </c>
      <c r="G220" s="6">
        <f t="shared" ca="1" si="22"/>
        <v>1</v>
      </c>
      <c r="H220" s="12">
        <f t="shared" ca="1" si="23"/>
        <v>1082.2523425709574</v>
      </c>
    </row>
    <row r="221" spans="1:8" x14ac:dyDescent="0.25">
      <c r="A221" s="14">
        <f ca="1">RANDBETWEEN(1,MAX(Hotels!$A:$A))</f>
        <v>32</v>
      </c>
      <c r="B221" s="6">
        <f ca="1">RANDBETWEEN(1,MAX(Customers!A:A))</f>
        <v>180</v>
      </c>
      <c r="C221" s="7">
        <f t="shared" ca="1" si="18"/>
        <v>43633</v>
      </c>
      <c r="D221" s="7">
        <f t="shared" ca="1" si="19"/>
        <v>43666</v>
      </c>
      <c r="E221" s="7">
        <f t="shared" ca="1" si="20"/>
        <v>43672</v>
      </c>
      <c r="F221" s="11">
        <f t="shared" ca="1" si="21"/>
        <v>6</v>
      </c>
      <c r="G221" s="6">
        <f t="shared" ca="1" si="22"/>
        <v>3</v>
      </c>
      <c r="H221" s="12">
        <f t="shared" ca="1" si="23"/>
        <v>1672.7503790807596</v>
      </c>
    </row>
    <row r="222" spans="1:8" x14ac:dyDescent="0.25">
      <c r="A222" s="14">
        <f ca="1">RANDBETWEEN(1,MAX(Hotels!$A:$A))</f>
        <v>23</v>
      </c>
      <c r="B222" s="6">
        <f ca="1">RANDBETWEEN(1,MAX(Customers!A:A))</f>
        <v>598</v>
      </c>
      <c r="C222" s="7">
        <f t="shared" ca="1" si="18"/>
        <v>43578</v>
      </c>
      <c r="D222" s="7">
        <f t="shared" ca="1" si="19"/>
        <v>43617</v>
      </c>
      <c r="E222" s="7">
        <f t="shared" ca="1" si="20"/>
        <v>43624</v>
      </c>
      <c r="F222" s="11">
        <f t="shared" ca="1" si="21"/>
        <v>7</v>
      </c>
      <c r="G222" s="6">
        <f t="shared" ca="1" si="22"/>
        <v>1</v>
      </c>
      <c r="H222" s="12">
        <f t="shared" ca="1" si="23"/>
        <v>739.0596052464814</v>
      </c>
    </row>
    <row r="223" spans="1:8" x14ac:dyDescent="0.25">
      <c r="A223" s="14">
        <f ca="1">RANDBETWEEN(1,MAX(Hotels!$A:$A))</f>
        <v>43</v>
      </c>
      <c r="B223" s="6">
        <f ca="1">RANDBETWEEN(1,MAX(Customers!A:A))</f>
        <v>838</v>
      </c>
      <c r="C223" s="7">
        <f t="shared" ca="1" si="18"/>
        <v>43940</v>
      </c>
      <c r="D223" s="7">
        <f t="shared" ca="1" si="19"/>
        <v>43970</v>
      </c>
      <c r="E223" s="7">
        <f t="shared" ca="1" si="20"/>
        <v>43984</v>
      </c>
      <c r="F223" s="11">
        <f t="shared" ca="1" si="21"/>
        <v>14</v>
      </c>
      <c r="G223" s="6">
        <f t="shared" ca="1" si="22"/>
        <v>1</v>
      </c>
      <c r="H223" s="12">
        <f t="shared" ca="1" si="23"/>
        <v>1623.5891329298784</v>
      </c>
    </row>
    <row r="224" spans="1:8" x14ac:dyDescent="0.25">
      <c r="A224" s="14">
        <f ca="1">RANDBETWEEN(1,MAX(Hotels!$A:$A))</f>
        <v>45</v>
      </c>
      <c r="B224" s="6">
        <f ca="1">RANDBETWEEN(1,MAX(Customers!A:A))</f>
        <v>681</v>
      </c>
      <c r="C224" s="7">
        <f t="shared" ca="1" si="18"/>
        <v>43189</v>
      </c>
      <c r="D224" s="7">
        <f t="shared" ca="1" si="19"/>
        <v>43219</v>
      </c>
      <c r="E224" s="7">
        <f t="shared" ca="1" si="20"/>
        <v>43230</v>
      </c>
      <c r="F224" s="11">
        <f t="shared" ca="1" si="21"/>
        <v>11</v>
      </c>
      <c r="G224" s="6">
        <f t="shared" ca="1" si="22"/>
        <v>1</v>
      </c>
      <c r="H224" s="12">
        <f t="shared" ca="1" si="23"/>
        <v>1115.3362114902197</v>
      </c>
    </row>
    <row r="225" spans="1:8" x14ac:dyDescent="0.25">
      <c r="A225" s="14">
        <f ca="1">RANDBETWEEN(1,MAX(Hotels!$A:$A))</f>
        <v>26</v>
      </c>
      <c r="B225" s="6">
        <f ca="1">RANDBETWEEN(1,MAX(Customers!A:A))</f>
        <v>448</v>
      </c>
      <c r="C225" s="7">
        <f t="shared" ca="1" si="18"/>
        <v>43930</v>
      </c>
      <c r="D225" s="7">
        <f t="shared" ca="1" si="19"/>
        <v>43964</v>
      </c>
      <c r="E225" s="7">
        <f t="shared" ca="1" si="20"/>
        <v>43973</v>
      </c>
      <c r="F225" s="11">
        <f t="shared" ca="1" si="21"/>
        <v>9</v>
      </c>
      <c r="G225" s="6">
        <f t="shared" ca="1" si="22"/>
        <v>4</v>
      </c>
      <c r="H225" s="12">
        <f t="shared" ca="1" si="23"/>
        <v>4716.5404704916473</v>
      </c>
    </row>
    <row r="226" spans="1:8" x14ac:dyDescent="0.25">
      <c r="A226" s="14">
        <f ca="1">RANDBETWEEN(1,MAX(Hotels!$A:$A))</f>
        <v>49</v>
      </c>
      <c r="B226" s="6">
        <f ca="1">RANDBETWEEN(1,MAX(Customers!A:A))</f>
        <v>35</v>
      </c>
      <c r="C226" s="7">
        <f t="shared" ca="1" si="18"/>
        <v>43579</v>
      </c>
      <c r="D226" s="7">
        <f t="shared" ca="1" si="19"/>
        <v>43602</v>
      </c>
      <c r="E226" s="7">
        <f t="shared" ca="1" si="20"/>
        <v>43609</v>
      </c>
      <c r="F226" s="11">
        <f t="shared" ca="1" si="21"/>
        <v>7</v>
      </c>
      <c r="G226" s="6">
        <f t="shared" ca="1" si="22"/>
        <v>1</v>
      </c>
      <c r="H226" s="12">
        <f t="shared" ca="1" si="23"/>
        <v>458.37398980244598</v>
      </c>
    </row>
    <row r="227" spans="1:8" x14ac:dyDescent="0.25">
      <c r="A227" s="14">
        <f ca="1">RANDBETWEEN(1,MAX(Hotels!$A:$A))</f>
        <v>14</v>
      </c>
      <c r="B227" s="6">
        <f ca="1">RANDBETWEEN(1,MAX(Customers!A:A))</f>
        <v>775</v>
      </c>
      <c r="C227" s="7">
        <f t="shared" ca="1" si="18"/>
        <v>43151</v>
      </c>
      <c r="D227" s="7">
        <f t="shared" ca="1" si="19"/>
        <v>43184</v>
      </c>
      <c r="E227" s="7">
        <f t="shared" ca="1" si="20"/>
        <v>43194</v>
      </c>
      <c r="F227" s="11">
        <f t="shared" ca="1" si="21"/>
        <v>10</v>
      </c>
      <c r="G227" s="6">
        <f t="shared" ca="1" si="22"/>
        <v>1</v>
      </c>
      <c r="H227" s="12">
        <f t="shared" ca="1" si="23"/>
        <v>1567.2604613203293</v>
      </c>
    </row>
    <row r="228" spans="1:8" x14ac:dyDescent="0.25">
      <c r="A228" s="14">
        <f ca="1">RANDBETWEEN(1,MAX(Hotels!$A:$A))</f>
        <v>25</v>
      </c>
      <c r="B228" s="6">
        <f ca="1">RANDBETWEEN(1,MAX(Customers!A:A))</f>
        <v>796</v>
      </c>
      <c r="C228" s="7">
        <f t="shared" ca="1" si="18"/>
        <v>44053</v>
      </c>
      <c r="D228" s="7">
        <f t="shared" ca="1" si="19"/>
        <v>44077</v>
      </c>
      <c r="E228" s="7">
        <f t="shared" ca="1" si="20"/>
        <v>44085</v>
      </c>
      <c r="F228" s="11">
        <f t="shared" ca="1" si="21"/>
        <v>8</v>
      </c>
      <c r="G228" s="6">
        <f t="shared" ca="1" si="22"/>
        <v>1</v>
      </c>
      <c r="H228" s="12">
        <f t="shared" ca="1" si="23"/>
        <v>765.61900372526077</v>
      </c>
    </row>
    <row r="229" spans="1:8" x14ac:dyDescent="0.25">
      <c r="A229" s="14">
        <f ca="1">RANDBETWEEN(1,MAX(Hotels!$A:$A))</f>
        <v>36</v>
      </c>
      <c r="B229" s="6">
        <f ca="1">RANDBETWEEN(1,MAX(Customers!A:A))</f>
        <v>988</v>
      </c>
      <c r="C229" s="7">
        <f t="shared" ca="1" si="18"/>
        <v>42320</v>
      </c>
      <c r="D229" s="7">
        <f t="shared" ca="1" si="19"/>
        <v>42347</v>
      </c>
      <c r="E229" s="7">
        <f t="shared" ca="1" si="20"/>
        <v>42357</v>
      </c>
      <c r="F229" s="11">
        <f t="shared" ca="1" si="21"/>
        <v>10</v>
      </c>
      <c r="G229" s="6">
        <f t="shared" ca="1" si="22"/>
        <v>3</v>
      </c>
      <c r="H229" s="12">
        <f t="shared" ca="1" si="23"/>
        <v>2381.2104949184477</v>
      </c>
    </row>
    <row r="230" spans="1:8" x14ac:dyDescent="0.25">
      <c r="A230" s="14">
        <f ca="1">RANDBETWEEN(1,MAX(Hotels!$A:$A))</f>
        <v>22</v>
      </c>
      <c r="B230" s="6">
        <f ca="1">RANDBETWEEN(1,MAX(Customers!A:A))</f>
        <v>277</v>
      </c>
      <c r="C230" s="7">
        <f t="shared" ca="1" si="18"/>
        <v>42079</v>
      </c>
      <c r="D230" s="7">
        <f t="shared" ca="1" si="19"/>
        <v>42109</v>
      </c>
      <c r="E230" s="7">
        <f t="shared" ca="1" si="20"/>
        <v>42124</v>
      </c>
      <c r="F230" s="11">
        <f t="shared" ca="1" si="21"/>
        <v>15</v>
      </c>
      <c r="G230" s="6">
        <f t="shared" ca="1" si="22"/>
        <v>2</v>
      </c>
      <c r="H230" s="12">
        <f t="shared" ca="1" si="23"/>
        <v>3034.4091878850327</v>
      </c>
    </row>
    <row r="231" spans="1:8" x14ac:dyDescent="0.25">
      <c r="A231" s="14">
        <f ca="1">RANDBETWEEN(1,MAX(Hotels!$A:$A))</f>
        <v>19</v>
      </c>
      <c r="B231" s="6">
        <f ca="1">RANDBETWEEN(1,MAX(Customers!A:A))</f>
        <v>100</v>
      </c>
      <c r="C231" s="7">
        <f t="shared" ca="1" si="18"/>
        <v>43939</v>
      </c>
      <c r="D231" s="7">
        <f t="shared" ca="1" si="19"/>
        <v>43963</v>
      </c>
      <c r="E231" s="7">
        <f t="shared" ca="1" si="20"/>
        <v>43969</v>
      </c>
      <c r="F231" s="11">
        <f t="shared" ca="1" si="21"/>
        <v>6</v>
      </c>
      <c r="G231" s="6">
        <f t="shared" ca="1" si="22"/>
        <v>1</v>
      </c>
      <c r="H231" s="12">
        <f t="shared" ca="1" si="23"/>
        <v>563.33949471983681</v>
      </c>
    </row>
    <row r="232" spans="1:8" x14ac:dyDescent="0.25">
      <c r="A232" s="14">
        <f ca="1">RANDBETWEEN(1,MAX(Hotels!$A:$A))</f>
        <v>31</v>
      </c>
      <c r="B232" s="6">
        <f ca="1">RANDBETWEEN(1,MAX(Customers!A:A))</f>
        <v>771</v>
      </c>
      <c r="C232" s="7">
        <f t="shared" ca="1" si="18"/>
        <v>42581</v>
      </c>
      <c r="D232" s="7">
        <f t="shared" ca="1" si="19"/>
        <v>42618</v>
      </c>
      <c r="E232" s="7">
        <f t="shared" ca="1" si="20"/>
        <v>42625</v>
      </c>
      <c r="F232" s="11">
        <f t="shared" ca="1" si="21"/>
        <v>7</v>
      </c>
      <c r="G232" s="6">
        <f t="shared" ca="1" si="22"/>
        <v>1</v>
      </c>
      <c r="H232" s="12">
        <f t="shared" ca="1" si="23"/>
        <v>319.02496954260164</v>
      </c>
    </row>
    <row r="233" spans="1:8" x14ac:dyDescent="0.25">
      <c r="A233" s="14">
        <f ca="1">RANDBETWEEN(1,MAX(Hotels!$A:$A))</f>
        <v>21</v>
      </c>
      <c r="B233" s="6">
        <f ca="1">RANDBETWEEN(1,MAX(Customers!A:A))</f>
        <v>661</v>
      </c>
      <c r="C233" s="7">
        <f t="shared" ca="1" si="18"/>
        <v>43808</v>
      </c>
      <c r="D233" s="7">
        <f t="shared" ca="1" si="19"/>
        <v>43842</v>
      </c>
      <c r="E233" s="7">
        <f t="shared" ca="1" si="20"/>
        <v>43849</v>
      </c>
      <c r="F233" s="11">
        <f t="shared" ca="1" si="21"/>
        <v>7</v>
      </c>
      <c r="G233" s="6">
        <f t="shared" ca="1" si="22"/>
        <v>3</v>
      </c>
      <c r="H233" s="12">
        <f t="shared" ca="1" si="23"/>
        <v>2981.2552673183795</v>
      </c>
    </row>
    <row r="234" spans="1:8" x14ac:dyDescent="0.25">
      <c r="A234" s="14">
        <f ca="1">RANDBETWEEN(1,MAX(Hotels!$A:$A))</f>
        <v>7</v>
      </c>
      <c r="B234" s="6">
        <f ca="1">RANDBETWEEN(1,MAX(Customers!A:A))</f>
        <v>247</v>
      </c>
      <c r="C234" s="7">
        <f t="shared" ca="1" si="18"/>
        <v>43908</v>
      </c>
      <c r="D234" s="7">
        <f t="shared" ca="1" si="19"/>
        <v>43932</v>
      </c>
      <c r="E234" s="7">
        <f t="shared" ca="1" si="20"/>
        <v>43940</v>
      </c>
      <c r="F234" s="11">
        <f t="shared" ca="1" si="21"/>
        <v>8</v>
      </c>
      <c r="G234" s="6">
        <f t="shared" ca="1" si="22"/>
        <v>1</v>
      </c>
      <c r="H234" s="12">
        <f t="shared" ca="1" si="23"/>
        <v>876.7713667738368</v>
      </c>
    </row>
    <row r="235" spans="1:8" x14ac:dyDescent="0.25">
      <c r="A235" s="14">
        <f ca="1">RANDBETWEEN(1,MAX(Hotels!$A:$A))</f>
        <v>40</v>
      </c>
      <c r="B235" s="6">
        <f ca="1">RANDBETWEEN(1,MAX(Customers!A:A))</f>
        <v>821</v>
      </c>
      <c r="C235" s="7">
        <f t="shared" ca="1" si="18"/>
        <v>42546</v>
      </c>
      <c r="D235" s="7">
        <f t="shared" ca="1" si="19"/>
        <v>42580</v>
      </c>
      <c r="E235" s="7">
        <f t="shared" ca="1" si="20"/>
        <v>42586</v>
      </c>
      <c r="F235" s="11">
        <f t="shared" ca="1" si="21"/>
        <v>6</v>
      </c>
      <c r="G235" s="6">
        <f t="shared" ca="1" si="22"/>
        <v>1</v>
      </c>
      <c r="H235" s="12">
        <f t="shared" ca="1" si="23"/>
        <v>609.23247139140062</v>
      </c>
    </row>
    <row r="236" spans="1:8" x14ac:dyDescent="0.25">
      <c r="A236" s="14">
        <f ca="1">RANDBETWEEN(1,MAX(Hotels!$A:$A))</f>
        <v>32</v>
      </c>
      <c r="B236" s="6">
        <f ca="1">RANDBETWEEN(1,MAX(Customers!A:A))</f>
        <v>629</v>
      </c>
      <c r="C236" s="7">
        <f t="shared" ca="1" si="18"/>
        <v>42133</v>
      </c>
      <c r="D236" s="7">
        <f t="shared" ca="1" si="19"/>
        <v>42164</v>
      </c>
      <c r="E236" s="7">
        <f t="shared" ca="1" si="20"/>
        <v>42173</v>
      </c>
      <c r="F236" s="11">
        <f t="shared" ca="1" si="21"/>
        <v>9</v>
      </c>
      <c r="G236" s="6">
        <f t="shared" ca="1" si="22"/>
        <v>1</v>
      </c>
      <c r="H236" s="12">
        <f t="shared" ca="1" si="23"/>
        <v>1100.4410285575252</v>
      </c>
    </row>
    <row r="237" spans="1:8" x14ac:dyDescent="0.25">
      <c r="A237" s="14">
        <f ca="1">RANDBETWEEN(1,MAX(Hotels!$A:$A))</f>
        <v>16</v>
      </c>
      <c r="B237" s="6">
        <f ca="1">RANDBETWEEN(1,MAX(Customers!A:A))</f>
        <v>239</v>
      </c>
      <c r="C237" s="7">
        <f t="shared" ca="1" si="18"/>
        <v>42266</v>
      </c>
      <c r="D237" s="7">
        <f t="shared" ca="1" si="19"/>
        <v>42289</v>
      </c>
      <c r="E237" s="7">
        <f t="shared" ca="1" si="20"/>
        <v>42298</v>
      </c>
      <c r="F237" s="11">
        <f t="shared" ca="1" si="21"/>
        <v>9</v>
      </c>
      <c r="G237" s="6">
        <f t="shared" ca="1" si="22"/>
        <v>1</v>
      </c>
      <c r="H237" s="12">
        <f t="shared" ca="1" si="23"/>
        <v>687.64939865238898</v>
      </c>
    </row>
    <row r="238" spans="1:8" x14ac:dyDescent="0.25">
      <c r="A238" s="14">
        <f ca="1">RANDBETWEEN(1,MAX(Hotels!$A:$A))</f>
        <v>27</v>
      </c>
      <c r="B238" s="6">
        <f ca="1">RANDBETWEEN(1,MAX(Customers!A:A))</f>
        <v>766</v>
      </c>
      <c r="C238" s="7">
        <f t="shared" ca="1" si="18"/>
        <v>42677</v>
      </c>
      <c r="D238" s="7">
        <f t="shared" ca="1" si="19"/>
        <v>42714</v>
      </c>
      <c r="E238" s="7">
        <f t="shared" ca="1" si="20"/>
        <v>42723</v>
      </c>
      <c r="F238" s="11">
        <f t="shared" ca="1" si="21"/>
        <v>9</v>
      </c>
      <c r="G238" s="6">
        <f t="shared" ca="1" si="22"/>
        <v>1</v>
      </c>
      <c r="H238" s="12">
        <f t="shared" ca="1" si="23"/>
        <v>618.55079329040552</v>
      </c>
    </row>
    <row r="239" spans="1:8" x14ac:dyDescent="0.25">
      <c r="A239" s="14">
        <f ca="1">RANDBETWEEN(1,MAX(Hotels!$A:$A))</f>
        <v>17</v>
      </c>
      <c r="B239" s="6">
        <f ca="1">RANDBETWEEN(1,MAX(Customers!A:A))</f>
        <v>387</v>
      </c>
      <c r="C239" s="7">
        <f t="shared" ca="1" si="18"/>
        <v>43761</v>
      </c>
      <c r="D239" s="7">
        <f t="shared" ca="1" si="19"/>
        <v>43793</v>
      </c>
      <c r="E239" s="7">
        <f t="shared" ca="1" si="20"/>
        <v>43801</v>
      </c>
      <c r="F239" s="11">
        <f t="shared" ca="1" si="21"/>
        <v>8</v>
      </c>
      <c r="G239" s="6">
        <f t="shared" ca="1" si="22"/>
        <v>3</v>
      </c>
      <c r="H239" s="12">
        <f t="shared" ca="1" si="23"/>
        <v>3246.6484375735126</v>
      </c>
    </row>
    <row r="240" spans="1:8" x14ac:dyDescent="0.25">
      <c r="A240" s="14">
        <f ca="1">RANDBETWEEN(1,MAX(Hotels!$A:$A))</f>
        <v>34</v>
      </c>
      <c r="B240" s="6">
        <f ca="1">RANDBETWEEN(1,MAX(Customers!A:A))</f>
        <v>38</v>
      </c>
      <c r="C240" s="7">
        <f t="shared" ca="1" si="18"/>
        <v>43807</v>
      </c>
      <c r="D240" s="7">
        <f t="shared" ca="1" si="19"/>
        <v>43834</v>
      </c>
      <c r="E240" s="7">
        <f t="shared" ca="1" si="20"/>
        <v>43841</v>
      </c>
      <c r="F240" s="11">
        <f t="shared" ca="1" si="21"/>
        <v>7</v>
      </c>
      <c r="G240" s="6">
        <f t="shared" ca="1" si="22"/>
        <v>1</v>
      </c>
      <c r="H240" s="12">
        <f t="shared" ca="1" si="23"/>
        <v>612.63155088276142</v>
      </c>
    </row>
    <row r="241" spans="1:8" x14ac:dyDescent="0.25">
      <c r="A241" s="14">
        <f ca="1">RANDBETWEEN(1,MAX(Hotels!$A:$A))</f>
        <v>35</v>
      </c>
      <c r="B241" s="6">
        <f ca="1">RANDBETWEEN(1,MAX(Customers!A:A))</f>
        <v>738</v>
      </c>
      <c r="C241" s="7">
        <f t="shared" ca="1" si="18"/>
        <v>43151</v>
      </c>
      <c r="D241" s="7">
        <f t="shared" ca="1" si="19"/>
        <v>43183</v>
      </c>
      <c r="E241" s="7">
        <f t="shared" ca="1" si="20"/>
        <v>43191</v>
      </c>
      <c r="F241" s="11">
        <f t="shared" ca="1" si="21"/>
        <v>8</v>
      </c>
      <c r="G241" s="6">
        <f t="shared" ca="1" si="22"/>
        <v>2</v>
      </c>
      <c r="H241" s="12">
        <f t="shared" ca="1" si="23"/>
        <v>1933.6465217359762</v>
      </c>
    </row>
    <row r="242" spans="1:8" x14ac:dyDescent="0.25">
      <c r="A242" s="14">
        <f ca="1">RANDBETWEEN(1,MAX(Hotels!$A:$A))</f>
        <v>20</v>
      </c>
      <c r="B242" s="6">
        <f ca="1">RANDBETWEEN(1,MAX(Customers!A:A))</f>
        <v>248</v>
      </c>
      <c r="C242" s="7">
        <f t="shared" ca="1" si="18"/>
        <v>43291</v>
      </c>
      <c r="D242" s="7">
        <f t="shared" ca="1" si="19"/>
        <v>43315</v>
      </c>
      <c r="E242" s="7">
        <f t="shared" ca="1" si="20"/>
        <v>43321</v>
      </c>
      <c r="F242" s="11">
        <f t="shared" ca="1" si="21"/>
        <v>6</v>
      </c>
      <c r="G242" s="6">
        <f t="shared" ca="1" si="22"/>
        <v>1</v>
      </c>
      <c r="H242" s="12">
        <f t="shared" ca="1" si="23"/>
        <v>312.192948310529</v>
      </c>
    </row>
    <row r="243" spans="1:8" x14ac:dyDescent="0.25">
      <c r="A243" s="14">
        <f ca="1">RANDBETWEEN(1,MAX(Hotels!$A:$A))</f>
        <v>5</v>
      </c>
      <c r="B243" s="6">
        <f ca="1">RANDBETWEEN(1,MAX(Customers!A:A))</f>
        <v>435</v>
      </c>
      <c r="C243" s="7">
        <f t="shared" ca="1" si="18"/>
        <v>42411</v>
      </c>
      <c r="D243" s="7">
        <f t="shared" ca="1" si="19"/>
        <v>42448</v>
      </c>
      <c r="E243" s="7">
        <f t="shared" ca="1" si="20"/>
        <v>42456</v>
      </c>
      <c r="F243" s="11">
        <f t="shared" ca="1" si="21"/>
        <v>8</v>
      </c>
      <c r="G243" s="6">
        <f t="shared" ca="1" si="22"/>
        <v>1</v>
      </c>
      <c r="H243" s="12">
        <f t="shared" ca="1" si="23"/>
        <v>1262.4155544214102</v>
      </c>
    </row>
    <row r="244" spans="1:8" x14ac:dyDescent="0.25">
      <c r="A244" s="14">
        <f ca="1">RANDBETWEEN(1,MAX(Hotels!$A:$A))</f>
        <v>35</v>
      </c>
      <c r="B244" s="6">
        <f ca="1">RANDBETWEEN(1,MAX(Customers!A:A))</f>
        <v>437</v>
      </c>
      <c r="C244" s="7">
        <f t="shared" ca="1" si="18"/>
        <v>42301</v>
      </c>
      <c r="D244" s="7">
        <f t="shared" ca="1" si="19"/>
        <v>42311</v>
      </c>
      <c r="E244" s="7">
        <f t="shared" ca="1" si="20"/>
        <v>42319</v>
      </c>
      <c r="F244" s="11">
        <f t="shared" ca="1" si="21"/>
        <v>8</v>
      </c>
      <c r="G244" s="6">
        <f t="shared" ca="1" si="22"/>
        <v>1</v>
      </c>
      <c r="H244" s="12">
        <f t="shared" ca="1" si="23"/>
        <v>951.78961543604919</v>
      </c>
    </row>
    <row r="245" spans="1:8" x14ac:dyDescent="0.25">
      <c r="A245" s="14">
        <f ca="1">RANDBETWEEN(1,MAX(Hotels!$A:$A))</f>
        <v>19</v>
      </c>
      <c r="B245" s="6">
        <f ca="1">RANDBETWEEN(1,MAX(Customers!A:A))</f>
        <v>794</v>
      </c>
      <c r="C245" s="7">
        <f t="shared" ca="1" si="18"/>
        <v>43888</v>
      </c>
      <c r="D245" s="7">
        <f t="shared" ca="1" si="19"/>
        <v>43923</v>
      </c>
      <c r="E245" s="7">
        <f t="shared" ca="1" si="20"/>
        <v>43931</v>
      </c>
      <c r="F245" s="11">
        <f t="shared" ca="1" si="21"/>
        <v>8</v>
      </c>
      <c r="G245" s="6">
        <f t="shared" ca="1" si="22"/>
        <v>1</v>
      </c>
      <c r="H245" s="12">
        <f t="shared" ca="1" si="23"/>
        <v>1254.4454376766635</v>
      </c>
    </row>
    <row r="246" spans="1:8" x14ac:dyDescent="0.25">
      <c r="A246" s="14">
        <f ca="1">RANDBETWEEN(1,MAX(Hotels!$A:$A))</f>
        <v>41</v>
      </c>
      <c r="B246" s="6">
        <f ca="1">RANDBETWEEN(1,MAX(Customers!A:A))</f>
        <v>918</v>
      </c>
      <c r="C246" s="7">
        <f t="shared" ca="1" si="18"/>
        <v>43568</v>
      </c>
      <c r="D246" s="7">
        <f t="shared" ca="1" si="19"/>
        <v>43599</v>
      </c>
      <c r="E246" s="7">
        <f t="shared" ca="1" si="20"/>
        <v>43608</v>
      </c>
      <c r="F246" s="11">
        <f t="shared" ca="1" si="21"/>
        <v>9</v>
      </c>
      <c r="G246" s="6">
        <f t="shared" ca="1" si="22"/>
        <v>2</v>
      </c>
      <c r="H246" s="12">
        <f t="shared" ca="1" si="23"/>
        <v>2904.0227597948874</v>
      </c>
    </row>
    <row r="247" spans="1:8" x14ac:dyDescent="0.25">
      <c r="A247" s="14">
        <f ca="1">RANDBETWEEN(1,MAX(Hotels!$A:$A))</f>
        <v>20</v>
      </c>
      <c r="B247" s="6">
        <f ca="1">RANDBETWEEN(1,MAX(Customers!A:A))</f>
        <v>911</v>
      </c>
      <c r="C247" s="7">
        <f t="shared" ca="1" si="18"/>
        <v>43717</v>
      </c>
      <c r="D247" s="7">
        <f t="shared" ca="1" si="19"/>
        <v>43749</v>
      </c>
      <c r="E247" s="7">
        <f t="shared" ca="1" si="20"/>
        <v>43756</v>
      </c>
      <c r="F247" s="11">
        <f t="shared" ca="1" si="21"/>
        <v>7</v>
      </c>
      <c r="G247" s="6">
        <f t="shared" ca="1" si="22"/>
        <v>1</v>
      </c>
      <c r="H247" s="12">
        <f t="shared" ca="1" si="23"/>
        <v>1041.8482073181294</v>
      </c>
    </row>
    <row r="248" spans="1:8" x14ac:dyDescent="0.25">
      <c r="A248" s="14">
        <f ca="1">RANDBETWEEN(1,MAX(Hotels!$A:$A))</f>
        <v>18</v>
      </c>
      <c r="B248" s="6">
        <f ca="1">RANDBETWEEN(1,MAX(Customers!A:A))</f>
        <v>374</v>
      </c>
      <c r="C248" s="7">
        <f t="shared" ca="1" si="18"/>
        <v>42304</v>
      </c>
      <c r="D248" s="7">
        <f t="shared" ca="1" si="19"/>
        <v>42340</v>
      </c>
      <c r="E248" s="7">
        <f t="shared" ca="1" si="20"/>
        <v>42349</v>
      </c>
      <c r="F248" s="11">
        <f t="shared" ca="1" si="21"/>
        <v>9</v>
      </c>
      <c r="G248" s="6">
        <f t="shared" ca="1" si="22"/>
        <v>1</v>
      </c>
      <c r="H248" s="12">
        <f t="shared" ca="1" si="23"/>
        <v>1409.8594797158053</v>
      </c>
    </row>
    <row r="249" spans="1:8" x14ac:dyDescent="0.25">
      <c r="A249" s="14">
        <f ca="1">RANDBETWEEN(1,MAX(Hotels!$A:$A))</f>
        <v>4</v>
      </c>
      <c r="B249" s="6">
        <f ca="1">RANDBETWEEN(1,MAX(Customers!A:A))</f>
        <v>590</v>
      </c>
      <c r="C249" s="7">
        <f t="shared" ca="1" si="18"/>
        <v>42465</v>
      </c>
      <c r="D249" s="7">
        <f t="shared" ca="1" si="19"/>
        <v>42481</v>
      </c>
      <c r="E249" s="7">
        <f t="shared" ca="1" si="20"/>
        <v>42488</v>
      </c>
      <c r="F249" s="11">
        <f t="shared" ca="1" si="21"/>
        <v>7</v>
      </c>
      <c r="G249" s="6">
        <f t="shared" ca="1" si="22"/>
        <v>1</v>
      </c>
      <c r="H249" s="12">
        <f t="shared" ca="1" si="23"/>
        <v>749.93589260876365</v>
      </c>
    </row>
    <row r="250" spans="1:8" x14ac:dyDescent="0.25">
      <c r="A250" s="14">
        <f ca="1">RANDBETWEEN(1,MAX(Hotels!$A:$A))</f>
        <v>1</v>
      </c>
      <c r="B250" s="6">
        <f ca="1">RANDBETWEEN(1,MAX(Customers!A:A))</f>
        <v>105</v>
      </c>
      <c r="C250" s="7">
        <f t="shared" ca="1" si="18"/>
        <v>43628</v>
      </c>
      <c r="D250" s="7">
        <f t="shared" ca="1" si="19"/>
        <v>43661</v>
      </c>
      <c r="E250" s="7">
        <f t="shared" ca="1" si="20"/>
        <v>43666</v>
      </c>
      <c r="F250" s="11">
        <f t="shared" ca="1" si="21"/>
        <v>5</v>
      </c>
      <c r="G250" s="6">
        <f t="shared" ca="1" si="22"/>
        <v>1</v>
      </c>
      <c r="H250" s="12">
        <f t="shared" ca="1" si="23"/>
        <v>412.48640816749855</v>
      </c>
    </row>
    <row r="251" spans="1:8" x14ac:dyDescent="0.25">
      <c r="A251" s="14">
        <f ca="1">RANDBETWEEN(1,MAX(Hotels!$A:$A))</f>
        <v>1</v>
      </c>
      <c r="B251" s="6">
        <f ca="1">RANDBETWEEN(1,MAX(Customers!A:A))</f>
        <v>995</v>
      </c>
      <c r="C251" s="7">
        <f t="shared" ca="1" si="18"/>
        <v>43252</v>
      </c>
      <c r="D251" s="7">
        <f t="shared" ca="1" si="19"/>
        <v>43283</v>
      </c>
      <c r="E251" s="7">
        <f t="shared" ca="1" si="20"/>
        <v>43289</v>
      </c>
      <c r="F251" s="11">
        <f t="shared" ca="1" si="21"/>
        <v>6</v>
      </c>
      <c r="G251" s="6">
        <f t="shared" ca="1" si="22"/>
        <v>1</v>
      </c>
      <c r="H251" s="12">
        <f t="shared" ca="1" si="23"/>
        <v>786.2641965865912</v>
      </c>
    </row>
    <row r="252" spans="1:8" x14ac:dyDescent="0.25">
      <c r="A252" s="14">
        <f ca="1">RANDBETWEEN(1,MAX(Hotels!$A:$A))</f>
        <v>30</v>
      </c>
      <c r="B252" s="6">
        <f ca="1">RANDBETWEEN(1,MAX(Customers!A:A))</f>
        <v>132</v>
      </c>
      <c r="C252" s="7">
        <f t="shared" ca="1" si="18"/>
        <v>42018</v>
      </c>
      <c r="D252" s="7">
        <f t="shared" ca="1" si="19"/>
        <v>42041</v>
      </c>
      <c r="E252" s="7">
        <f t="shared" ca="1" si="20"/>
        <v>42046</v>
      </c>
      <c r="F252" s="11">
        <f t="shared" ca="1" si="21"/>
        <v>5</v>
      </c>
      <c r="G252" s="6">
        <f t="shared" ca="1" si="22"/>
        <v>1</v>
      </c>
      <c r="H252" s="12">
        <f t="shared" ca="1" si="23"/>
        <v>424.50213361176691</v>
      </c>
    </row>
    <row r="253" spans="1:8" x14ac:dyDescent="0.25">
      <c r="A253" s="14">
        <f ca="1">RANDBETWEEN(1,MAX(Hotels!$A:$A))</f>
        <v>30</v>
      </c>
      <c r="B253" s="6">
        <f ca="1">RANDBETWEEN(1,MAX(Customers!A:A))</f>
        <v>552</v>
      </c>
      <c r="C253" s="7">
        <f t="shared" ca="1" si="18"/>
        <v>44078</v>
      </c>
      <c r="D253" s="7">
        <f t="shared" ca="1" si="19"/>
        <v>44107</v>
      </c>
      <c r="E253" s="7">
        <f t="shared" ca="1" si="20"/>
        <v>44117</v>
      </c>
      <c r="F253" s="11">
        <f t="shared" ca="1" si="21"/>
        <v>10</v>
      </c>
      <c r="G253" s="6">
        <f t="shared" ca="1" si="22"/>
        <v>1</v>
      </c>
      <c r="H253" s="12">
        <f t="shared" ca="1" si="23"/>
        <v>1559.3446883065671</v>
      </c>
    </row>
    <row r="254" spans="1:8" x14ac:dyDescent="0.25">
      <c r="A254" s="14">
        <f ca="1">RANDBETWEEN(1,MAX(Hotels!$A:$A))</f>
        <v>17</v>
      </c>
      <c r="B254" s="6">
        <f ca="1">RANDBETWEEN(1,MAX(Customers!A:A))</f>
        <v>525</v>
      </c>
      <c r="C254" s="7">
        <f t="shared" ca="1" si="18"/>
        <v>43917</v>
      </c>
      <c r="D254" s="7">
        <f t="shared" ca="1" si="19"/>
        <v>43950</v>
      </c>
      <c r="E254" s="7">
        <f t="shared" ca="1" si="20"/>
        <v>43958</v>
      </c>
      <c r="F254" s="11">
        <f t="shared" ca="1" si="21"/>
        <v>8</v>
      </c>
      <c r="G254" s="6">
        <f t="shared" ca="1" si="22"/>
        <v>3</v>
      </c>
      <c r="H254" s="12">
        <f t="shared" ca="1" si="23"/>
        <v>3153.8046309925426</v>
      </c>
    </row>
    <row r="255" spans="1:8" x14ac:dyDescent="0.25">
      <c r="A255" s="14">
        <f ca="1">RANDBETWEEN(1,MAX(Hotels!$A:$A))</f>
        <v>19</v>
      </c>
      <c r="B255" s="6">
        <f ca="1">RANDBETWEEN(1,MAX(Customers!A:A))</f>
        <v>405</v>
      </c>
      <c r="C255" s="7">
        <f t="shared" ca="1" si="18"/>
        <v>42746</v>
      </c>
      <c r="D255" s="7">
        <f t="shared" ca="1" si="19"/>
        <v>42777</v>
      </c>
      <c r="E255" s="7">
        <f t="shared" ca="1" si="20"/>
        <v>42782</v>
      </c>
      <c r="F255" s="11">
        <f t="shared" ca="1" si="21"/>
        <v>5</v>
      </c>
      <c r="G255" s="6">
        <f t="shared" ca="1" si="22"/>
        <v>1</v>
      </c>
      <c r="H255" s="12">
        <f t="shared" ca="1" si="23"/>
        <v>581.08051319953142</v>
      </c>
    </row>
    <row r="256" spans="1:8" x14ac:dyDescent="0.25">
      <c r="A256" s="14">
        <f ca="1">RANDBETWEEN(1,MAX(Hotels!$A:$A))</f>
        <v>44</v>
      </c>
      <c r="B256" s="6">
        <f ca="1">RANDBETWEEN(1,MAX(Customers!A:A))</f>
        <v>962</v>
      </c>
      <c r="C256" s="7">
        <f t="shared" ca="1" si="18"/>
        <v>43038</v>
      </c>
      <c r="D256" s="7">
        <f t="shared" ca="1" si="19"/>
        <v>43071</v>
      </c>
      <c r="E256" s="7">
        <f t="shared" ca="1" si="20"/>
        <v>43079</v>
      </c>
      <c r="F256" s="11">
        <f t="shared" ca="1" si="21"/>
        <v>8</v>
      </c>
      <c r="G256" s="6">
        <f t="shared" ca="1" si="22"/>
        <v>1</v>
      </c>
      <c r="H256" s="12">
        <f t="shared" ca="1" si="23"/>
        <v>1005.6633105090143</v>
      </c>
    </row>
    <row r="257" spans="1:8" x14ac:dyDescent="0.25">
      <c r="A257" s="14">
        <f ca="1">RANDBETWEEN(1,MAX(Hotels!$A:$A))</f>
        <v>33</v>
      </c>
      <c r="B257" s="6">
        <f ca="1">RANDBETWEEN(1,MAX(Customers!A:A))</f>
        <v>969</v>
      </c>
      <c r="C257" s="7">
        <f t="shared" ca="1" si="18"/>
        <v>42289</v>
      </c>
      <c r="D257" s="7">
        <f t="shared" ca="1" si="19"/>
        <v>42315</v>
      </c>
      <c r="E257" s="7">
        <f t="shared" ca="1" si="20"/>
        <v>42323</v>
      </c>
      <c r="F257" s="11">
        <f t="shared" ca="1" si="21"/>
        <v>8</v>
      </c>
      <c r="G257" s="6">
        <f t="shared" ca="1" si="22"/>
        <v>1</v>
      </c>
      <c r="H257" s="12">
        <f t="shared" ca="1" si="23"/>
        <v>874.43632940455427</v>
      </c>
    </row>
    <row r="258" spans="1:8" x14ac:dyDescent="0.25">
      <c r="A258" s="14">
        <f ca="1">RANDBETWEEN(1,MAX(Hotels!$A:$A))</f>
        <v>4</v>
      </c>
      <c r="B258" s="6">
        <f ca="1">RANDBETWEEN(1,MAX(Customers!A:A))</f>
        <v>137</v>
      </c>
      <c r="C258" s="7">
        <f t="shared" ca="1" si="18"/>
        <v>42168</v>
      </c>
      <c r="D258" s="7">
        <f t="shared" ca="1" si="19"/>
        <v>42200</v>
      </c>
      <c r="E258" s="7">
        <f t="shared" ca="1" si="20"/>
        <v>42209</v>
      </c>
      <c r="F258" s="11">
        <f t="shared" ca="1" si="21"/>
        <v>9</v>
      </c>
      <c r="G258" s="6">
        <f t="shared" ca="1" si="22"/>
        <v>2</v>
      </c>
      <c r="H258" s="12">
        <f t="shared" ca="1" si="23"/>
        <v>2310.2922721548848</v>
      </c>
    </row>
    <row r="259" spans="1:8" x14ac:dyDescent="0.25">
      <c r="A259" s="14">
        <f ca="1">RANDBETWEEN(1,MAX(Hotels!$A:$A))</f>
        <v>45</v>
      </c>
      <c r="B259" s="6">
        <f ca="1">RANDBETWEEN(1,MAX(Customers!A:A))</f>
        <v>30</v>
      </c>
      <c r="C259" s="7">
        <f t="shared" ref="C259:C322" ca="1" si="24">RANDBETWEEN(DATEVALUE("1/1/2015"),DATEVALUE("12/31/2020"))</f>
        <v>42667</v>
      </c>
      <c r="D259" s="7">
        <f t="shared" ref="D259:D322" ca="1" si="25">C259+MAX(0,ROUND(_xlfn.NORM.INV(RAND(),30,5),0))</f>
        <v>42697</v>
      </c>
      <c r="E259" s="7">
        <f t="shared" ref="E259:E322" ca="1" si="26">MAX(0,ROUND(_xlfn.LOGNORM.INV(RAND(),2,0.25),0))+D259</f>
        <v>42703</v>
      </c>
      <c r="F259" s="11">
        <f t="shared" ref="F259:F322" ca="1" si="27">E259-D259</f>
        <v>6</v>
      </c>
      <c r="G259" s="6">
        <f t="shared" ref="G259:G322" ca="1" si="28">MAX(1,ROUND(_xlfn.BINOM.INV(5,RAND(),0.01),0))</f>
        <v>1</v>
      </c>
      <c r="H259" s="12">
        <f t="shared" ref="H259:H322" ca="1" si="29">_xlfn.NORM.INV(RAND(),120,30)*F259*G259</f>
        <v>833.08488596794041</v>
      </c>
    </row>
    <row r="260" spans="1:8" x14ac:dyDescent="0.25">
      <c r="A260" s="14">
        <f ca="1">RANDBETWEEN(1,MAX(Hotels!$A:$A))</f>
        <v>44</v>
      </c>
      <c r="B260" s="6">
        <f ca="1">RANDBETWEEN(1,MAX(Customers!A:A))</f>
        <v>163</v>
      </c>
      <c r="C260" s="7">
        <f t="shared" ca="1" si="24"/>
        <v>43353</v>
      </c>
      <c r="D260" s="7">
        <f t="shared" ca="1" si="25"/>
        <v>43386</v>
      </c>
      <c r="E260" s="7">
        <f t="shared" ca="1" si="26"/>
        <v>43394</v>
      </c>
      <c r="F260" s="11">
        <f t="shared" ca="1" si="27"/>
        <v>8</v>
      </c>
      <c r="G260" s="6">
        <f t="shared" ca="1" si="28"/>
        <v>1</v>
      </c>
      <c r="H260" s="12">
        <f t="shared" ca="1" si="29"/>
        <v>836.42204193959924</v>
      </c>
    </row>
    <row r="261" spans="1:8" x14ac:dyDescent="0.25">
      <c r="A261" s="14">
        <f ca="1">RANDBETWEEN(1,MAX(Hotels!$A:$A))</f>
        <v>5</v>
      </c>
      <c r="B261" s="6">
        <f ca="1">RANDBETWEEN(1,MAX(Customers!A:A))</f>
        <v>232</v>
      </c>
      <c r="C261" s="7">
        <f t="shared" ca="1" si="24"/>
        <v>44100</v>
      </c>
      <c r="D261" s="7">
        <f t="shared" ca="1" si="25"/>
        <v>44128</v>
      </c>
      <c r="E261" s="7">
        <f t="shared" ca="1" si="26"/>
        <v>44137</v>
      </c>
      <c r="F261" s="11">
        <f t="shared" ca="1" si="27"/>
        <v>9</v>
      </c>
      <c r="G261" s="6">
        <f t="shared" ca="1" si="28"/>
        <v>1</v>
      </c>
      <c r="H261" s="12">
        <f t="shared" ca="1" si="29"/>
        <v>1078.8479052701623</v>
      </c>
    </row>
    <row r="262" spans="1:8" x14ac:dyDescent="0.25">
      <c r="A262" s="14">
        <f ca="1">RANDBETWEEN(1,MAX(Hotels!$A:$A))</f>
        <v>42</v>
      </c>
      <c r="B262" s="6">
        <f ca="1">RANDBETWEEN(1,MAX(Customers!A:A))</f>
        <v>339</v>
      </c>
      <c r="C262" s="7">
        <f t="shared" ca="1" si="24"/>
        <v>43645</v>
      </c>
      <c r="D262" s="7">
        <f t="shared" ca="1" si="25"/>
        <v>43687</v>
      </c>
      <c r="E262" s="7">
        <f t="shared" ca="1" si="26"/>
        <v>43694</v>
      </c>
      <c r="F262" s="11">
        <f t="shared" ca="1" si="27"/>
        <v>7</v>
      </c>
      <c r="G262" s="6">
        <f t="shared" ca="1" si="28"/>
        <v>1</v>
      </c>
      <c r="H262" s="12">
        <f t="shared" ca="1" si="29"/>
        <v>1033.0954578728836</v>
      </c>
    </row>
    <row r="263" spans="1:8" x14ac:dyDescent="0.25">
      <c r="A263" s="14">
        <f ca="1">RANDBETWEEN(1,MAX(Hotels!$A:$A))</f>
        <v>11</v>
      </c>
      <c r="B263" s="6">
        <f ca="1">RANDBETWEEN(1,MAX(Customers!A:A))</f>
        <v>948</v>
      </c>
      <c r="C263" s="7">
        <f t="shared" ca="1" si="24"/>
        <v>42157</v>
      </c>
      <c r="D263" s="7">
        <f t="shared" ca="1" si="25"/>
        <v>42188</v>
      </c>
      <c r="E263" s="7">
        <f t="shared" ca="1" si="26"/>
        <v>42195</v>
      </c>
      <c r="F263" s="11">
        <f t="shared" ca="1" si="27"/>
        <v>7</v>
      </c>
      <c r="G263" s="6">
        <f t="shared" ca="1" si="28"/>
        <v>1</v>
      </c>
      <c r="H263" s="12">
        <f t="shared" ca="1" si="29"/>
        <v>758.03484079653799</v>
      </c>
    </row>
    <row r="264" spans="1:8" x14ac:dyDescent="0.25">
      <c r="A264" s="14">
        <f ca="1">RANDBETWEEN(1,MAX(Hotels!$A:$A))</f>
        <v>27</v>
      </c>
      <c r="B264" s="6">
        <f ca="1">RANDBETWEEN(1,MAX(Customers!A:A))</f>
        <v>370</v>
      </c>
      <c r="C264" s="7">
        <f t="shared" ca="1" si="24"/>
        <v>44051</v>
      </c>
      <c r="D264" s="7">
        <f t="shared" ca="1" si="25"/>
        <v>44076</v>
      </c>
      <c r="E264" s="7">
        <f t="shared" ca="1" si="26"/>
        <v>44083</v>
      </c>
      <c r="F264" s="11">
        <f t="shared" ca="1" si="27"/>
        <v>7</v>
      </c>
      <c r="G264" s="6">
        <f t="shared" ca="1" si="28"/>
        <v>1</v>
      </c>
      <c r="H264" s="12">
        <f t="shared" ca="1" si="29"/>
        <v>1079.9381510540711</v>
      </c>
    </row>
    <row r="265" spans="1:8" x14ac:dyDescent="0.25">
      <c r="A265" s="14">
        <f ca="1">RANDBETWEEN(1,MAX(Hotels!$A:$A))</f>
        <v>44</v>
      </c>
      <c r="B265" s="6">
        <f ca="1">RANDBETWEEN(1,MAX(Customers!A:A))</f>
        <v>364</v>
      </c>
      <c r="C265" s="7">
        <f t="shared" ca="1" si="24"/>
        <v>42518</v>
      </c>
      <c r="D265" s="7">
        <f t="shared" ca="1" si="25"/>
        <v>42552</v>
      </c>
      <c r="E265" s="7">
        <f t="shared" ca="1" si="26"/>
        <v>42562</v>
      </c>
      <c r="F265" s="11">
        <f t="shared" ca="1" si="27"/>
        <v>10</v>
      </c>
      <c r="G265" s="6">
        <f t="shared" ca="1" si="28"/>
        <v>1</v>
      </c>
      <c r="H265" s="12">
        <f t="shared" ca="1" si="29"/>
        <v>1482.9902990539135</v>
      </c>
    </row>
    <row r="266" spans="1:8" x14ac:dyDescent="0.25">
      <c r="A266" s="14">
        <f ca="1">RANDBETWEEN(1,MAX(Hotels!$A:$A))</f>
        <v>48</v>
      </c>
      <c r="B266" s="6">
        <f ca="1">RANDBETWEEN(1,MAX(Customers!A:A))</f>
        <v>425</v>
      </c>
      <c r="C266" s="7">
        <f t="shared" ca="1" si="24"/>
        <v>43133</v>
      </c>
      <c r="D266" s="7">
        <f t="shared" ca="1" si="25"/>
        <v>43159</v>
      </c>
      <c r="E266" s="7">
        <f t="shared" ca="1" si="26"/>
        <v>43165</v>
      </c>
      <c r="F266" s="11">
        <f t="shared" ca="1" si="27"/>
        <v>6</v>
      </c>
      <c r="G266" s="6">
        <f t="shared" ca="1" si="28"/>
        <v>1</v>
      </c>
      <c r="H266" s="12">
        <f t="shared" ca="1" si="29"/>
        <v>815.00318650147551</v>
      </c>
    </row>
    <row r="267" spans="1:8" x14ac:dyDescent="0.25">
      <c r="A267" s="14">
        <f ca="1">RANDBETWEEN(1,MAX(Hotels!$A:$A))</f>
        <v>24</v>
      </c>
      <c r="B267" s="6">
        <f ca="1">RANDBETWEEN(1,MAX(Customers!A:A))</f>
        <v>339</v>
      </c>
      <c r="C267" s="7">
        <f t="shared" ca="1" si="24"/>
        <v>44100</v>
      </c>
      <c r="D267" s="7">
        <f t="shared" ca="1" si="25"/>
        <v>44132</v>
      </c>
      <c r="E267" s="7">
        <f t="shared" ca="1" si="26"/>
        <v>44139</v>
      </c>
      <c r="F267" s="11">
        <f t="shared" ca="1" si="27"/>
        <v>7</v>
      </c>
      <c r="G267" s="6">
        <f t="shared" ca="1" si="28"/>
        <v>1</v>
      </c>
      <c r="H267" s="12">
        <f t="shared" ca="1" si="29"/>
        <v>682.20137318997331</v>
      </c>
    </row>
    <row r="268" spans="1:8" x14ac:dyDescent="0.25">
      <c r="A268" s="14">
        <f ca="1">RANDBETWEEN(1,MAX(Hotels!$A:$A))</f>
        <v>18</v>
      </c>
      <c r="B268" s="6">
        <f ca="1">RANDBETWEEN(1,MAX(Customers!A:A))</f>
        <v>308</v>
      </c>
      <c r="C268" s="7">
        <f t="shared" ca="1" si="24"/>
        <v>42708</v>
      </c>
      <c r="D268" s="7">
        <f t="shared" ca="1" si="25"/>
        <v>42733</v>
      </c>
      <c r="E268" s="7">
        <f t="shared" ca="1" si="26"/>
        <v>42741</v>
      </c>
      <c r="F268" s="11">
        <f t="shared" ca="1" si="27"/>
        <v>8</v>
      </c>
      <c r="G268" s="6">
        <f t="shared" ca="1" si="28"/>
        <v>1</v>
      </c>
      <c r="H268" s="12">
        <f t="shared" ca="1" si="29"/>
        <v>1079.9885617568057</v>
      </c>
    </row>
    <row r="269" spans="1:8" x14ac:dyDescent="0.25">
      <c r="A269" s="14">
        <f ca="1">RANDBETWEEN(1,MAX(Hotels!$A:$A))</f>
        <v>27</v>
      </c>
      <c r="B269" s="6">
        <f ca="1">RANDBETWEEN(1,MAX(Customers!A:A))</f>
        <v>95</v>
      </c>
      <c r="C269" s="7">
        <f t="shared" ca="1" si="24"/>
        <v>42200</v>
      </c>
      <c r="D269" s="7">
        <f t="shared" ca="1" si="25"/>
        <v>42236</v>
      </c>
      <c r="E269" s="7">
        <f t="shared" ca="1" si="26"/>
        <v>42246</v>
      </c>
      <c r="F269" s="11">
        <f t="shared" ca="1" si="27"/>
        <v>10</v>
      </c>
      <c r="G269" s="6">
        <f t="shared" ca="1" si="28"/>
        <v>1</v>
      </c>
      <c r="H269" s="12">
        <f t="shared" ca="1" si="29"/>
        <v>1092.6785889731923</v>
      </c>
    </row>
    <row r="270" spans="1:8" x14ac:dyDescent="0.25">
      <c r="A270" s="14">
        <f ca="1">RANDBETWEEN(1,MAX(Hotels!$A:$A))</f>
        <v>12</v>
      </c>
      <c r="B270" s="6">
        <f ca="1">RANDBETWEEN(1,MAX(Customers!A:A))</f>
        <v>630</v>
      </c>
      <c r="C270" s="7">
        <f t="shared" ca="1" si="24"/>
        <v>42283</v>
      </c>
      <c r="D270" s="7">
        <f t="shared" ca="1" si="25"/>
        <v>42313</v>
      </c>
      <c r="E270" s="7">
        <f t="shared" ca="1" si="26"/>
        <v>42323</v>
      </c>
      <c r="F270" s="11">
        <f t="shared" ca="1" si="27"/>
        <v>10</v>
      </c>
      <c r="G270" s="6">
        <f t="shared" ca="1" si="28"/>
        <v>1</v>
      </c>
      <c r="H270" s="12">
        <f t="shared" ca="1" si="29"/>
        <v>1366.2489609715669</v>
      </c>
    </row>
    <row r="271" spans="1:8" x14ac:dyDescent="0.25">
      <c r="A271" s="14">
        <f ca="1">RANDBETWEEN(1,MAX(Hotels!$A:$A))</f>
        <v>23</v>
      </c>
      <c r="B271" s="6">
        <f ca="1">RANDBETWEEN(1,MAX(Customers!A:A))</f>
        <v>602</v>
      </c>
      <c r="C271" s="7">
        <f t="shared" ca="1" si="24"/>
        <v>42793</v>
      </c>
      <c r="D271" s="7">
        <f t="shared" ca="1" si="25"/>
        <v>42819</v>
      </c>
      <c r="E271" s="7">
        <f t="shared" ca="1" si="26"/>
        <v>42827</v>
      </c>
      <c r="F271" s="11">
        <f t="shared" ca="1" si="27"/>
        <v>8</v>
      </c>
      <c r="G271" s="6">
        <f t="shared" ca="1" si="28"/>
        <v>1</v>
      </c>
      <c r="H271" s="12">
        <f t="shared" ca="1" si="29"/>
        <v>1007.9824025968709</v>
      </c>
    </row>
    <row r="272" spans="1:8" x14ac:dyDescent="0.25">
      <c r="A272" s="14">
        <f ca="1">RANDBETWEEN(1,MAX(Hotels!$A:$A))</f>
        <v>38</v>
      </c>
      <c r="B272" s="6">
        <f ca="1">RANDBETWEEN(1,MAX(Customers!A:A))</f>
        <v>552</v>
      </c>
      <c r="C272" s="7">
        <f t="shared" ca="1" si="24"/>
        <v>43349</v>
      </c>
      <c r="D272" s="7">
        <f t="shared" ca="1" si="25"/>
        <v>43386</v>
      </c>
      <c r="E272" s="7">
        <f t="shared" ca="1" si="26"/>
        <v>43394</v>
      </c>
      <c r="F272" s="11">
        <f t="shared" ca="1" si="27"/>
        <v>8</v>
      </c>
      <c r="G272" s="6">
        <f t="shared" ca="1" si="28"/>
        <v>1</v>
      </c>
      <c r="H272" s="12">
        <f t="shared" ca="1" si="29"/>
        <v>1334.5701036513003</v>
      </c>
    </row>
    <row r="273" spans="1:8" x14ac:dyDescent="0.25">
      <c r="A273" s="14">
        <f ca="1">RANDBETWEEN(1,MAX(Hotels!$A:$A))</f>
        <v>44</v>
      </c>
      <c r="B273" s="6">
        <f ca="1">RANDBETWEEN(1,MAX(Customers!A:A))</f>
        <v>332</v>
      </c>
      <c r="C273" s="7">
        <f t="shared" ca="1" si="24"/>
        <v>42481</v>
      </c>
      <c r="D273" s="7">
        <f t="shared" ca="1" si="25"/>
        <v>42519</v>
      </c>
      <c r="E273" s="7">
        <f t="shared" ca="1" si="26"/>
        <v>42525</v>
      </c>
      <c r="F273" s="11">
        <f t="shared" ca="1" si="27"/>
        <v>6</v>
      </c>
      <c r="G273" s="6">
        <f t="shared" ca="1" si="28"/>
        <v>1</v>
      </c>
      <c r="H273" s="12">
        <f t="shared" ca="1" si="29"/>
        <v>713.57345268156826</v>
      </c>
    </row>
    <row r="274" spans="1:8" x14ac:dyDescent="0.25">
      <c r="A274" s="14">
        <f ca="1">RANDBETWEEN(1,MAX(Hotels!$A:$A))</f>
        <v>30</v>
      </c>
      <c r="B274" s="6">
        <f ca="1">RANDBETWEEN(1,MAX(Customers!A:A))</f>
        <v>944</v>
      </c>
      <c r="C274" s="7">
        <f t="shared" ca="1" si="24"/>
        <v>42214</v>
      </c>
      <c r="D274" s="7">
        <f t="shared" ca="1" si="25"/>
        <v>42252</v>
      </c>
      <c r="E274" s="7">
        <f t="shared" ca="1" si="26"/>
        <v>42257</v>
      </c>
      <c r="F274" s="11">
        <f t="shared" ca="1" si="27"/>
        <v>5</v>
      </c>
      <c r="G274" s="6">
        <f t="shared" ca="1" si="28"/>
        <v>1</v>
      </c>
      <c r="H274" s="12">
        <f t="shared" ca="1" si="29"/>
        <v>636.45251518908628</v>
      </c>
    </row>
    <row r="275" spans="1:8" x14ac:dyDescent="0.25">
      <c r="A275" s="14">
        <f ca="1">RANDBETWEEN(1,MAX(Hotels!$A:$A))</f>
        <v>3</v>
      </c>
      <c r="B275" s="6">
        <f ca="1">RANDBETWEEN(1,MAX(Customers!A:A))</f>
        <v>1</v>
      </c>
      <c r="C275" s="7">
        <f t="shared" ca="1" si="24"/>
        <v>44085</v>
      </c>
      <c r="D275" s="7">
        <f t="shared" ca="1" si="25"/>
        <v>44119</v>
      </c>
      <c r="E275" s="7">
        <f t="shared" ca="1" si="26"/>
        <v>44127</v>
      </c>
      <c r="F275" s="11">
        <f t="shared" ca="1" si="27"/>
        <v>8</v>
      </c>
      <c r="G275" s="6">
        <f t="shared" ca="1" si="28"/>
        <v>1</v>
      </c>
      <c r="H275" s="12">
        <f t="shared" ca="1" si="29"/>
        <v>913.86617167318241</v>
      </c>
    </row>
    <row r="276" spans="1:8" x14ac:dyDescent="0.25">
      <c r="A276" s="14">
        <f ca="1">RANDBETWEEN(1,MAX(Hotels!$A:$A))</f>
        <v>24</v>
      </c>
      <c r="B276" s="6">
        <f ca="1">RANDBETWEEN(1,MAX(Customers!A:A))</f>
        <v>440</v>
      </c>
      <c r="C276" s="7">
        <f t="shared" ca="1" si="24"/>
        <v>43657</v>
      </c>
      <c r="D276" s="7">
        <f t="shared" ca="1" si="25"/>
        <v>43689</v>
      </c>
      <c r="E276" s="7">
        <f t="shared" ca="1" si="26"/>
        <v>43695</v>
      </c>
      <c r="F276" s="11">
        <f t="shared" ca="1" si="27"/>
        <v>6</v>
      </c>
      <c r="G276" s="6">
        <f t="shared" ca="1" si="28"/>
        <v>1</v>
      </c>
      <c r="H276" s="12">
        <f t="shared" ca="1" si="29"/>
        <v>681.13330320551574</v>
      </c>
    </row>
    <row r="277" spans="1:8" x14ac:dyDescent="0.25">
      <c r="A277" s="14">
        <f ca="1">RANDBETWEEN(1,MAX(Hotels!$A:$A))</f>
        <v>22</v>
      </c>
      <c r="B277" s="6">
        <f ca="1">RANDBETWEEN(1,MAX(Customers!A:A))</f>
        <v>986</v>
      </c>
      <c r="C277" s="7">
        <f t="shared" ca="1" si="24"/>
        <v>43915</v>
      </c>
      <c r="D277" s="7">
        <f t="shared" ca="1" si="25"/>
        <v>43945</v>
      </c>
      <c r="E277" s="7">
        <f t="shared" ca="1" si="26"/>
        <v>43951</v>
      </c>
      <c r="F277" s="11">
        <f t="shared" ca="1" si="27"/>
        <v>6</v>
      </c>
      <c r="G277" s="6">
        <f t="shared" ca="1" si="28"/>
        <v>1</v>
      </c>
      <c r="H277" s="12">
        <f t="shared" ca="1" si="29"/>
        <v>662.24122828255133</v>
      </c>
    </row>
    <row r="278" spans="1:8" x14ac:dyDescent="0.25">
      <c r="A278" s="14">
        <f ca="1">RANDBETWEEN(1,MAX(Hotels!$A:$A))</f>
        <v>17</v>
      </c>
      <c r="B278" s="6">
        <f ca="1">RANDBETWEEN(1,MAX(Customers!A:A))</f>
        <v>26</v>
      </c>
      <c r="C278" s="7">
        <f t="shared" ca="1" si="24"/>
        <v>43893</v>
      </c>
      <c r="D278" s="7">
        <f t="shared" ca="1" si="25"/>
        <v>43925</v>
      </c>
      <c r="E278" s="7">
        <f t="shared" ca="1" si="26"/>
        <v>43935</v>
      </c>
      <c r="F278" s="11">
        <f t="shared" ca="1" si="27"/>
        <v>10</v>
      </c>
      <c r="G278" s="6">
        <f t="shared" ca="1" si="28"/>
        <v>1</v>
      </c>
      <c r="H278" s="12">
        <f t="shared" ca="1" si="29"/>
        <v>1473.8732182771419</v>
      </c>
    </row>
    <row r="279" spans="1:8" x14ac:dyDescent="0.25">
      <c r="A279" s="14">
        <f ca="1">RANDBETWEEN(1,MAX(Hotels!$A:$A))</f>
        <v>36</v>
      </c>
      <c r="B279" s="6">
        <f ca="1">RANDBETWEEN(1,MAX(Customers!A:A))</f>
        <v>755</v>
      </c>
      <c r="C279" s="7">
        <f t="shared" ca="1" si="24"/>
        <v>42123</v>
      </c>
      <c r="D279" s="7">
        <f t="shared" ca="1" si="25"/>
        <v>42153</v>
      </c>
      <c r="E279" s="7">
        <f t="shared" ca="1" si="26"/>
        <v>42160</v>
      </c>
      <c r="F279" s="11">
        <f t="shared" ca="1" si="27"/>
        <v>7</v>
      </c>
      <c r="G279" s="6">
        <f t="shared" ca="1" si="28"/>
        <v>1</v>
      </c>
      <c r="H279" s="12">
        <f t="shared" ca="1" si="29"/>
        <v>973.79829422211981</v>
      </c>
    </row>
    <row r="280" spans="1:8" x14ac:dyDescent="0.25">
      <c r="A280" s="14">
        <f ca="1">RANDBETWEEN(1,MAX(Hotels!$A:$A))</f>
        <v>8</v>
      </c>
      <c r="B280" s="6">
        <f ca="1">RANDBETWEEN(1,MAX(Customers!A:A))</f>
        <v>116</v>
      </c>
      <c r="C280" s="7">
        <f t="shared" ca="1" si="24"/>
        <v>43734</v>
      </c>
      <c r="D280" s="7">
        <f t="shared" ca="1" si="25"/>
        <v>43762</v>
      </c>
      <c r="E280" s="7">
        <f t="shared" ca="1" si="26"/>
        <v>43776</v>
      </c>
      <c r="F280" s="11">
        <f t="shared" ca="1" si="27"/>
        <v>14</v>
      </c>
      <c r="G280" s="6">
        <f t="shared" ca="1" si="28"/>
        <v>1</v>
      </c>
      <c r="H280" s="12">
        <f t="shared" ca="1" si="29"/>
        <v>1749.2526147303117</v>
      </c>
    </row>
    <row r="281" spans="1:8" x14ac:dyDescent="0.25">
      <c r="A281" s="14">
        <f ca="1">RANDBETWEEN(1,MAX(Hotels!$A:$A))</f>
        <v>38</v>
      </c>
      <c r="B281" s="6">
        <f ca="1">RANDBETWEEN(1,MAX(Customers!A:A))</f>
        <v>214</v>
      </c>
      <c r="C281" s="7">
        <f t="shared" ca="1" si="24"/>
        <v>42227</v>
      </c>
      <c r="D281" s="7">
        <f t="shared" ca="1" si="25"/>
        <v>42263</v>
      </c>
      <c r="E281" s="7">
        <f t="shared" ca="1" si="26"/>
        <v>42268</v>
      </c>
      <c r="F281" s="11">
        <f t="shared" ca="1" si="27"/>
        <v>5</v>
      </c>
      <c r="G281" s="6">
        <f t="shared" ca="1" si="28"/>
        <v>1</v>
      </c>
      <c r="H281" s="12">
        <f t="shared" ca="1" si="29"/>
        <v>734.00105568753941</v>
      </c>
    </row>
    <row r="282" spans="1:8" x14ac:dyDescent="0.25">
      <c r="A282" s="14">
        <f ca="1">RANDBETWEEN(1,MAX(Hotels!$A:$A))</f>
        <v>4</v>
      </c>
      <c r="B282" s="6">
        <f ca="1">RANDBETWEEN(1,MAX(Customers!A:A))</f>
        <v>61</v>
      </c>
      <c r="C282" s="7">
        <f t="shared" ca="1" si="24"/>
        <v>42154</v>
      </c>
      <c r="D282" s="7">
        <f t="shared" ca="1" si="25"/>
        <v>42175</v>
      </c>
      <c r="E282" s="7">
        <f t="shared" ca="1" si="26"/>
        <v>42183</v>
      </c>
      <c r="F282" s="11">
        <f t="shared" ca="1" si="27"/>
        <v>8</v>
      </c>
      <c r="G282" s="6">
        <f t="shared" ca="1" si="28"/>
        <v>1</v>
      </c>
      <c r="H282" s="12">
        <f t="shared" ca="1" si="29"/>
        <v>768.89989381454643</v>
      </c>
    </row>
    <row r="283" spans="1:8" x14ac:dyDescent="0.25">
      <c r="A283" s="14">
        <f ca="1">RANDBETWEEN(1,MAX(Hotels!$A:$A))</f>
        <v>1</v>
      </c>
      <c r="B283" s="6">
        <f ca="1">RANDBETWEEN(1,MAX(Customers!A:A))</f>
        <v>62</v>
      </c>
      <c r="C283" s="7">
        <f t="shared" ca="1" si="24"/>
        <v>42007</v>
      </c>
      <c r="D283" s="7">
        <f t="shared" ca="1" si="25"/>
        <v>42047</v>
      </c>
      <c r="E283" s="7">
        <f t="shared" ca="1" si="26"/>
        <v>42055</v>
      </c>
      <c r="F283" s="11">
        <f t="shared" ca="1" si="27"/>
        <v>8</v>
      </c>
      <c r="G283" s="6">
        <f t="shared" ca="1" si="28"/>
        <v>2</v>
      </c>
      <c r="H283" s="12">
        <f t="shared" ca="1" si="29"/>
        <v>2169.0187642240035</v>
      </c>
    </row>
    <row r="284" spans="1:8" x14ac:dyDescent="0.25">
      <c r="A284" s="14">
        <f ca="1">RANDBETWEEN(1,MAX(Hotels!$A:$A))</f>
        <v>12</v>
      </c>
      <c r="B284" s="6">
        <f ca="1">RANDBETWEEN(1,MAX(Customers!A:A))</f>
        <v>117</v>
      </c>
      <c r="C284" s="7">
        <f t="shared" ca="1" si="24"/>
        <v>42920</v>
      </c>
      <c r="D284" s="7">
        <f t="shared" ca="1" si="25"/>
        <v>42944</v>
      </c>
      <c r="E284" s="7">
        <f t="shared" ca="1" si="26"/>
        <v>42950</v>
      </c>
      <c r="F284" s="11">
        <f t="shared" ca="1" si="27"/>
        <v>6</v>
      </c>
      <c r="G284" s="6">
        <f t="shared" ca="1" si="28"/>
        <v>1</v>
      </c>
      <c r="H284" s="12">
        <f t="shared" ca="1" si="29"/>
        <v>768.32120261899445</v>
      </c>
    </row>
    <row r="285" spans="1:8" x14ac:dyDescent="0.25">
      <c r="A285" s="14">
        <f ca="1">RANDBETWEEN(1,MAX(Hotels!$A:$A))</f>
        <v>41</v>
      </c>
      <c r="B285" s="6">
        <f ca="1">RANDBETWEEN(1,MAX(Customers!A:A))</f>
        <v>620</v>
      </c>
      <c r="C285" s="7">
        <f t="shared" ca="1" si="24"/>
        <v>43270</v>
      </c>
      <c r="D285" s="7">
        <f t="shared" ca="1" si="25"/>
        <v>43293</v>
      </c>
      <c r="E285" s="7">
        <f t="shared" ca="1" si="26"/>
        <v>43303</v>
      </c>
      <c r="F285" s="11">
        <f t="shared" ca="1" si="27"/>
        <v>10</v>
      </c>
      <c r="G285" s="6">
        <f t="shared" ca="1" si="28"/>
        <v>1</v>
      </c>
      <c r="H285" s="12">
        <f t="shared" ca="1" si="29"/>
        <v>1038.0539304204767</v>
      </c>
    </row>
    <row r="286" spans="1:8" x14ac:dyDescent="0.25">
      <c r="A286" s="14">
        <f ca="1">RANDBETWEEN(1,MAX(Hotels!$A:$A))</f>
        <v>23</v>
      </c>
      <c r="B286" s="6">
        <f ca="1">RANDBETWEEN(1,MAX(Customers!A:A))</f>
        <v>608</v>
      </c>
      <c r="C286" s="7">
        <f t="shared" ca="1" si="24"/>
        <v>42788</v>
      </c>
      <c r="D286" s="7">
        <f t="shared" ca="1" si="25"/>
        <v>42818</v>
      </c>
      <c r="E286" s="7">
        <f t="shared" ca="1" si="26"/>
        <v>42824</v>
      </c>
      <c r="F286" s="11">
        <f t="shared" ca="1" si="27"/>
        <v>6</v>
      </c>
      <c r="G286" s="6">
        <f t="shared" ca="1" si="28"/>
        <v>1</v>
      </c>
      <c r="H286" s="12">
        <f t="shared" ca="1" si="29"/>
        <v>958.8696506643048</v>
      </c>
    </row>
    <row r="287" spans="1:8" x14ac:dyDescent="0.25">
      <c r="A287" s="14">
        <f ca="1">RANDBETWEEN(1,MAX(Hotels!$A:$A))</f>
        <v>35</v>
      </c>
      <c r="B287" s="6">
        <f ca="1">RANDBETWEEN(1,MAX(Customers!A:A))</f>
        <v>449</v>
      </c>
      <c r="C287" s="7">
        <f t="shared" ca="1" si="24"/>
        <v>42491</v>
      </c>
      <c r="D287" s="7">
        <f t="shared" ca="1" si="25"/>
        <v>42515</v>
      </c>
      <c r="E287" s="7">
        <f t="shared" ca="1" si="26"/>
        <v>42524</v>
      </c>
      <c r="F287" s="11">
        <f t="shared" ca="1" si="27"/>
        <v>9</v>
      </c>
      <c r="G287" s="6">
        <f t="shared" ca="1" si="28"/>
        <v>1</v>
      </c>
      <c r="H287" s="12">
        <f t="shared" ca="1" si="29"/>
        <v>1313.856032692285</v>
      </c>
    </row>
    <row r="288" spans="1:8" x14ac:dyDescent="0.25">
      <c r="A288" s="14">
        <f ca="1">RANDBETWEEN(1,MAX(Hotels!$A:$A))</f>
        <v>3</v>
      </c>
      <c r="B288" s="6">
        <f ca="1">RANDBETWEEN(1,MAX(Customers!A:A))</f>
        <v>693</v>
      </c>
      <c r="C288" s="7">
        <f t="shared" ca="1" si="24"/>
        <v>42835</v>
      </c>
      <c r="D288" s="7">
        <f t="shared" ca="1" si="25"/>
        <v>42865</v>
      </c>
      <c r="E288" s="7">
        <f t="shared" ca="1" si="26"/>
        <v>42870</v>
      </c>
      <c r="F288" s="11">
        <f t="shared" ca="1" si="27"/>
        <v>5</v>
      </c>
      <c r="G288" s="6">
        <f t="shared" ca="1" si="28"/>
        <v>1</v>
      </c>
      <c r="H288" s="12">
        <f t="shared" ca="1" si="29"/>
        <v>518.03454505108459</v>
      </c>
    </row>
    <row r="289" spans="1:8" x14ac:dyDescent="0.25">
      <c r="A289" s="14">
        <f ca="1">RANDBETWEEN(1,MAX(Hotels!$A:$A))</f>
        <v>29</v>
      </c>
      <c r="B289" s="6">
        <f ca="1">RANDBETWEEN(1,MAX(Customers!A:A))</f>
        <v>610</v>
      </c>
      <c r="C289" s="7">
        <f t="shared" ca="1" si="24"/>
        <v>42784</v>
      </c>
      <c r="D289" s="7">
        <f t="shared" ca="1" si="25"/>
        <v>42802</v>
      </c>
      <c r="E289" s="7">
        <f t="shared" ca="1" si="26"/>
        <v>42810</v>
      </c>
      <c r="F289" s="11">
        <f t="shared" ca="1" si="27"/>
        <v>8</v>
      </c>
      <c r="G289" s="6">
        <f t="shared" ca="1" si="28"/>
        <v>1</v>
      </c>
      <c r="H289" s="12">
        <f t="shared" ca="1" si="29"/>
        <v>1189.8900619096701</v>
      </c>
    </row>
    <row r="290" spans="1:8" x14ac:dyDescent="0.25">
      <c r="A290" s="14">
        <f ca="1">RANDBETWEEN(1,MAX(Hotels!$A:$A))</f>
        <v>39</v>
      </c>
      <c r="B290" s="6">
        <f ca="1">RANDBETWEEN(1,MAX(Customers!A:A))</f>
        <v>885</v>
      </c>
      <c r="C290" s="7">
        <f t="shared" ca="1" si="24"/>
        <v>42590</v>
      </c>
      <c r="D290" s="7">
        <f t="shared" ca="1" si="25"/>
        <v>42622</v>
      </c>
      <c r="E290" s="7">
        <f t="shared" ca="1" si="26"/>
        <v>42629</v>
      </c>
      <c r="F290" s="11">
        <f t="shared" ca="1" si="27"/>
        <v>7</v>
      </c>
      <c r="G290" s="6">
        <f t="shared" ca="1" si="28"/>
        <v>2</v>
      </c>
      <c r="H290" s="12">
        <f t="shared" ca="1" si="29"/>
        <v>2280.1986254139838</v>
      </c>
    </row>
    <row r="291" spans="1:8" x14ac:dyDescent="0.25">
      <c r="A291" s="14">
        <f ca="1">RANDBETWEEN(1,MAX(Hotels!$A:$A))</f>
        <v>30</v>
      </c>
      <c r="B291" s="6">
        <f ca="1">RANDBETWEEN(1,MAX(Customers!A:A))</f>
        <v>167</v>
      </c>
      <c r="C291" s="7">
        <f t="shared" ca="1" si="24"/>
        <v>43768</v>
      </c>
      <c r="D291" s="7">
        <f t="shared" ca="1" si="25"/>
        <v>43803</v>
      </c>
      <c r="E291" s="7">
        <f t="shared" ca="1" si="26"/>
        <v>43812</v>
      </c>
      <c r="F291" s="11">
        <f t="shared" ca="1" si="27"/>
        <v>9</v>
      </c>
      <c r="G291" s="6">
        <f t="shared" ca="1" si="28"/>
        <v>1</v>
      </c>
      <c r="H291" s="12">
        <f t="shared" ca="1" si="29"/>
        <v>873.58613565927135</v>
      </c>
    </row>
    <row r="292" spans="1:8" x14ac:dyDescent="0.25">
      <c r="A292" s="14">
        <f ca="1">RANDBETWEEN(1,MAX(Hotels!$A:$A))</f>
        <v>26</v>
      </c>
      <c r="B292" s="6">
        <f ca="1">RANDBETWEEN(1,MAX(Customers!A:A))</f>
        <v>569</v>
      </c>
      <c r="C292" s="7">
        <f t="shared" ca="1" si="24"/>
        <v>42464</v>
      </c>
      <c r="D292" s="7">
        <f t="shared" ca="1" si="25"/>
        <v>42496</v>
      </c>
      <c r="E292" s="7">
        <f t="shared" ca="1" si="26"/>
        <v>42503</v>
      </c>
      <c r="F292" s="11">
        <f t="shared" ca="1" si="27"/>
        <v>7</v>
      </c>
      <c r="G292" s="6">
        <f t="shared" ca="1" si="28"/>
        <v>1</v>
      </c>
      <c r="H292" s="12">
        <f t="shared" ca="1" si="29"/>
        <v>584.3317047144734</v>
      </c>
    </row>
    <row r="293" spans="1:8" x14ac:dyDescent="0.25">
      <c r="A293" s="14">
        <f ca="1">RANDBETWEEN(1,MAX(Hotels!$A:$A))</f>
        <v>12</v>
      </c>
      <c r="B293" s="6">
        <f ca="1">RANDBETWEEN(1,MAX(Customers!A:A))</f>
        <v>357</v>
      </c>
      <c r="C293" s="7">
        <f t="shared" ca="1" si="24"/>
        <v>42531</v>
      </c>
      <c r="D293" s="7">
        <f t="shared" ca="1" si="25"/>
        <v>42568</v>
      </c>
      <c r="E293" s="7">
        <f t="shared" ca="1" si="26"/>
        <v>42576</v>
      </c>
      <c r="F293" s="11">
        <f t="shared" ca="1" si="27"/>
        <v>8</v>
      </c>
      <c r="G293" s="6">
        <f t="shared" ca="1" si="28"/>
        <v>1</v>
      </c>
      <c r="H293" s="12">
        <f t="shared" ca="1" si="29"/>
        <v>1479.2077156101527</v>
      </c>
    </row>
    <row r="294" spans="1:8" x14ac:dyDescent="0.25">
      <c r="A294" s="14">
        <f ca="1">RANDBETWEEN(1,MAX(Hotels!$A:$A))</f>
        <v>46</v>
      </c>
      <c r="B294" s="6">
        <f ca="1">RANDBETWEEN(1,MAX(Customers!A:A))</f>
        <v>703</v>
      </c>
      <c r="C294" s="7">
        <f t="shared" ca="1" si="24"/>
        <v>42657</v>
      </c>
      <c r="D294" s="7">
        <f t="shared" ca="1" si="25"/>
        <v>42689</v>
      </c>
      <c r="E294" s="7">
        <f t="shared" ca="1" si="26"/>
        <v>42698</v>
      </c>
      <c r="F294" s="11">
        <f t="shared" ca="1" si="27"/>
        <v>9</v>
      </c>
      <c r="G294" s="6">
        <f t="shared" ca="1" si="28"/>
        <v>1</v>
      </c>
      <c r="H294" s="12">
        <f t="shared" ca="1" si="29"/>
        <v>1224.7675170028845</v>
      </c>
    </row>
    <row r="295" spans="1:8" x14ac:dyDescent="0.25">
      <c r="A295" s="14">
        <f ca="1">RANDBETWEEN(1,MAX(Hotels!$A:$A))</f>
        <v>48</v>
      </c>
      <c r="B295" s="6">
        <f ca="1">RANDBETWEEN(1,MAX(Customers!A:A))</f>
        <v>939</v>
      </c>
      <c r="C295" s="7">
        <f t="shared" ca="1" si="24"/>
        <v>42932</v>
      </c>
      <c r="D295" s="7">
        <f t="shared" ca="1" si="25"/>
        <v>42971</v>
      </c>
      <c r="E295" s="7">
        <f t="shared" ca="1" si="26"/>
        <v>42981</v>
      </c>
      <c r="F295" s="11">
        <f t="shared" ca="1" si="27"/>
        <v>10</v>
      </c>
      <c r="G295" s="6">
        <f t="shared" ca="1" si="28"/>
        <v>1</v>
      </c>
      <c r="H295" s="12">
        <f t="shared" ca="1" si="29"/>
        <v>892.7719901918216</v>
      </c>
    </row>
    <row r="296" spans="1:8" x14ac:dyDescent="0.25">
      <c r="A296" s="14">
        <f ca="1">RANDBETWEEN(1,MAX(Hotels!$A:$A))</f>
        <v>16</v>
      </c>
      <c r="B296" s="6">
        <f ca="1">RANDBETWEEN(1,MAX(Customers!A:A))</f>
        <v>90</v>
      </c>
      <c r="C296" s="7">
        <f t="shared" ca="1" si="24"/>
        <v>43484</v>
      </c>
      <c r="D296" s="7">
        <f t="shared" ca="1" si="25"/>
        <v>43506</v>
      </c>
      <c r="E296" s="7">
        <f t="shared" ca="1" si="26"/>
        <v>43514</v>
      </c>
      <c r="F296" s="11">
        <f t="shared" ca="1" si="27"/>
        <v>8</v>
      </c>
      <c r="G296" s="6">
        <f t="shared" ca="1" si="28"/>
        <v>1</v>
      </c>
      <c r="H296" s="12">
        <f t="shared" ca="1" si="29"/>
        <v>580.17151308287987</v>
      </c>
    </row>
    <row r="297" spans="1:8" x14ac:dyDescent="0.25">
      <c r="A297" s="14">
        <f ca="1">RANDBETWEEN(1,MAX(Hotels!$A:$A))</f>
        <v>30</v>
      </c>
      <c r="B297" s="6">
        <f ca="1">RANDBETWEEN(1,MAX(Customers!A:A))</f>
        <v>358</v>
      </c>
      <c r="C297" s="7">
        <f t="shared" ca="1" si="24"/>
        <v>43968</v>
      </c>
      <c r="D297" s="7">
        <f t="shared" ca="1" si="25"/>
        <v>43992</v>
      </c>
      <c r="E297" s="7">
        <f t="shared" ca="1" si="26"/>
        <v>43999</v>
      </c>
      <c r="F297" s="11">
        <f t="shared" ca="1" si="27"/>
        <v>7</v>
      </c>
      <c r="G297" s="6">
        <f t="shared" ca="1" si="28"/>
        <v>1</v>
      </c>
      <c r="H297" s="12">
        <f t="shared" ca="1" si="29"/>
        <v>728.97969588054661</v>
      </c>
    </row>
    <row r="298" spans="1:8" x14ac:dyDescent="0.25">
      <c r="A298" s="14">
        <f ca="1">RANDBETWEEN(1,MAX(Hotels!$A:$A))</f>
        <v>24</v>
      </c>
      <c r="B298" s="6">
        <f ca="1">RANDBETWEEN(1,MAX(Customers!A:A))</f>
        <v>281</v>
      </c>
      <c r="C298" s="7">
        <f t="shared" ca="1" si="24"/>
        <v>42491</v>
      </c>
      <c r="D298" s="7">
        <f t="shared" ca="1" si="25"/>
        <v>42521</v>
      </c>
      <c r="E298" s="7">
        <f t="shared" ca="1" si="26"/>
        <v>42529</v>
      </c>
      <c r="F298" s="11">
        <f t="shared" ca="1" si="27"/>
        <v>8</v>
      </c>
      <c r="G298" s="6">
        <f t="shared" ca="1" si="28"/>
        <v>1</v>
      </c>
      <c r="H298" s="12">
        <f t="shared" ca="1" si="29"/>
        <v>1119.2810306426341</v>
      </c>
    </row>
    <row r="299" spans="1:8" x14ac:dyDescent="0.25">
      <c r="A299" s="14">
        <f ca="1">RANDBETWEEN(1,MAX(Hotels!$A:$A))</f>
        <v>13</v>
      </c>
      <c r="B299" s="6">
        <f ca="1">RANDBETWEEN(1,MAX(Customers!A:A))</f>
        <v>357</v>
      </c>
      <c r="C299" s="7">
        <f t="shared" ca="1" si="24"/>
        <v>42056</v>
      </c>
      <c r="D299" s="7">
        <f t="shared" ca="1" si="25"/>
        <v>42092</v>
      </c>
      <c r="E299" s="7">
        <f t="shared" ca="1" si="26"/>
        <v>42099</v>
      </c>
      <c r="F299" s="11">
        <f t="shared" ca="1" si="27"/>
        <v>7</v>
      </c>
      <c r="G299" s="6">
        <f t="shared" ca="1" si="28"/>
        <v>1</v>
      </c>
      <c r="H299" s="12">
        <f t="shared" ca="1" si="29"/>
        <v>842.18689061048258</v>
      </c>
    </row>
    <row r="300" spans="1:8" x14ac:dyDescent="0.25">
      <c r="A300" s="14">
        <f ca="1">RANDBETWEEN(1,MAX(Hotels!$A:$A))</f>
        <v>4</v>
      </c>
      <c r="B300" s="6">
        <f ca="1">RANDBETWEEN(1,MAX(Customers!A:A))</f>
        <v>57</v>
      </c>
      <c r="C300" s="7">
        <f t="shared" ca="1" si="24"/>
        <v>42017</v>
      </c>
      <c r="D300" s="7">
        <f t="shared" ca="1" si="25"/>
        <v>42045</v>
      </c>
      <c r="E300" s="7">
        <f t="shared" ca="1" si="26"/>
        <v>42056</v>
      </c>
      <c r="F300" s="11">
        <f t="shared" ca="1" si="27"/>
        <v>11</v>
      </c>
      <c r="G300" s="6">
        <f t="shared" ca="1" si="28"/>
        <v>1</v>
      </c>
      <c r="H300" s="12">
        <f t="shared" ca="1" si="29"/>
        <v>1009.6064196817059</v>
      </c>
    </row>
    <row r="301" spans="1:8" x14ac:dyDescent="0.25">
      <c r="A301" s="14">
        <f ca="1">RANDBETWEEN(1,MAX(Hotels!$A:$A))</f>
        <v>49</v>
      </c>
      <c r="B301" s="6">
        <f ca="1">RANDBETWEEN(1,MAX(Customers!A:A))</f>
        <v>489</v>
      </c>
      <c r="C301" s="7">
        <f t="shared" ca="1" si="24"/>
        <v>42385</v>
      </c>
      <c r="D301" s="7">
        <f t="shared" ca="1" si="25"/>
        <v>42415</v>
      </c>
      <c r="E301" s="7">
        <f t="shared" ca="1" si="26"/>
        <v>42423</v>
      </c>
      <c r="F301" s="11">
        <f t="shared" ca="1" si="27"/>
        <v>8</v>
      </c>
      <c r="G301" s="6">
        <f t="shared" ca="1" si="28"/>
        <v>1</v>
      </c>
      <c r="H301" s="12">
        <f t="shared" ca="1" si="29"/>
        <v>910.3307876081185</v>
      </c>
    </row>
    <row r="302" spans="1:8" x14ac:dyDescent="0.25">
      <c r="A302" s="14">
        <f ca="1">RANDBETWEEN(1,MAX(Hotels!$A:$A))</f>
        <v>47</v>
      </c>
      <c r="B302" s="6">
        <f ca="1">RANDBETWEEN(1,MAX(Customers!A:A))</f>
        <v>94</v>
      </c>
      <c r="C302" s="7">
        <f t="shared" ca="1" si="24"/>
        <v>43038</v>
      </c>
      <c r="D302" s="7">
        <f t="shared" ca="1" si="25"/>
        <v>43069</v>
      </c>
      <c r="E302" s="7">
        <f t="shared" ca="1" si="26"/>
        <v>43078</v>
      </c>
      <c r="F302" s="11">
        <f t="shared" ca="1" si="27"/>
        <v>9</v>
      </c>
      <c r="G302" s="6">
        <f t="shared" ca="1" si="28"/>
        <v>1</v>
      </c>
      <c r="H302" s="12">
        <f t="shared" ca="1" si="29"/>
        <v>837.00210282789135</v>
      </c>
    </row>
    <row r="303" spans="1:8" x14ac:dyDescent="0.25">
      <c r="A303" s="14">
        <f ca="1">RANDBETWEEN(1,MAX(Hotels!$A:$A))</f>
        <v>47</v>
      </c>
      <c r="B303" s="6">
        <f ca="1">RANDBETWEEN(1,MAX(Customers!A:A))</f>
        <v>909</v>
      </c>
      <c r="C303" s="7">
        <f t="shared" ca="1" si="24"/>
        <v>42443</v>
      </c>
      <c r="D303" s="7">
        <f t="shared" ca="1" si="25"/>
        <v>42472</v>
      </c>
      <c r="E303" s="7">
        <f t="shared" ca="1" si="26"/>
        <v>42479</v>
      </c>
      <c r="F303" s="11">
        <f t="shared" ca="1" si="27"/>
        <v>7</v>
      </c>
      <c r="G303" s="6">
        <f t="shared" ca="1" si="28"/>
        <v>1</v>
      </c>
      <c r="H303" s="12">
        <f t="shared" ca="1" si="29"/>
        <v>810.8143893259836</v>
      </c>
    </row>
    <row r="304" spans="1:8" x14ac:dyDescent="0.25">
      <c r="A304" s="14">
        <f ca="1">RANDBETWEEN(1,MAX(Hotels!$A:$A))</f>
        <v>41</v>
      </c>
      <c r="B304" s="6">
        <f ca="1">RANDBETWEEN(1,MAX(Customers!A:A))</f>
        <v>793</v>
      </c>
      <c r="C304" s="7">
        <f t="shared" ca="1" si="24"/>
        <v>42535</v>
      </c>
      <c r="D304" s="7">
        <f t="shared" ca="1" si="25"/>
        <v>42566</v>
      </c>
      <c r="E304" s="7">
        <f t="shared" ca="1" si="26"/>
        <v>42571</v>
      </c>
      <c r="F304" s="11">
        <f t="shared" ca="1" si="27"/>
        <v>5</v>
      </c>
      <c r="G304" s="6">
        <f t="shared" ca="1" si="28"/>
        <v>1</v>
      </c>
      <c r="H304" s="12">
        <f t="shared" ca="1" si="29"/>
        <v>599.61881592908048</v>
      </c>
    </row>
    <row r="305" spans="1:8" x14ac:dyDescent="0.25">
      <c r="A305" s="14">
        <f ca="1">RANDBETWEEN(1,MAX(Hotels!$A:$A))</f>
        <v>16</v>
      </c>
      <c r="B305" s="6">
        <f ca="1">RANDBETWEEN(1,MAX(Customers!A:A))</f>
        <v>416</v>
      </c>
      <c r="C305" s="7">
        <f t="shared" ca="1" si="24"/>
        <v>43730</v>
      </c>
      <c r="D305" s="7">
        <f t="shared" ca="1" si="25"/>
        <v>43755</v>
      </c>
      <c r="E305" s="7">
        <f t="shared" ca="1" si="26"/>
        <v>43763</v>
      </c>
      <c r="F305" s="11">
        <f t="shared" ca="1" si="27"/>
        <v>8</v>
      </c>
      <c r="G305" s="6">
        <f t="shared" ca="1" si="28"/>
        <v>3</v>
      </c>
      <c r="H305" s="12">
        <f t="shared" ca="1" si="29"/>
        <v>2974.1302034165046</v>
      </c>
    </row>
    <row r="306" spans="1:8" x14ac:dyDescent="0.25">
      <c r="A306" s="14">
        <f ca="1">RANDBETWEEN(1,MAX(Hotels!$A:$A))</f>
        <v>24</v>
      </c>
      <c r="B306" s="6">
        <f ca="1">RANDBETWEEN(1,MAX(Customers!A:A))</f>
        <v>418</v>
      </c>
      <c r="C306" s="7">
        <f t="shared" ca="1" si="24"/>
        <v>42912</v>
      </c>
      <c r="D306" s="7">
        <f t="shared" ca="1" si="25"/>
        <v>42945</v>
      </c>
      <c r="E306" s="7">
        <f t="shared" ca="1" si="26"/>
        <v>42952</v>
      </c>
      <c r="F306" s="11">
        <f t="shared" ca="1" si="27"/>
        <v>7</v>
      </c>
      <c r="G306" s="6">
        <f t="shared" ca="1" si="28"/>
        <v>1</v>
      </c>
      <c r="H306" s="12">
        <f t="shared" ca="1" si="29"/>
        <v>1266.6650355160778</v>
      </c>
    </row>
    <row r="307" spans="1:8" x14ac:dyDescent="0.25">
      <c r="A307" s="14">
        <f ca="1">RANDBETWEEN(1,MAX(Hotels!$A:$A))</f>
        <v>48</v>
      </c>
      <c r="B307" s="6">
        <f ca="1">RANDBETWEEN(1,MAX(Customers!A:A))</f>
        <v>57</v>
      </c>
      <c r="C307" s="7">
        <f t="shared" ca="1" si="24"/>
        <v>44149</v>
      </c>
      <c r="D307" s="7">
        <f t="shared" ca="1" si="25"/>
        <v>44170</v>
      </c>
      <c r="E307" s="7">
        <f t="shared" ca="1" si="26"/>
        <v>44176</v>
      </c>
      <c r="F307" s="11">
        <f t="shared" ca="1" si="27"/>
        <v>6</v>
      </c>
      <c r="G307" s="6">
        <f t="shared" ca="1" si="28"/>
        <v>1</v>
      </c>
      <c r="H307" s="12">
        <f t="shared" ca="1" si="29"/>
        <v>775.75851652890753</v>
      </c>
    </row>
    <row r="308" spans="1:8" x14ac:dyDescent="0.25">
      <c r="A308" s="14">
        <f ca="1">RANDBETWEEN(1,MAX(Hotels!$A:$A))</f>
        <v>14</v>
      </c>
      <c r="B308" s="6">
        <f ca="1">RANDBETWEEN(1,MAX(Customers!A:A))</f>
        <v>269</v>
      </c>
      <c r="C308" s="7">
        <f t="shared" ca="1" si="24"/>
        <v>42192</v>
      </c>
      <c r="D308" s="7">
        <f t="shared" ca="1" si="25"/>
        <v>42218</v>
      </c>
      <c r="E308" s="7">
        <f t="shared" ca="1" si="26"/>
        <v>42224</v>
      </c>
      <c r="F308" s="11">
        <f t="shared" ca="1" si="27"/>
        <v>6</v>
      </c>
      <c r="G308" s="6">
        <f t="shared" ca="1" si="28"/>
        <v>2</v>
      </c>
      <c r="H308" s="12">
        <f t="shared" ca="1" si="29"/>
        <v>815.05321584403805</v>
      </c>
    </row>
    <row r="309" spans="1:8" x14ac:dyDescent="0.25">
      <c r="A309" s="14">
        <f ca="1">RANDBETWEEN(1,MAX(Hotels!$A:$A))</f>
        <v>37</v>
      </c>
      <c r="B309" s="6">
        <f ca="1">RANDBETWEEN(1,MAX(Customers!A:A))</f>
        <v>287</v>
      </c>
      <c r="C309" s="7">
        <f t="shared" ca="1" si="24"/>
        <v>42654</v>
      </c>
      <c r="D309" s="7">
        <f t="shared" ca="1" si="25"/>
        <v>42681</v>
      </c>
      <c r="E309" s="7">
        <f t="shared" ca="1" si="26"/>
        <v>42688</v>
      </c>
      <c r="F309" s="11">
        <f t="shared" ca="1" si="27"/>
        <v>7</v>
      </c>
      <c r="G309" s="6">
        <f t="shared" ca="1" si="28"/>
        <v>1</v>
      </c>
      <c r="H309" s="12">
        <f t="shared" ca="1" si="29"/>
        <v>903.80374283234255</v>
      </c>
    </row>
    <row r="310" spans="1:8" x14ac:dyDescent="0.25">
      <c r="A310" s="14">
        <f ca="1">RANDBETWEEN(1,MAX(Hotels!$A:$A))</f>
        <v>5</v>
      </c>
      <c r="B310" s="6">
        <f ca="1">RANDBETWEEN(1,MAX(Customers!A:A))</f>
        <v>944</v>
      </c>
      <c r="C310" s="7">
        <f t="shared" ca="1" si="24"/>
        <v>43384</v>
      </c>
      <c r="D310" s="7">
        <f t="shared" ca="1" si="25"/>
        <v>43405</v>
      </c>
      <c r="E310" s="7">
        <f t="shared" ca="1" si="26"/>
        <v>43415</v>
      </c>
      <c r="F310" s="11">
        <f t="shared" ca="1" si="27"/>
        <v>10</v>
      </c>
      <c r="G310" s="6">
        <f t="shared" ca="1" si="28"/>
        <v>1</v>
      </c>
      <c r="H310" s="12">
        <f t="shared" ca="1" si="29"/>
        <v>1255.8472107714256</v>
      </c>
    </row>
    <row r="311" spans="1:8" x14ac:dyDescent="0.25">
      <c r="A311" s="14">
        <f ca="1">RANDBETWEEN(1,MAX(Hotels!$A:$A))</f>
        <v>41</v>
      </c>
      <c r="B311" s="6">
        <f ca="1">RANDBETWEEN(1,MAX(Customers!A:A))</f>
        <v>642</v>
      </c>
      <c r="C311" s="7">
        <f t="shared" ca="1" si="24"/>
        <v>43023</v>
      </c>
      <c r="D311" s="7">
        <f t="shared" ca="1" si="25"/>
        <v>43054</v>
      </c>
      <c r="E311" s="7">
        <f t="shared" ca="1" si="26"/>
        <v>43062</v>
      </c>
      <c r="F311" s="11">
        <f t="shared" ca="1" si="27"/>
        <v>8</v>
      </c>
      <c r="G311" s="6">
        <f t="shared" ca="1" si="28"/>
        <v>1</v>
      </c>
      <c r="H311" s="12">
        <f t="shared" ca="1" si="29"/>
        <v>835.80387731730525</v>
      </c>
    </row>
    <row r="312" spans="1:8" x14ac:dyDescent="0.25">
      <c r="A312" s="14">
        <f ca="1">RANDBETWEEN(1,MAX(Hotels!$A:$A))</f>
        <v>2</v>
      </c>
      <c r="B312" s="6">
        <f ca="1">RANDBETWEEN(1,MAX(Customers!A:A))</f>
        <v>789</v>
      </c>
      <c r="C312" s="7">
        <f t="shared" ca="1" si="24"/>
        <v>42733</v>
      </c>
      <c r="D312" s="7">
        <f t="shared" ca="1" si="25"/>
        <v>42772</v>
      </c>
      <c r="E312" s="7">
        <f t="shared" ca="1" si="26"/>
        <v>42781</v>
      </c>
      <c r="F312" s="11">
        <f t="shared" ca="1" si="27"/>
        <v>9</v>
      </c>
      <c r="G312" s="6">
        <f t="shared" ca="1" si="28"/>
        <v>1</v>
      </c>
      <c r="H312" s="12">
        <f t="shared" ca="1" si="29"/>
        <v>1308.3365660542158</v>
      </c>
    </row>
    <row r="313" spans="1:8" x14ac:dyDescent="0.25">
      <c r="A313" s="14">
        <f ca="1">RANDBETWEEN(1,MAX(Hotels!$A:$A))</f>
        <v>50</v>
      </c>
      <c r="B313" s="6">
        <f ca="1">RANDBETWEEN(1,MAX(Customers!A:A))</f>
        <v>445</v>
      </c>
      <c r="C313" s="7">
        <f t="shared" ca="1" si="24"/>
        <v>43777</v>
      </c>
      <c r="D313" s="7">
        <f t="shared" ca="1" si="25"/>
        <v>43806</v>
      </c>
      <c r="E313" s="7">
        <f t="shared" ca="1" si="26"/>
        <v>43813</v>
      </c>
      <c r="F313" s="11">
        <f t="shared" ca="1" si="27"/>
        <v>7</v>
      </c>
      <c r="G313" s="6">
        <f t="shared" ca="1" si="28"/>
        <v>1</v>
      </c>
      <c r="H313" s="12">
        <f t="shared" ca="1" si="29"/>
        <v>691.68691515426576</v>
      </c>
    </row>
    <row r="314" spans="1:8" x14ac:dyDescent="0.25">
      <c r="A314" s="14">
        <f ca="1">RANDBETWEEN(1,MAX(Hotels!$A:$A))</f>
        <v>49</v>
      </c>
      <c r="B314" s="6">
        <f ca="1">RANDBETWEEN(1,MAX(Customers!A:A))</f>
        <v>143</v>
      </c>
      <c r="C314" s="7">
        <f t="shared" ca="1" si="24"/>
        <v>42854</v>
      </c>
      <c r="D314" s="7">
        <f t="shared" ca="1" si="25"/>
        <v>42885</v>
      </c>
      <c r="E314" s="7">
        <f t="shared" ca="1" si="26"/>
        <v>42892</v>
      </c>
      <c r="F314" s="11">
        <f t="shared" ca="1" si="27"/>
        <v>7</v>
      </c>
      <c r="G314" s="6">
        <f t="shared" ca="1" si="28"/>
        <v>1</v>
      </c>
      <c r="H314" s="12">
        <f t="shared" ca="1" si="29"/>
        <v>826.12580364563973</v>
      </c>
    </row>
    <row r="315" spans="1:8" x14ac:dyDescent="0.25">
      <c r="A315" s="14">
        <f ca="1">RANDBETWEEN(1,MAX(Hotels!$A:$A))</f>
        <v>42</v>
      </c>
      <c r="B315" s="6">
        <f ca="1">RANDBETWEEN(1,MAX(Customers!A:A))</f>
        <v>86</v>
      </c>
      <c r="C315" s="7">
        <f t="shared" ca="1" si="24"/>
        <v>42269</v>
      </c>
      <c r="D315" s="7">
        <f t="shared" ca="1" si="25"/>
        <v>42306</v>
      </c>
      <c r="E315" s="7">
        <f t="shared" ca="1" si="26"/>
        <v>42316</v>
      </c>
      <c r="F315" s="11">
        <f t="shared" ca="1" si="27"/>
        <v>10</v>
      </c>
      <c r="G315" s="6">
        <f t="shared" ca="1" si="28"/>
        <v>1</v>
      </c>
      <c r="H315" s="12">
        <f t="shared" ca="1" si="29"/>
        <v>1079.792489004632</v>
      </c>
    </row>
    <row r="316" spans="1:8" x14ac:dyDescent="0.25">
      <c r="A316" s="14">
        <f ca="1">RANDBETWEEN(1,MAX(Hotels!$A:$A))</f>
        <v>24</v>
      </c>
      <c r="B316" s="6">
        <f ca="1">RANDBETWEEN(1,MAX(Customers!A:A))</f>
        <v>661</v>
      </c>
      <c r="C316" s="7">
        <f t="shared" ca="1" si="24"/>
        <v>43373</v>
      </c>
      <c r="D316" s="7">
        <f t="shared" ca="1" si="25"/>
        <v>43414</v>
      </c>
      <c r="E316" s="7">
        <f t="shared" ca="1" si="26"/>
        <v>43422</v>
      </c>
      <c r="F316" s="11">
        <f t="shared" ca="1" si="27"/>
        <v>8</v>
      </c>
      <c r="G316" s="6">
        <f t="shared" ca="1" si="28"/>
        <v>1</v>
      </c>
      <c r="H316" s="12">
        <f t="shared" ca="1" si="29"/>
        <v>541.75515826778405</v>
      </c>
    </row>
    <row r="317" spans="1:8" x14ac:dyDescent="0.25">
      <c r="A317" s="14">
        <f ca="1">RANDBETWEEN(1,MAX(Hotels!$A:$A))</f>
        <v>38</v>
      </c>
      <c r="B317" s="6">
        <f ca="1">RANDBETWEEN(1,MAX(Customers!A:A))</f>
        <v>892</v>
      </c>
      <c r="C317" s="7">
        <f t="shared" ca="1" si="24"/>
        <v>43782</v>
      </c>
      <c r="D317" s="7">
        <f t="shared" ca="1" si="25"/>
        <v>43810</v>
      </c>
      <c r="E317" s="7">
        <f t="shared" ca="1" si="26"/>
        <v>43815</v>
      </c>
      <c r="F317" s="11">
        <f t="shared" ca="1" si="27"/>
        <v>5</v>
      </c>
      <c r="G317" s="6">
        <f t="shared" ca="1" si="28"/>
        <v>1</v>
      </c>
      <c r="H317" s="12">
        <f t="shared" ca="1" si="29"/>
        <v>641.45088687248858</v>
      </c>
    </row>
    <row r="318" spans="1:8" x14ac:dyDescent="0.25">
      <c r="A318" s="14">
        <f ca="1">RANDBETWEEN(1,MAX(Hotels!$A:$A))</f>
        <v>44</v>
      </c>
      <c r="B318" s="6">
        <f ca="1">RANDBETWEEN(1,MAX(Customers!A:A))</f>
        <v>22</v>
      </c>
      <c r="C318" s="7">
        <f t="shared" ca="1" si="24"/>
        <v>43557</v>
      </c>
      <c r="D318" s="7">
        <f t="shared" ca="1" si="25"/>
        <v>43584</v>
      </c>
      <c r="E318" s="7">
        <f t="shared" ca="1" si="26"/>
        <v>43590</v>
      </c>
      <c r="F318" s="11">
        <f t="shared" ca="1" si="27"/>
        <v>6</v>
      </c>
      <c r="G318" s="6">
        <f t="shared" ca="1" si="28"/>
        <v>1</v>
      </c>
      <c r="H318" s="12">
        <f t="shared" ca="1" si="29"/>
        <v>566.99010301932458</v>
      </c>
    </row>
    <row r="319" spans="1:8" x14ac:dyDescent="0.25">
      <c r="A319" s="14">
        <f ca="1">RANDBETWEEN(1,MAX(Hotels!$A:$A))</f>
        <v>12</v>
      </c>
      <c r="B319" s="6">
        <f ca="1">RANDBETWEEN(1,MAX(Customers!A:A))</f>
        <v>263</v>
      </c>
      <c r="C319" s="7">
        <f t="shared" ca="1" si="24"/>
        <v>43441</v>
      </c>
      <c r="D319" s="7">
        <f t="shared" ca="1" si="25"/>
        <v>43473</v>
      </c>
      <c r="E319" s="7">
        <f t="shared" ca="1" si="26"/>
        <v>43479</v>
      </c>
      <c r="F319" s="11">
        <f t="shared" ca="1" si="27"/>
        <v>6</v>
      </c>
      <c r="G319" s="6">
        <f t="shared" ca="1" si="28"/>
        <v>1</v>
      </c>
      <c r="H319" s="12">
        <f t="shared" ca="1" si="29"/>
        <v>619.71905556262084</v>
      </c>
    </row>
    <row r="320" spans="1:8" x14ac:dyDescent="0.25">
      <c r="A320" s="14">
        <f ca="1">RANDBETWEEN(1,MAX(Hotels!$A:$A))</f>
        <v>49</v>
      </c>
      <c r="B320" s="6">
        <f ca="1">RANDBETWEEN(1,MAX(Customers!A:A))</f>
        <v>23</v>
      </c>
      <c r="C320" s="7">
        <f t="shared" ca="1" si="24"/>
        <v>43530</v>
      </c>
      <c r="D320" s="7">
        <f t="shared" ca="1" si="25"/>
        <v>43558</v>
      </c>
      <c r="E320" s="7">
        <f t="shared" ca="1" si="26"/>
        <v>43568</v>
      </c>
      <c r="F320" s="11">
        <f t="shared" ca="1" si="27"/>
        <v>10</v>
      </c>
      <c r="G320" s="6">
        <f t="shared" ca="1" si="28"/>
        <v>1</v>
      </c>
      <c r="H320" s="12">
        <f t="shared" ca="1" si="29"/>
        <v>890.46376019898162</v>
      </c>
    </row>
    <row r="321" spans="1:8" x14ac:dyDescent="0.25">
      <c r="A321" s="14">
        <f ca="1">RANDBETWEEN(1,MAX(Hotels!$A:$A))</f>
        <v>15</v>
      </c>
      <c r="B321" s="6">
        <f ca="1">RANDBETWEEN(1,MAX(Customers!A:A))</f>
        <v>736</v>
      </c>
      <c r="C321" s="7">
        <f t="shared" ca="1" si="24"/>
        <v>42305</v>
      </c>
      <c r="D321" s="7">
        <f t="shared" ca="1" si="25"/>
        <v>42329</v>
      </c>
      <c r="E321" s="7">
        <f t="shared" ca="1" si="26"/>
        <v>42334</v>
      </c>
      <c r="F321" s="11">
        <f t="shared" ca="1" si="27"/>
        <v>5</v>
      </c>
      <c r="G321" s="6">
        <f t="shared" ca="1" si="28"/>
        <v>1</v>
      </c>
      <c r="H321" s="12">
        <f t="shared" ca="1" si="29"/>
        <v>562.88167584107396</v>
      </c>
    </row>
    <row r="322" spans="1:8" x14ac:dyDescent="0.25">
      <c r="A322" s="14">
        <f ca="1">RANDBETWEEN(1,MAX(Hotels!$A:$A))</f>
        <v>21</v>
      </c>
      <c r="B322" s="6">
        <f ca="1">RANDBETWEEN(1,MAX(Customers!A:A))</f>
        <v>2</v>
      </c>
      <c r="C322" s="7">
        <f t="shared" ca="1" si="24"/>
        <v>43554</v>
      </c>
      <c r="D322" s="7">
        <f t="shared" ca="1" si="25"/>
        <v>43588</v>
      </c>
      <c r="E322" s="7">
        <f t="shared" ca="1" si="26"/>
        <v>43596</v>
      </c>
      <c r="F322" s="11">
        <f t="shared" ca="1" si="27"/>
        <v>8</v>
      </c>
      <c r="G322" s="6">
        <f t="shared" ca="1" si="28"/>
        <v>1</v>
      </c>
      <c r="H322" s="12">
        <f t="shared" ca="1" si="29"/>
        <v>1010.1449264694514</v>
      </c>
    </row>
    <row r="323" spans="1:8" x14ac:dyDescent="0.25">
      <c r="A323" s="14">
        <f ca="1">RANDBETWEEN(1,MAX(Hotels!$A:$A))</f>
        <v>43</v>
      </c>
      <c r="B323" s="6">
        <f ca="1">RANDBETWEEN(1,MAX(Customers!A:A))</f>
        <v>908</v>
      </c>
      <c r="C323" s="7">
        <f t="shared" ref="C323:C386" ca="1" si="30">RANDBETWEEN(DATEVALUE("1/1/2015"),DATEVALUE("12/31/2020"))</f>
        <v>43166</v>
      </c>
      <c r="D323" s="7">
        <f t="shared" ref="D323:D386" ca="1" si="31">C323+MAX(0,ROUND(_xlfn.NORM.INV(RAND(),30,5),0))</f>
        <v>43198</v>
      </c>
      <c r="E323" s="7">
        <f t="shared" ref="E323:E386" ca="1" si="32">MAX(0,ROUND(_xlfn.LOGNORM.INV(RAND(),2,0.25),0))+D323</f>
        <v>43205</v>
      </c>
      <c r="F323" s="11">
        <f t="shared" ref="F323:F386" ca="1" si="33">E323-D323</f>
        <v>7</v>
      </c>
      <c r="G323" s="6">
        <f t="shared" ref="G323:G386" ca="1" si="34">MAX(1,ROUND(_xlfn.BINOM.INV(5,RAND(),0.01),0))</f>
        <v>1</v>
      </c>
      <c r="H323" s="12">
        <f t="shared" ref="H323:H386" ca="1" si="35">_xlfn.NORM.INV(RAND(),120,30)*F323*G323</f>
        <v>910.85502488726161</v>
      </c>
    </row>
    <row r="324" spans="1:8" x14ac:dyDescent="0.25">
      <c r="A324" s="14">
        <f ca="1">RANDBETWEEN(1,MAX(Hotels!$A:$A))</f>
        <v>16</v>
      </c>
      <c r="B324" s="6">
        <f ca="1">RANDBETWEEN(1,MAX(Customers!A:A))</f>
        <v>432</v>
      </c>
      <c r="C324" s="7">
        <f t="shared" ca="1" si="30"/>
        <v>43905</v>
      </c>
      <c r="D324" s="7">
        <f t="shared" ca="1" si="31"/>
        <v>43935</v>
      </c>
      <c r="E324" s="7">
        <f t="shared" ca="1" si="32"/>
        <v>43941</v>
      </c>
      <c r="F324" s="11">
        <f t="shared" ca="1" si="33"/>
        <v>6</v>
      </c>
      <c r="G324" s="6">
        <f t="shared" ca="1" si="34"/>
        <v>1</v>
      </c>
      <c r="H324" s="12">
        <f t="shared" ca="1" si="35"/>
        <v>931.07436454097615</v>
      </c>
    </row>
    <row r="325" spans="1:8" x14ac:dyDescent="0.25">
      <c r="A325" s="14">
        <f ca="1">RANDBETWEEN(1,MAX(Hotels!$A:$A))</f>
        <v>4</v>
      </c>
      <c r="B325" s="6">
        <f ca="1">RANDBETWEEN(1,MAX(Customers!A:A))</f>
        <v>371</v>
      </c>
      <c r="C325" s="7">
        <f t="shared" ca="1" si="30"/>
        <v>42102</v>
      </c>
      <c r="D325" s="7">
        <f t="shared" ca="1" si="31"/>
        <v>42132</v>
      </c>
      <c r="E325" s="7">
        <f t="shared" ca="1" si="32"/>
        <v>42137</v>
      </c>
      <c r="F325" s="11">
        <f t="shared" ca="1" si="33"/>
        <v>5</v>
      </c>
      <c r="G325" s="6">
        <f t="shared" ca="1" si="34"/>
        <v>1</v>
      </c>
      <c r="H325" s="12">
        <f t="shared" ca="1" si="35"/>
        <v>648.26816833809835</v>
      </c>
    </row>
    <row r="326" spans="1:8" x14ac:dyDescent="0.25">
      <c r="A326" s="14">
        <f ca="1">RANDBETWEEN(1,MAX(Hotels!$A:$A))</f>
        <v>5</v>
      </c>
      <c r="B326" s="6">
        <f ca="1">RANDBETWEEN(1,MAX(Customers!A:A))</f>
        <v>702</v>
      </c>
      <c r="C326" s="7">
        <f t="shared" ca="1" si="30"/>
        <v>44021</v>
      </c>
      <c r="D326" s="7">
        <f t="shared" ca="1" si="31"/>
        <v>44056</v>
      </c>
      <c r="E326" s="7">
        <f t="shared" ca="1" si="32"/>
        <v>44063</v>
      </c>
      <c r="F326" s="11">
        <f t="shared" ca="1" si="33"/>
        <v>7</v>
      </c>
      <c r="G326" s="6">
        <f t="shared" ca="1" si="34"/>
        <v>1</v>
      </c>
      <c r="H326" s="12">
        <f t="shared" ca="1" si="35"/>
        <v>944.27902015878203</v>
      </c>
    </row>
    <row r="327" spans="1:8" x14ac:dyDescent="0.25">
      <c r="A327" s="14">
        <f ca="1">RANDBETWEEN(1,MAX(Hotels!$A:$A))</f>
        <v>25</v>
      </c>
      <c r="B327" s="6">
        <f ca="1">RANDBETWEEN(1,MAX(Customers!A:A))</f>
        <v>677</v>
      </c>
      <c r="C327" s="7">
        <f t="shared" ca="1" si="30"/>
        <v>43442</v>
      </c>
      <c r="D327" s="7">
        <f t="shared" ca="1" si="31"/>
        <v>43477</v>
      </c>
      <c r="E327" s="7">
        <f t="shared" ca="1" si="32"/>
        <v>43484</v>
      </c>
      <c r="F327" s="11">
        <f t="shared" ca="1" si="33"/>
        <v>7</v>
      </c>
      <c r="G327" s="6">
        <f t="shared" ca="1" si="34"/>
        <v>1</v>
      </c>
      <c r="H327" s="12">
        <f t="shared" ca="1" si="35"/>
        <v>724.40778971714292</v>
      </c>
    </row>
    <row r="328" spans="1:8" x14ac:dyDescent="0.25">
      <c r="A328" s="14">
        <f ca="1">RANDBETWEEN(1,MAX(Hotels!$A:$A))</f>
        <v>22</v>
      </c>
      <c r="B328" s="6">
        <f ca="1">RANDBETWEEN(1,MAX(Customers!A:A))</f>
        <v>776</v>
      </c>
      <c r="C328" s="7">
        <f t="shared" ca="1" si="30"/>
        <v>42381</v>
      </c>
      <c r="D328" s="7">
        <f t="shared" ca="1" si="31"/>
        <v>42406</v>
      </c>
      <c r="E328" s="7">
        <f t="shared" ca="1" si="32"/>
        <v>42415</v>
      </c>
      <c r="F328" s="11">
        <f t="shared" ca="1" si="33"/>
        <v>9</v>
      </c>
      <c r="G328" s="6">
        <f t="shared" ca="1" si="34"/>
        <v>1</v>
      </c>
      <c r="H328" s="12">
        <f t="shared" ca="1" si="35"/>
        <v>1867.9012288536185</v>
      </c>
    </row>
    <row r="329" spans="1:8" x14ac:dyDescent="0.25">
      <c r="A329" s="14">
        <f ca="1">RANDBETWEEN(1,MAX(Hotels!$A:$A))</f>
        <v>13</v>
      </c>
      <c r="B329" s="6">
        <f ca="1">RANDBETWEEN(1,MAX(Customers!A:A))</f>
        <v>132</v>
      </c>
      <c r="C329" s="7">
        <f t="shared" ca="1" si="30"/>
        <v>42906</v>
      </c>
      <c r="D329" s="7">
        <f t="shared" ca="1" si="31"/>
        <v>42934</v>
      </c>
      <c r="E329" s="7">
        <f t="shared" ca="1" si="32"/>
        <v>42941</v>
      </c>
      <c r="F329" s="11">
        <f t="shared" ca="1" si="33"/>
        <v>7</v>
      </c>
      <c r="G329" s="6">
        <f t="shared" ca="1" si="34"/>
        <v>1</v>
      </c>
      <c r="H329" s="12">
        <f t="shared" ca="1" si="35"/>
        <v>576.99920221017919</v>
      </c>
    </row>
    <row r="330" spans="1:8" x14ac:dyDescent="0.25">
      <c r="A330" s="14">
        <f ca="1">RANDBETWEEN(1,MAX(Hotels!$A:$A))</f>
        <v>49</v>
      </c>
      <c r="B330" s="6">
        <f ca="1">RANDBETWEEN(1,MAX(Customers!A:A))</f>
        <v>170</v>
      </c>
      <c r="C330" s="7">
        <f t="shared" ca="1" si="30"/>
        <v>43538</v>
      </c>
      <c r="D330" s="7">
        <f t="shared" ca="1" si="31"/>
        <v>43575</v>
      </c>
      <c r="E330" s="7">
        <f t="shared" ca="1" si="32"/>
        <v>43581</v>
      </c>
      <c r="F330" s="11">
        <f t="shared" ca="1" si="33"/>
        <v>6</v>
      </c>
      <c r="G330" s="6">
        <f t="shared" ca="1" si="34"/>
        <v>1</v>
      </c>
      <c r="H330" s="12">
        <f t="shared" ca="1" si="35"/>
        <v>430.42349153537339</v>
      </c>
    </row>
    <row r="331" spans="1:8" x14ac:dyDescent="0.25">
      <c r="A331" s="14">
        <f ca="1">RANDBETWEEN(1,MAX(Hotels!$A:$A))</f>
        <v>26</v>
      </c>
      <c r="B331" s="6">
        <f ca="1">RANDBETWEEN(1,MAX(Customers!A:A))</f>
        <v>424</v>
      </c>
      <c r="C331" s="7">
        <f t="shared" ca="1" si="30"/>
        <v>43954</v>
      </c>
      <c r="D331" s="7">
        <f t="shared" ca="1" si="31"/>
        <v>43972</v>
      </c>
      <c r="E331" s="7">
        <f t="shared" ca="1" si="32"/>
        <v>43980</v>
      </c>
      <c r="F331" s="11">
        <f t="shared" ca="1" si="33"/>
        <v>8</v>
      </c>
      <c r="G331" s="6">
        <f t="shared" ca="1" si="34"/>
        <v>1</v>
      </c>
      <c r="H331" s="12">
        <f t="shared" ca="1" si="35"/>
        <v>808.41145776485018</v>
      </c>
    </row>
    <row r="332" spans="1:8" x14ac:dyDescent="0.25">
      <c r="A332" s="14">
        <f ca="1">RANDBETWEEN(1,MAX(Hotels!$A:$A))</f>
        <v>46</v>
      </c>
      <c r="B332" s="6">
        <f ca="1">RANDBETWEEN(1,MAX(Customers!A:A))</f>
        <v>760</v>
      </c>
      <c r="C332" s="7">
        <f t="shared" ca="1" si="30"/>
        <v>42730</v>
      </c>
      <c r="D332" s="7">
        <f t="shared" ca="1" si="31"/>
        <v>42760</v>
      </c>
      <c r="E332" s="7">
        <f t="shared" ca="1" si="32"/>
        <v>42766</v>
      </c>
      <c r="F332" s="11">
        <f t="shared" ca="1" si="33"/>
        <v>6</v>
      </c>
      <c r="G332" s="6">
        <f t="shared" ca="1" si="34"/>
        <v>1</v>
      </c>
      <c r="H332" s="12">
        <f t="shared" ca="1" si="35"/>
        <v>543.25961140113816</v>
      </c>
    </row>
    <row r="333" spans="1:8" x14ac:dyDescent="0.25">
      <c r="A333" s="14">
        <f ca="1">RANDBETWEEN(1,MAX(Hotels!$A:$A))</f>
        <v>25</v>
      </c>
      <c r="B333" s="6">
        <f ca="1">RANDBETWEEN(1,MAX(Customers!A:A))</f>
        <v>558</v>
      </c>
      <c r="C333" s="7">
        <f t="shared" ca="1" si="30"/>
        <v>43577</v>
      </c>
      <c r="D333" s="7">
        <f t="shared" ca="1" si="31"/>
        <v>43612</v>
      </c>
      <c r="E333" s="7">
        <f t="shared" ca="1" si="32"/>
        <v>43621</v>
      </c>
      <c r="F333" s="11">
        <f t="shared" ca="1" si="33"/>
        <v>9</v>
      </c>
      <c r="G333" s="6">
        <f t="shared" ca="1" si="34"/>
        <v>1</v>
      </c>
      <c r="H333" s="12">
        <f t="shared" ca="1" si="35"/>
        <v>806.54910778666749</v>
      </c>
    </row>
    <row r="334" spans="1:8" x14ac:dyDescent="0.25">
      <c r="A334" s="14">
        <f ca="1">RANDBETWEEN(1,MAX(Hotels!$A:$A))</f>
        <v>11</v>
      </c>
      <c r="B334" s="6">
        <f ca="1">RANDBETWEEN(1,MAX(Customers!A:A))</f>
        <v>681</v>
      </c>
      <c r="C334" s="7">
        <f t="shared" ca="1" si="30"/>
        <v>44014</v>
      </c>
      <c r="D334" s="7">
        <f t="shared" ca="1" si="31"/>
        <v>44044</v>
      </c>
      <c r="E334" s="7">
        <f t="shared" ca="1" si="32"/>
        <v>44053</v>
      </c>
      <c r="F334" s="11">
        <f t="shared" ca="1" si="33"/>
        <v>9</v>
      </c>
      <c r="G334" s="6">
        <f t="shared" ca="1" si="34"/>
        <v>1</v>
      </c>
      <c r="H334" s="12">
        <f t="shared" ca="1" si="35"/>
        <v>1484.675152091414</v>
      </c>
    </row>
    <row r="335" spans="1:8" x14ac:dyDescent="0.25">
      <c r="A335" s="14">
        <f ca="1">RANDBETWEEN(1,MAX(Hotels!$A:$A))</f>
        <v>27</v>
      </c>
      <c r="B335" s="6">
        <f ca="1">RANDBETWEEN(1,MAX(Customers!A:A))</f>
        <v>748</v>
      </c>
      <c r="C335" s="7">
        <f t="shared" ca="1" si="30"/>
        <v>42194</v>
      </c>
      <c r="D335" s="7">
        <f t="shared" ca="1" si="31"/>
        <v>42233</v>
      </c>
      <c r="E335" s="7">
        <f t="shared" ca="1" si="32"/>
        <v>42240</v>
      </c>
      <c r="F335" s="11">
        <f t="shared" ca="1" si="33"/>
        <v>7</v>
      </c>
      <c r="G335" s="6">
        <f t="shared" ca="1" si="34"/>
        <v>1</v>
      </c>
      <c r="H335" s="12">
        <f t="shared" ca="1" si="35"/>
        <v>1232.2491215297675</v>
      </c>
    </row>
    <row r="336" spans="1:8" x14ac:dyDescent="0.25">
      <c r="A336" s="14">
        <f ca="1">RANDBETWEEN(1,MAX(Hotels!$A:$A))</f>
        <v>17</v>
      </c>
      <c r="B336" s="6">
        <f ca="1">RANDBETWEEN(1,MAX(Customers!A:A))</f>
        <v>433</v>
      </c>
      <c r="C336" s="7">
        <f t="shared" ca="1" si="30"/>
        <v>42668</v>
      </c>
      <c r="D336" s="7">
        <f t="shared" ca="1" si="31"/>
        <v>42697</v>
      </c>
      <c r="E336" s="7">
        <f t="shared" ca="1" si="32"/>
        <v>42705</v>
      </c>
      <c r="F336" s="11">
        <f t="shared" ca="1" si="33"/>
        <v>8</v>
      </c>
      <c r="G336" s="6">
        <f t="shared" ca="1" si="34"/>
        <v>4</v>
      </c>
      <c r="H336" s="12">
        <f t="shared" ca="1" si="35"/>
        <v>2776.7067824828046</v>
      </c>
    </row>
    <row r="337" spans="1:8" x14ac:dyDescent="0.25">
      <c r="A337" s="14">
        <f ca="1">RANDBETWEEN(1,MAX(Hotels!$A:$A))</f>
        <v>30</v>
      </c>
      <c r="B337" s="6">
        <f ca="1">RANDBETWEEN(1,MAX(Customers!A:A))</f>
        <v>549</v>
      </c>
      <c r="C337" s="7">
        <f t="shared" ca="1" si="30"/>
        <v>43599</v>
      </c>
      <c r="D337" s="7">
        <f t="shared" ca="1" si="31"/>
        <v>43631</v>
      </c>
      <c r="E337" s="7">
        <f t="shared" ca="1" si="32"/>
        <v>43638</v>
      </c>
      <c r="F337" s="11">
        <f t="shared" ca="1" si="33"/>
        <v>7</v>
      </c>
      <c r="G337" s="6">
        <f t="shared" ca="1" si="34"/>
        <v>1</v>
      </c>
      <c r="H337" s="12">
        <f t="shared" ca="1" si="35"/>
        <v>929.51025975116443</v>
      </c>
    </row>
    <row r="338" spans="1:8" x14ac:dyDescent="0.25">
      <c r="A338" s="14">
        <f ca="1">RANDBETWEEN(1,MAX(Hotels!$A:$A))</f>
        <v>14</v>
      </c>
      <c r="B338" s="6">
        <f ca="1">RANDBETWEEN(1,MAX(Customers!A:A))</f>
        <v>233</v>
      </c>
      <c r="C338" s="7">
        <f t="shared" ca="1" si="30"/>
        <v>43005</v>
      </c>
      <c r="D338" s="7">
        <f t="shared" ca="1" si="31"/>
        <v>43033</v>
      </c>
      <c r="E338" s="7">
        <f t="shared" ca="1" si="32"/>
        <v>43039</v>
      </c>
      <c r="F338" s="11">
        <f t="shared" ca="1" si="33"/>
        <v>6</v>
      </c>
      <c r="G338" s="6">
        <f t="shared" ca="1" si="34"/>
        <v>1</v>
      </c>
      <c r="H338" s="12">
        <f t="shared" ca="1" si="35"/>
        <v>724.73292096397995</v>
      </c>
    </row>
    <row r="339" spans="1:8" x14ac:dyDescent="0.25">
      <c r="A339" s="14">
        <f ca="1">RANDBETWEEN(1,MAX(Hotels!$A:$A))</f>
        <v>43</v>
      </c>
      <c r="B339" s="6">
        <f ca="1">RANDBETWEEN(1,MAX(Customers!A:A))</f>
        <v>387</v>
      </c>
      <c r="C339" s="7">
        <f t="shared" ca="1" si="30"/>
        <v>42909</v>
      </c>
      <c r="D339" s="7">
        <f t="shared" ca="1" si="31"/>
        <v>42945</v>
      </c>
      <c r="E339" s="7">
        <f t="shared" ca="1" si="32"/>
        <v>42953</v>
      </c>
      <c r="F339" s="11">
        <f t="shared" ca="1" si="33"/>
        <v>8</v>
      </c>
      <c r="G339" s="6">
        <f t="shared" ca="1" si="34"/>
        <v>1</v>
      </c>
      <c r="H339" s="12">
        <f t="shared" ca="1" si="35"/>
        <v>1068.0849767116467</v>
      </c>
    </row>
    <row r="340" spans="1:8" x14ac:dyDescent="0.25">
      <c r="A340" s="14">
        <f ca="1">RANDBETWEEN(1,MAX(Hotels!$A:$A))</f>
        <v>18</v>
      </c>
      <c r="B340" s="6">
        <f ca="1">RANDBETWEEN(1,MAX(Customers!A:A))</f>
        <v>487</v>
      </c>
      <c r="C340" s="7">
        <f t="shared" ca="1" si="30"/>
        <v>42050</v>
      </c>
      <c r="D340" s="7">
        <f t="shared" ca="1" si="31"/>
        <v>42082</v>
      </c>
      <c r="E340" s="7">
        <f t="shared" ca="1" si="32"/>
        <v>42089</v>
      </c>
      <c r="F340" s="11">
        <f t="shared" ca="1" si="33"/>
        <v>7</v>
      </c>
      <c r="G340" s="6">
        <f t="shared" ca="1" si="34"/>
        <v>1</v>
      </c>
      <c r="H340" s="12">
        <f t="shared" ca="1" si="35"/>
        <v>906.84812383199107</v>
      </c>
    </row>
    <row r="341" spans="1:8" x14ac:dyDescent="0.25">
      <c r="A341" s="14">
        <f ca="1">RANDBETWEEN(1,MAX(Hotels!$A:$A))</f>
        <v>30</v>
      </c>
      <c r="B341" s="6">
        <f ca="1">RANDBETWEEN(1,MAX(Customers!A:A))</f>
        <v>87</v>
      </c>
      <c r="C341" s="7">
        <f t="shared" ca="1" si="30"/>
        <v>44018</v>
      </c>
      <c r="D341" s="7">
        <f t="shared" ca="1" si="31"/>
        <v>44046</v>
      </c>
      <c r="E341" s="7">
        <f t="shared" ca="1" si="32"/>
        <v>44057</v>
      </c>
      <c r="F341" s="11">
        <f t="shared" ca="1" si="33"/>
        <v>11</v>
      </c>
      <c r="G341" s="6">
        <f t="shared" ca="1" si="34"/>
        <v>2</v>
      </c>
      <c r="H341" s="12">
        <f t="shared" ca="1" si="35"/>
        <v>1790.8482180605442</v>
      </c>
    </row>
    <row r="342" spans="1:8" x14ac:dyDescent="0.25">
      <c r="A342" s="14">
        <f ca="1">RANDBETWEEN(1,MAX(Hotels!$A:$A))</f>
        <v>3</v>
      </c>
      <c r="B342" s="6">
        <f ca="1">RANDBETWEEN(1,MAX(Customers!A:A))</f>
        <v>249</v>
      </c>
      <c r="C342" s="7">
        <f t="shared" ca="1" si="30"/>
        <v>43062</v>
      </c>
      <c r="D342" s="7">
        <f t="shared" ca="1" si="31"/>
        <v>43092</v>
      </c>
      <c r="E342" s="7">
        <f t="shared" ca="1" si="32"/>
        <v>43100</v>
      </c>
      <c r="F342" s="11">
        <f t="shared" ca="1" si="33"/>
        <v>8</v>
      </c>
      <c r="G342" s="6">
        <f t="shared" ca="1" si="34"/>
        <v>1</v>
      </c>
      <c r="H342" s="12">
        <f t="shared" ca="1" si="35"/>
        <v>1073.3394785398796</v>
      </c>
    </row>
    <row r="343" spans="1:8" x14ac:dyDescent="0.25">
      <c r="A343" s="14">
        <f ca="1">RANDBETWEEN(1,MAX(Hotels!$A:$A))</f>
        <v>34</v>
      </c>
      <c r="B343" s="6">
        <f ca="1">RANDBETWEEN(1,MAX(Customers!A:A))</f>
        <v>630</v>
      </c>
      <c r="C343" s="7">
        <f t="shared" ca="1" si="30"/>
        <v>43889</v>
      </c>
      <c r="D343" s="7">
        <f t="shared" ca="1" si="31"/>
        <v>43921</v>
      </c>
      <c r="E343" s="7">
        <f t="shared" ca="1" si="32"/>
        <v>43928</v>
      </c>
      <c r="F343" s="11">
        <f t="shared" ca="1" si="33"/>
        <v>7</v>
      </c>
      <c r="G343" s="6">
        <f t="shared" ca="1" si="34"/>
        <v>1</v>
      </c>
      <c r="H343" s="12">
        <f t="shared" ca="1" si="35"/>
        <v>1020.9248353070097</v>
      </c>
    </row>
    <row r="344" spans="1:8" x14ac:dyDescent="0.25">
      <c r="A344" s="14">
        <f ca="1">RANDBETWEEN(1,MAX(Hotels!$A:$A))</f>
        <v>2</v>
      </c>
      <c r="B344" s="6">
        <f ca="1">RANDBETWEEN(1,MAX(Customers!A:A))</f>
        <v>847</v>
      </c>
      <c r="C344" s="7">
        <f t="shared" ca="1" si="30"/>
        <v>42179</v>
      </c>
      <c r="D344" s="7">
        <f t="shared" ca="1" si="31"/>
        <v>42209</v>
      </c>
      <c r="E344" s="7">
        <f t="shared" ca="1" si="32"/>
        <v>42215</v>
      </c>
      <c r="F344" s="11">
        <f t="shared" ca="1" si="33"/>
        <v>6</v>
      </c>
      <c r="G344" s="6">
        <f t="shared" ca="1" si="34"/>
        <v>1</v>
      </c>
      <c r="H344" s="12">
        <f t="shared" ca="1" si="35"/>
        <v>525.84898599145606</v>
      </c>
    </row>
    <row r="345" spans="1:8" x14ac:dyDescent="0.25">
      <c r="A345" s="14">
        <f ca="1">RANDBETWEEN(1,MAX(Hotels!$A:$A))</f>
        <v>20</v>
      </c>
      <c r="B345" s="6">
        <f ca="1">RANDBETWEEN(1,MAX(Customers!A:A))</f>
        <v>926</v>
      </c>
      <c r="C345" s="7">
        <f t="shared" ca="1" si="30"/>
        <v>43756</v>
      </c>
      <c r="D345" s="7">
        <f t="shared" ca="1" si="31"/>
        <v>43788</v>
      </c>
      <c r="E345" s="7">
        <f t="shared" ca="1" si="32"/>
        <v>43795</v>
      </c>
      <c r="F345" s="11">
        <f t="shared" ca="1" si="33"/>
        <v>7</v>
      </c>
      <c r="G345" s="6">
        <f t="shared" ca="1" si="34"/>
        <v>1</v>
      </c>
      <c r="H345" s="12">
        <f t="shared" ca="1" si="35"/>
        <v>782.23946643257739</v>
      </c>
    </row>
    <row r="346" spans="1:8" x14ac:dyDescent="0.25">
      <c r="A346" s="14">
        <f ca="1">RANDBETWEEN(1,MAX(Hotels!$A:$A))</f>
        <v>33</v>
      </c>
      <c r="B346" s="6">
        <f ca="1">RANDBETWEEN(1,MAX(Customers!A:A))</f>
        <v>544</v>
      </c>
      <c r="C346" s="7">
        <f t="shared" ca="1" si="30"/>
        <v>42372</v>
      </c>
      <c r="D346" s="7">
        <f t="shared" ca="1" si="31"/>
        <v>42404</v>
      </c>
      <c r="E346" s="7">
        <f t="shared" ca="1" si="32"/>
        <v>42411</v>
      </c>
      <c r="F346" s="11">
        <f t="shared" ca="1" si="33"/>
        <v>7</v>
      </c>
      <c r="G346" s="6">
        <f t="shared" ca="1" si="34"/>
        <v>1</v>
      </c>
      <c r="H346" s="12">
        <f t="shared" ca="1" si="35"/>
        <v>793.3877372575505</v>
      </c>
    </row>
    <row r="347" spans="1:8" x14ac:dyDescent="0.25">
      <c r="A347" s="14">
        <f ca="1">RANDBETWEEN(1,MAX(Hotels!$A:$A))</f>
        <v>27</v>
      </c>
      <c r="B347" s="6">
        <f ca="1">RANDBETWEEN(1,MAX(Customers!A:A))</f>
        <v>413</v>
      </c>
      <c r="C347" s="7">
        <f t="shared" ca="1" si="30"/>
        <v>43665</v>
      </c>
      <c r="D347" s="7">
        <f t="shared" ca="1" si="31"/>
        <v>43693</v>
      </c>
      <c r="E347" s="7">
        <f t="shared" ca="1" si="32"/>
        <v>43700</v>
      </c>
      <c r="F347" s="11">
        <f t="shared" ca="1" si="33"/>
        <v>7</v>
      </c>
      <c r="G347" s="6">
        <f t="shared" ca="1" si="34"/>
        <v>1</v>
      </c>
      <c r="H347" s="12">
        <f t="shared" ca="1" si="35"/>
        <v>1125.2396093682157</v>
      </c>
    </row>
    <row r="348" spans="1:8" x14ac:dyDescent="0.25">
      <c r="A348" s="14">
        <f ca="1">RANDBETWEEN(1,MAX(Hotels!$A:$A))</f>
        <v>43</v>
      </c>
      <c r="B348" s="6">
        <f ca="1">RANDBETWEEN(1,MAX(Customers!A:A))</f>
        <v>459</v>
      </c>
      <c r="C348" s="7">
        <f t="shared" ca="1" si="30"/>
        <v>43098</v>
      </c>
      <c r="D348" s="7">
        <f t="shared" ca="1" si="31"/>
        <v>43131</v>
      </c>
      <c r="E348" s="7">
        <f t="shared" ca="1" si="32"/>
        <v>43139</v>
      </c>
      <c r="F348" s="11">
        <f t="shared" ca="1" si="33"/>
        <v>8</v>
      </c>
      <c r="G348" s="6">
        <f t="shared" ca="1" si="34"/>
        <v>1</v>
      </c>
      <c r="H348" s="12">
        <f t="shared" ca="1" si="35"/>
        <v>759.91651052980615</v>
      </c>
    </row>
    <row r="349" spans="1:8" x14ac:dyDescent="0.25">
      <c r="A349" s="14">
        <f ca="1">RANDBETWEEN(1,MAX(Hotels!$A:$A))</f>
        <v>35</v>
      </c>
      <c r="B349" s="6">
        <f ca="1">RANDBETWEEN(1,MAX(Customers!A:A))</f>
        <v>94</v>
      </c>
      <c r="C349" s="7">
        <f t="shared" ca="1" si="30"/>
        <v>42978</v>
      </c>
      <c r="D349" s="7">
        <f t="shared" ca="1" si="31"/>
        <v>43006</v>
      </c>
      <c r="E349" s="7">
        <f t="shared" ca="1" si="32"/>
        <v>43018</v>
      </c>
      <c r="F349" s="11">
        <f t="shared" ca="1" si="33"/>
        <v>12</v>
      </c>
      <c r="G349" s="6">
        <f t="shared" ca="1" si="34"/>
        <v>1</v>
      </c>
      <c r="H349" s="12">
        <f t="shared" ca="1" si="35"/>
        <v>666.80664078728751</v>
      </c>
    </row>
    <row r="350" spans="1:8" x14ac:dyDescent="0.25">
      <c r="A350" s="14">
        <f ca="1">RANDBETWEEN(1,MAX(Hotels!$A:$A))</f>
        <v>15</v>
      </c>
      <c r="B350" s="6">
        <f ca="1">RANDBETWEEN(1,MAX(Customers!A:A))</f>
        <v>914</v>
      </c>
      <c r="C350" s="7">
        <f t="shared" ca="1" si="30"/>
        <v>44072</v>
      </c>
      <c r="D350" s="7">
        <f t="shared" ca="1" si="31"/>
        <v>44101</v>
      </c>
      <c r="E350" s="7">
        <f t="shared" ca="1" si="32"/>
        <v>44110</v>
      </c>
      <c r="F350" s="11">
        <f t="shared" ca="1" si="33"/>
        <v>9</v>
      </c>
      <c r="G350" s="6">
        <f t="shared" ca="1" si="34"/>
        <v>4</v>
      </c>
      <c r="H350" s="12">
        <f t="shared" ca="1" si="35"/>
        <v>3301.6155415516246</v>
      </c>
    </row>
    <row r="351" spans="1:8" x14ac:dyDescent="0.25">
      <c r="A351" s="14">
        <f ca="1">RANDBETWEEN(1,MAX(Hotels!$A:$A))</f>
        <v>39</v>
      </c>
      <c r="B351" s="6">
        <f ca="1">RANDBETWEEN(1,MAX(Customers!A:A))</f>
        <v>123</v>
      </c>
      <c r="C351" s="7">
        <f t="shared" ca="1" si="30"/>
        <v>42718</v>
      </c>
      <c r="D351" s="7">
        <f t="shared" ca="1" si="31"/>
        <v>42749</v>
      </c>
      <c r="E351" s="7">
        <f t="shared" ca="1" si="32"/>
        <v>42753</v>
      </c>
      <c r="F351" s="11">
        <f t="shared" ca="1" si="33"/>
        <v>4</v>
      </c>
      <c r="G351" s="6">
        <f t="shared" ca="1" si="34"/>
        <v>1</v>
      </c>
      <c r="H351" s="12">
        <f t="shared" ca="1" si="35"/>
        <v>363.95350186369268</v>
      </c>
    </row>
    <row r="352" spans="1:8" x14ac:dyDescent="0.25">
      <c r="A352" s="14">
        <f ca="1">RANDBETWEEN(1,MAX(Hotels!$A:$A))</f>
        <v>16</v>
      </c>
      <c r="B352" s="6">
        <f ca="1">RANDBETWEEN(1,MAX(Customers!A:A))</f>
        <v>684</v>
      </c>
      <c r="C352" s="7">
        <f t="shared" ca="1" si="30"/>
        <v>42101</v>
      </c>
      <c r="D352" s="7">
        <f t="shared" ca="1" si="31"/>
        <v>42127</v>
      </c>
      <c r="E352" s="7">
        <f t="shared" ca="1" si="32"/>
        <v>42137</v>
      </c>
      <c r="F352" s="11">
        <f t="shared" ca="1" si="33"/>
        <v>10</v>
      </c>
      <c r="G352" s="6">
        <f t="shared" ca="1" si="34"/>
        <v>2</v>
      </c>
      <c r="H352" s="12">
        <f t="shared" ca="1" si="35"/>
        <v>1984.9322330630166</v>
      </c>
    </row>
    <row r="353" spans="1:8" x14ac:dyDescent="0.25">
      <c r="A353" s="14">
        <f ca="1">RANDBETWEEN(1,MAX(Hotels!$A:$A))</f>
        <v>42</v>
      </c>
      <c r="B353" s="6">
        <f ca="1">RANDBETWEEN(1,MAX(Customers!A:A))</f>
        <v>792</v>
      </c>
      <c r="C353" s="7">
        <f t="shared" ca="1" si="30"/>
        <v>42186</v>
      </c>
      <c r="D353" s="7">
        <f t="shared" ca="1" si="31"/>
        <v>42215</v>
      </c>
      <c r="E353" s="7">
        <f t="shared" ca="1" si="32"/>
        <v>42220</v>
      </c>
      <c r="F353" s="11">
        <f t="shared" ca="1" si="33"/>
        <v>5</v>
      </c>
      <c r="G353" s="6">
        <f t="shared" ca="1" si="34"/>
        <v>1</v>
      </c>
      <c r="H353" s="12">
        <f t="shared" ca="1" si="35"/>
        <v>761.78152906047944</v>
      </c>
    </row>
    <row r="354" spans="1:8" x14ac:dyDescent="0.25">
      <c r="A354" s="14">
        <f ca="1">RANDBETWEEN(1,MAX(Hotels!$A:$A))</f>
        <v>37</v>
      </c>
      <c r="B354" s="6">
        <f ca="1">RANDBETWEEN(1,MAX(Customers!A:A))</f>
        <v>105</v>
      </c>
      <c r="C354" s="7">
        <f t="shared" ca="1" si="30"/>
        <v>42560</v>
      </c>
      <c r="D354" s="7">
        <f t="shared" ca="1" si="31"/>
        <v>42587</v>
      </c>
      <c r="E354" s="7">
        <f t="shared" ca="1" si="32"/>
        <v>42599</v>
      </c>
      <c r="F354" s="11">
        <f t="shared" ca="1" si="33"/>
        <v>12</v>
      </c>
      <c r="G354" s="6">
        <f t="shared" ca="1" si="34"/>
        <v>1</v>
      </c>
      <c r="H354" s="12">
        <f t="shared" ca="1" si="35"/>
        <v>1912.3526907991616</v>
      </c>
    </row>
    <row r="355" spans="1:8" x14ac:dyDescent="0.25">
      <c r="A355" s="14">
        <f ca="1">RANDBETWEEN(1,MAX(Hotels!$A:$A))</f>
        <v>22</v>
      </c>
      <c r="B355" s="6">
        <f ca="1">RANDBETWEEN(1,MAX(Customers!A:A))</f>
        <v>521</v>
      </c>
      <c r="C355" s="7">
        <f t="shared" ca="1" si="30"/>
        <v>43393</v>
      </c>
      <c r="D355" s="7">
        <f t="shared" ca="1" si="31"/>
        <v>43409</v>
      </c>
      <c r="E355" s="7">
        <f t="shared" ca="1" si="32"/>
        <v>43419</v>
      </c>
      <c r="F355" s="11">
        <f t="shared" ca="1" si="33"/>
        <v>10</v>
      </c>
      <c r="G355" s="6">
        <f t="shared" ca="1" si="34"/>
        <v>1</v>
      </c>
      <c r="H355" s="12">
        <f t="shared" ca="1" si="35"/>
        <v>809.79548655892268</v>
      </c>
    </row>
    <row r="356" spans="1:8" x14ac:dyDescent="0.25">
      <c r="A356" s="14">
        <f ca="1">RANDBETWEEN(1,MAX(Hotels!$A:$A))</f>
        <v>40</v>
      </c>
      <c r="B356" s="6">
        <f ca="1">RANDBETWEEN(1,MAX(Customers!A:A))</f>
        <v>844</v>
      </c>
      <c r="C356" s="7">
        <f t="shared" ca="1" si="30"/>
        <v>42896</v>
      </c>
      <c r="D356" s="7">
        <f t="shared" ca="1" si="31"/>
        <v>42924</v>
      </c>
      <c r="E356" s="7">
        <f t="shared" ca="1" si="32"/>
        <v>42929</v>
      </c>
      <c r="F356" s="11">
        <f t="shared" ca="1" si="33"/>
        <v>5</v>
      </c>
      <c r="G356" s="6">
        <f t="shared" ca="1" si="34"/>
        <v>1</v>
      </c>
      <c r="H356" s="12">
        <f t="shared" ca="1" si="35"/>
        <v>621.95714055442659</v>
      </c>
    </row>
    <row r="357" spans="1:8" x14ac:dyDescent="0.25">
      <c r="A357" s="14">
        <f ca="1">RANDBETWEEN(1,MAX(Hotels!$A:$A))</f>
        <v>33</v>
      </c>
      <c r="B357" s="6">
        <f ca="1">RANDBETWEEN(1,MAX(Customers!A:A))</f>
        <v>39</v>
      </c>
      <c r="C357" s="7">
        <f t="shared" ca="1" si="30"/>
        <v>42333</v>
      </c>
      <c r="D357" s="7">
        <f t="shared" ca="1" si="31"/>
        <v>42364</v>
      </c>
      <c r="E357" s="7">
        <f t="shared" ca="1" si="32"/>
        <v>42372</v>
      </c>
      <c r="F357" s="11">
        <f t="shared" ca="1" si="33"/>
        <v>8</v>
      </c>
      <c r="G357" s="6">
        <f t="shared" ca="1" si="34"/>
        <v>1</v>
      </c>
      <c r="H357" s="12">
        <f t="shared" ca="1" si="35"/>
        <v>1354.9032296938817</v>
      </c>
    </row>
    <row r="358" spans="1:8" x14ac:dyDescent="0.25">
      <c r="A358" s="14">
        <f ca="1">RANDBETWEEN(1,MAX(Hotels!$A:$A))</f>
        <v>29</v>
      </c>
      <c r="B358" s="6">
        <f ca="1">RANDBETWEEN(1,MAX(Customers!A:A))</f>
        <v>405</v>
      </c>
      <c r="C358" s="7">
        <f t="shared" ca="1" si="30"/>
        <v>43569</v>
      </c>
      <c r="D358" s="7">
        <f t="shared" ca="1" si="31"/>
        <v>43601</v>
      </c>
      <c r="E358" s="7">
        <f t="shared" ca="1" si="32"/>
        <v>43608</v>
      </c>
      <c r="F358" s="11">
        <f t="shared" ca="1" si="33"/>
        <v>7</v>
      </c>
      <c r="G358" s="6">
        <f t="shared" ca="1" si="34"/>
        <v>3</v>
      </c>
      <c r="H358" s="12">
        <f t="shared" ca="1" si="35"/>
        <v>2637.8418367811919</v>
      </c>
    </row>
    <row r="359" spans="1:8" x14ac:dyDescent="0.25">
      <c r="A359" s="14">
        <f ca="1">RANDBETWEEN(1,MAX(Hotels!$A:$A))</f>
        <v>8</v>
      </c>
      <c r="B359" s="6">
        <f ca="1">RANDBETWEEN(1,MAX(Customers!A:A))</f>
        <v>408</v>
      </c>
      <c r="C359" s="7">
        <f t="shared" ca="1" si="30"/>
        <v>43162</v>
      </c>
      <c r="D359" s="7">
        <f t="shared" ca="1" si="31"/>
        <v>43187</v>
      </c>
      <c r="E359" s="7">
        <f t="shared" ca="1" si="32"/>
        <v>43195</v>
      </c>
      <c r="F359" s="11">
        <f t="shared" ca="1" si="33"/>
        <v>8</v>
      </c>
      <c r="G359" s="6">
        <f t="shared" ca="1" si="34"/>
        <v>3</v>
      </c>
      <c r="H359" s="12">
        <f t="shared" ca="1" si="35"/>
        <v>2600.5484302271634</v>
      </c>
    </row>
    <row r="360" spans="1:8" x14ac:dyDescent="0.25">
      <c r="A360" s="14">
        <f ca="1">RANDBETWEEN(1,MAX(Hotels!$A:$A))</f>
        <v>26</v>
      </c>
      <c r="B360" s="6">
        <f ca="1">RANDBETWEEN(1,MAX(Customers!A:A))</f>
        <v>562</v>
      </c>
      <c r="C360" s="7">
        <f t="shared" ca="1" si="30"/>
        <v>42163</v>
      </c>
      <c r="D360" s="7">
        <f t="shared" ca="1" si="31"/>
        <v>42180</v>
      </c>
      <c r="E360" s="7">
        <f t="shared" ca="1" si="32"/>
        <v>42187</v>
      </c>
      <c r="F360" s="11">
        <f t="shared" ca="1" si="33"/>
        <v>7</v>
      </c>
      <c r="G360" s="6">
        <f t="shared" ca="1" si="34"/>
        <v>2</v>
      </c>
      <c r="H360" s="12">
        <f t="shared" ca="1" si="35"/>
        <v>2449.5088346361781</v>
      </c>
    </row>
    <row r="361" spans="1:8" x14ac:dyDescent="0.25">
      <c r="A361" s="14">
        <f ca="1">RANDBETWEEN(1,MAX(Hotels!$A:$A))</f>
        <v>46</v>
      </c>
      <c r="B361" s="6">
        <f ca="1">RANDBETWEEN(1,MAX(Customers!A:A))</f>
        <v>229</v>
      </c>
      <c r="C361" s="7">
        <f t="shared" ca="1" si="30"/>
        <v>43196</v>
      </c>
      <c r="D361" s="7">
        <f t="shared" ca="1" si="31"/>
        <v>43222</v>
      </c>
      <c r="E361" s="7">
        <f t="shared" ca="1" si="32"/>
        <v>43231</v>
      </c>
      <c r="F361" s="11">
        <f t="shared" ca="1" si="33"/>
        <v>9</v>
      </c>
      <c r="G361" s="6">
        <f t="shared" ca="1" si="34"/>
        <v>1</v>
      </c>
      <c r="H361" s="12">
        <f t="shared" ca="1" si="35"/>
        <v>1319.1494488302064</v>
      </c>
    </row>
    <row r="362" spans="1:8" x14ac:dyDescent="0.25">
      <c r="A362" s="14">
        <f ca="1">RANDBETWEEN(1,MAX(Hotels!$A:$A))</f>
        <v>21</v>
      </c>
      <c r="B362" s="6">
        <f ca="1">RANDBETWEEN(1,MAX(Customers!A:A))</f>
        <v>266</v>
      </c>
      <c r="C362" s="7">
        <f t="shared" ca="1" si="30"/>
        <v>44043</v>
      </c>
      <c r="D362" s="7">
        <f t="shared" ca="1" si="31"/>
        <v>44072</v>
      </c>
      <c r="E362" s="7">
        <f t="shared" ca="1" si="32"/>
        <v>44081</v>
      </c>
      <c r="F362" s="11">
        <f t="shared" ca="1" si="33"/>
        <v>9</v>
      </c>
      <c r="G362" s="6">
        <f t="shared" ca="1" si="34"/>
        <v>1</v>
      </c>
      <c r="H362" s="12">
        <f t="shared" ca="1" si="35"/>
        <v>981.61185668576525</v>
      </c>
    </row>
    <row r="363" spans="1:8" x14ac:dyDescent="0.25">
      <c r="A363" s="14">
        <f ca="1">RANDBETWEEN(1,MAX(Hotels!$A:$A))</f>
        <v>23</v>
      </c>
      <c r="B363" s="6">
        <f ca="1">RANDBETWEEN(1,MAX(Customers!A:A))</f>
        <v>696</v>
      </c>
      <c r="C363" s="7">
        <f t="shared" ca="1" si="30"/>
        <v>43126</v>
      </c>
      <c r="D363" s="7">
        <f t="shared" ca="1" si="31"/>
        <v>43159</v>
      </c>
      <c r="E363" s="7">
        <f t="shared" ca="1" si="32"/>
        <v>43164</v>
      </c>
      <c r="F363" s="11">
        <f t="shared" ca="1" si="33"/>
        <v>5</v>
      </c>
      <c r="G363" s="6">
        <f t="shared" ca="1" si="34"/>
        <v>1</v>
      </c>
      <c r="H363" s="12">
        <f t="shared" ca="1" si="35"/>
        <v>919.77189990616284</v>
      </c>
    </row>
    <row r="364" spans="1:8" x14ac:dyDescent="0.25">
      <c r="A364" s="14">
        <f ca="1">RANDBETWEEN(1,MAX(Hotels!$A:$A))</f>
        <v>12</v>
      </c>
      <c r="B364" s="6">
        <f ca="1">RANDBETWEEN(1,MAX(Customers!A:A))</f>
        <v>981</v>
      </c>
      <c r="C364" s="7">
        <f t="shared" ca="1" si="30"/>
        <v>42823</v>
      </c>
      <c r="D364" s="7">
        <f t="shared" ca="1" si="31"/>
        <v>42853</v>
      </c>
      <c r="E364" s="7">
        <f t="shared" ca="1" si="32"/>
        <v>42861</v>
      </c>
      <c r="F364" s="11">
        <f t="shared" ca="1" si="33"/>
        <v>8</v>
      </c>
      <c r="G364" s="6">
        <f t="shared" ca="1" si="34"/>
        <v>1</v>
      </c>
      <c r="H364" s="12">
        <f t="shared" ca="1" si="35"/>
        <v>1238.2998102526026</v>
      </c>
    </row>
    <row r="365" spans="1:8" x14ac:dyDescent="0.25">
      <c r="A365" s="14">
        <f ca="1">RANDBETWEEN(1,MAX(Hotels!$A:$A))</f>
        <v>7</v>
      </c>
      <c r="B365" s="6">
        <f ca="1">RANDBETWEEN(1,MAX(Customers!A:A))</f>
        <v>774</v>
      </c>
      <c r="C365" s="7">
        <f t="shared" ca="1" si="30"/>
        <v>42818</v>
      </c>
      <c r="D365" s="7">
        <f t="shared" ca="1" si="31"/>
        <v>42844</v>
      </c>
      <c r="E365" s="7">
        <f t="shared" ca="1" si="32"/>
        <v>42852</v>
      </c>
      <c r="F365" s="11">
        <f t="shared" ca="1" si="33"/>
        <v>8</v>
      </c>
      <c r="G365" s="6">
        <f t="shared" ca="1" si="34"/>
        <v>3</v>
      </c>
      <c r="H365" s="12">
        <f t="shared" ca="1" si="35"/>
        <v>3142.4970445046984</v>
      </c>
    </row>
    <row r="366" spans="1:8" x14ac:dyDescent="0.25">
      <c r="A366" s="14">
        <f ca="1">RANDBETWEEN(1,MAX(Hotels!$A:$A))</f>
        <v>25</v>
      </c>
      <c r="B366" s="6">
        <f ca="1">RANDBETWEEN(1,MAX(Customers!A:A))</f>
        <v>154</v>
      </c>
      <c r="C366" s="7">
        <f t="shared" ca="1" si="30"/>
        <v>42616</v>
      </c>
      <c r="D366" s="7">
        <f t="shared" ca="1" si="31"/>
        <v>42646</v>
      </c>
      <c r="E366" s="7">
        <f t="shared" ca="1" si="32"/>
        <v>42652</v>
      </c>
      <c r="F366" s="11">
        <f t="shared" ca="1" si="33"/>
        <v>6</v>
      </c>
      <c r="G366" s="6">
        <f t="shared" ca="1" si="34"/>
        <v>1</v>
      </c>
      <c r="H366" s="12">
        <f t="shared" ca="1" si="35"/>
        <v>696.99427534247968</v>
      </c>
    </row>
    <row r="367" spans="1:8" x14ac:dyDescent="0.25">
      <c r="A367" s="14">
        <f ca="1">RANDBETWEEN(1,MAX(Hotels!$A:$A))</f>
        <v>8</v>
      </c>
      <c r="B367" s="6">
        <f ca="1">RANDBETWEEN(1,MAX(Customers!A:A))</f>
        <v>746</v>
      </c>
      <c r="C367" s="7">
        <f t="shared" ca="1" si="30"/>
        <v>42594</v>
      </c>
      <c r="D367" s="7">
        <f t="shared" ca="1" si="31"/>
        <v>42624</v>
      </c>
      <c r="E367" s="7">
        <f t="shared" ca="1" si="32"/>
        <v>42632</v>
      </c>
      <c r="F367" s="11">
        <f t="shared" ca="1" si="33"/>
        <v>8</v>
      </c>
      <c r="G367" s="6">
        <f t="shared" ca="1" si="34"/>
        <v>2</v>
      </c>
      <c r="H367" s="12">
        <f t="shared" ca="1" si="35"/>
        <v>1749.5526208207593</v>
      </c>
    </row>
    <row r="368" spans="1:8" x14ac:dyDescent="0.25">
      <c r="A368" s="14">
        <f ca="1">RANDBETWEEN(1,MAX(Hotels!$A:$A))</f>
        <v>32</v>
      </c>
      <c r="B368" s="6">
        <f ca="1">RANDBETWEEN(1,MAX(Customers!A:A))</f>
        <v>177</v>
      </c>
      <c r="C368" s="7">
        <f t="shared" ca="1" si="30"/>
        <v>42937</v>
      </c>
      <c r="D368" s="7">
        <f t="shared" ca="1" si="31"/>
        <v>42970</v>
      </c>
      <c r="E368" s="7">
        <f t="shared" ca="1" si="32"/>
        <v>42976</v>
      </c>
      <c r="F368" s="11">
        <f t="shared" ca="1" si="33"/>
        <v>6</v>
      </c>
      <c r="G368" s="6">
        <f t="shared" ca="1" si="34"/>
        <v>1</v>
      </c>
      <c r="H368" s="12">
        <f t="shared" ca="1" si="35"/>
        <v>720.24799934874238</v>
      </c>
    </row>
    <row r="369" spans="1:8" x14ac:dyDescent="0.25">
      <c r="A369" s="14">
        <f ca="1">RANDBETWEEN(1,MAX(Hotels!$A:$A))</f>
        <v>18</v>
      </c>
      <c r="B369" s="6">
        <f ca="1">RANDBETWEEN(1,MAX(Customers!A:A))</f>
        <v>6</v>
      </c>
      <c r="C369" s="7">
        <f t="shared" ca="1" si="30"/>
        <v>43035</v>
      </c>
      <c r="D369" s="7">
        <f t="shared" ca="1" si="31"/>
        <v>43061</v>
      </c>
      <c r="E369" s="7">
        <f t="shared" ca="1" si="32"/>
        <v>43068</v>
      </c>
      <c r="F369" s="11">
        <f t="shared" ca="1" si="33"/>
        <v>7</v>
      </c>
      <c r="G369" s="6">
        <f t="shared" ca="1" si="34"/>
        <v>1</v>
      </c>
      <c r="H369" s="12">
        <f t="shared" ca="1" si="35"/>
        <v>868.34117036721852</v>
      </c>
    </row>
    <row r="370" spans="1:8" x14ac:dyDescent="0.25">
      <c r="A370" s="14">
        <f ca="1">RANDBETWEEN(1,MAX(Hotels!$A:$A))</f>
        <v>40</v>
      </c>
      <c r="B370" s="6">
        <f ca="1">RANDBETWEEN(1,MAX(Customers!A:A))</f>
        <v>961</v>
      </c>
      <c r="C370" s="7">
        <f t="shared" ca="1" si="30"/>
        <v>44084</v>
      </c>
      <c r="D370" s="7">
        <f t="shared" ca="1" si="31"/>
        <v>44114</v>
      </c>
      <c r="E370" s="7">
        <f t="shared" ca="1" si="32"/>
        <v>44121</v>
      </c>
      <c r="F370" s="11">
        <f t="shared" ca="1" si="33"/>
        <v>7</v>
      </c>
      <c r="G370" s="6">
        <f t="shared" ca="1" si="34"/>
        <v>1</v>
      </c>
      <c r="H370" s="12">
        <f t="shared" ca="1" si="35"/>
        <v>754.53402800857953</v>
      </c>
    </row>
    <row r="371" spans="1:8" x14ac:dyDescent="0.25">
      <c r="A371" s="14">
        <f ca="1">RANDBETWEEN(1,MAX(Hotels!$A:$A))</f>
        <v>35</v>
      </c>
      <c r="B371" s="6">
        <f ca="1">RANDBETWEEN(1,MAX(Customers!A:A))</f>
        <v>711</v>
      </c>
      <c r="C371" s="7">
        <f t="shared" ca="1" si="30"/>
        <v>43724</v>
      </c>
      <c r="D371" s="7">
        <f t="shared" ca="1" si="31"/>
        <v>43748</v>
      </c>
      <c r="E371" s="7">
        <f t="shared" ca="1" si="32"/>
        <v>43754</v>
      </c>
      <c r="F371" s="11">
        <f t="shared" ca="1" si="33"/>
        <v>6</v>
      </c>
      <c r="G371" s="6">
        <f t="shared" ca="1" si="34"/>
        <v>3</v>
      </c>
      <c r="H371" s="12">
        <f t="shared" ca="1" si="35"/>
        <v>2077.0476576773908</v>
      </c>
    </row>
    <row r="372" spans="1:8" x14ac:dyDescent="0.25">
      <c r="A372" s="14">
        <f ca="1">RANDBETWEEN(1,MAX(Hotels!$A:$A))</f>
        <v>44</v>
      </c>
      <c r="B372" s="6">
        <f ca="1">RANDBETWEEN(1,MAX(Customers!A:A))</f>
        <v>669</v>
      </c>
      <c r="C372" s="7">
        <f t="shared" ca="1" si="30"/>
        <v>42249</v>
      </c>
      <c r="D372" s="7">
        <f t="shared" ca="1" si="31"/>
        <v>42283</v>
      </c>
      <c r="E372" s="7">
        <f t="shared" ca="1" si="32"/>
        <v>42295</v>
      </c>
      <c r="F372" s="11">
        <f t="shared" ca="1" si="33"/>
        <v>12</v>
      </c>
      <c r="G372" s="6">
        <f t="shared" ca="1" si="34"/>
        <v>1</v>
      </c>
      <c r="H372" s="12">
        <f t="shared" ca="1" si="35"/>
        <v>1354.5303189024457</v>
      </c>
    </row>
    <row r="373" spans="1:8" x14ac:dyDescent="0.25">
      <c r="A373" s="14">
        <f ca="1">RANDBETWEEN(1,MAX(Hotels!$A:$A))</f>
        <v>13</v>
      </c>
      <c r="B373" s="6">
        <f ca="1">RANDBETWEEN(1,MAX(Customers!A:A))</f>
        <v>770</v>
      </c>
      <c r="C373" s="7">
        <f t="shared" ca="1" si="30"/>
        <v>42644</v>
      </c>
      <c r="D373" s="7">
        <f t="shared" ca="1" si="31"/>
        <v>42672</v>
      </c>
      <c r="E373" s="7">
        <f t="shared" ca="1" si="32"/>
        <v>42687</v>
      </c>
      <c r="F373" s="11">
        <f t="shared" ca="1" si="33"/>
        <v>15</v>
      </c>
      <c r="G373" s="6">
        <f t="shared" ca="1" si="34"/>
        <v>1</v>
      </c>
      <c r="H373" s="12">
        <f t="shared" ca="1" si="35"/>
        <v>1551.6763059095756</v>
      </c>
    </row>
    <row r="374" spans="1:8" x14ac:dyDescent="0.25">
      <c r="A374" s="14">
        <f ca="1">RANDBETWEEN(1,MAX(Hotels!$A:$A))</f>
        <v>40</v>
      </c>
      <c r="B374" s="6">
        <f ca="1">RANDBETWEEN(1,MAX(Customers!A:A))</f>
        <v>411</v>
      </c>
      <c r="C374" s="7">
        <f t="shared" ca="1" si="30"/>
        <v>43557</v>
      </c>
      <c r="D374" s="7">
        <f t="shared" ca="1" si="31"/>
        <v>43587</v>
      </c>
      <c r="E374" s="7">
        <f t="shared" ca="1" si="32"/>
        <v>43597</v>
      </c>
      <c r="F374" s="11">
        <f t="shared" ca="1" si="33"/>
        <v>10</v>
      </c>
      <c r="G374" s="6">
        <f t="shared" ca="1" si="34"/>
        <v>1</v>
      </c>
      <c r="H374" s="12">
        <f t="shared" ca="1" si="35"/>
        <v>1512.2617529343017</v>
      </c>
    </row>
    <row r="375" spans="1:8" x14ac:dyDescent="0.25">
      <c r="A375" s="14">
        <f ca="1">RANDBETWEEN(1,MAX(Hotels!$A:$A))</f>
        <v>17</v>
      </c>
      <c r="B375" s="6">
        <f ca="1">RANDBETWEEN(1,MAX(Customers!A:A))</f>
        <v>732</v>
      </c>
      <c r="C375" s="7">
        <f t="shared" ca="1" si="30"/>
        <v>43401</v>
      </c>
      <c r="D375" s="7">
        <f t="shared" ca="1" si="31"/>
        <v>43431</v>
      </c>
      <c r="E375" s="7">
        <f t="shared" ca="1" si="32"/>
        <v>43437</v>
      </c>
      <c r="F375" s="11">
        <f t="shared" ca="1" si="33"/>
        <v>6</v>
      </c>
      <c r="G375" s="6">
        <f t="shared" ca="1" si="34"/>
        <v>2</v>
      </c>
      <c r="H375" s="12">
        <f t="shared" ca="1" si="35"/>
        <v>969.76571350435609</v>
      </c>
    </row>
    <row r="376" spans="1:8" x14ac:dyDescent="0.25">
      <c r="A376" s="14">
        <f ca="1">RANDBETWEEN(1,MAX(Hotels!$A:$A))</f>
        <v>23</v>
      </c>
      <c r="B376" s="6">
        <f ca="1">RANDBETWEEN(1,MAX(Customers!A:A))</f>
        <v>60</v>
      </c>
      <c r="C376" s="7">
        <f t="shared" ca="1" si="30"/>
        <v>42955</v>
      </c>
      <c r="D376" s="7">
        <f t="shared" ca="1" si="31"/>
        <v>42979</v>
      </c>
      <c r="E376" s="7">
        <f t="shared" ca="1" si="32"/>
        <v>42985</v>
      </c>
      <c r="F376" s="11">
        <f t="shared" ca="1" si="33"/>
        <v>6</v>
      </c>
      <c r="G376" s="6">
        <f t="shared" ca="1" si="34"/>
        <v>1</v>
      </c>
      <c r="H376" s="12">
        <f t="shared" ca="1" si="35"/>
        <v>679.1191756508864</v>
      </c>
    </row>
    <row r="377" spans="1:8" x14ac:dyDescent="0.25">
      <c r="A377" s="14">
        <f ca="1">RANDBETWEEN(1,MAX(Hotels!$A:$A))</f>
        <v>39</v>
      </c>
      <c r="B377" s="6">
        <f ca="1">RANDBETWEEN(1,MAX(Customers!A:A))</f>
        <v>217</v>
      </c>
      <c r="C377" s="7">
        <f t="shared" ca="1" si="30"/>
        <v>43355</v>
      </c>
      <c r="D377" s="7">
        <f t="shared" ca="1" si="31"/>
        <v>43384</v>
      </c>
      <c r="E377" s="7">
        <f t="shared" ca="1" si="32"/>
        <v>43392</v>
      </c>
      <c r="F377" s="11">
        <f t="shared" ca="1" si="33"/>
        <v>8</v>
      </c>
      <c r="G377" s="6">
        <f t="shared" ca="1" si="34"/>
        <v>1</v>
      </c>
      <c r="H377" s="12">
        <f t="shared" ca="1" si="35"/>
        <v>1336.9705174753021</v>
      </c>
    </row>
    <row r="378" spans="1:8" x14ac:dyDescent="0.25">
      <c r="A378" s="14">
        <f ca="1">RANDBETWEEN(1,MAX(Hotels!$A:$A))</f>
        <v>30</v>
      </c>
      <c r="B378" s="6">
        <f ca="1">RANDBETWEEN(1,MAX(Customers!A:A))</f>
        <v>385</v>
      </c>
      <c r="C378" s="7">
        <f t="shared" ca="1" si="30"/>
        <v>42294</v>
      </c>
      <c r="D378" s="7">
        <f t="shared" ca="1" si="31"/>
        <v>42327</v>
      </c>
      <c r="E378" s="7">
        <f t="shared" ca="1" si="32"/>
        <v>42333</v>
      </c>
      <c r="F378" s="11">
        <f t="shared" ca="1" si="33"/>
        <v>6</v>
      </c>
      <c r="G378" s="6">
        <f t="shared" ca="1" si="34"/>
        <v>1</v>
      </c>
      <c r="H378" s="12">
        <f t="shared" ca="1" si="35"/>
        <v>833.87064329655777</v>
      </c>
    </row>
    <row r="379" spans="1:8" x14ac:dyDescent="0.25">
      <c r="A379" s="14">
        <f ca="1">RANDBETWEEN(1,MAX(Hotels!$A:$A))</f>
        <v>33</v>
      </c>
      <c r="B379" s="6">
        <f ca="1">RANDBETWEEN(1,MAX(Customers!A:A))</f>
        <v>589</v>
      </c>
      <c r="C379" s="7">
        <f t="shared" ca="1" si="30"/>
        <v>42577</v>
      </c>
      <c r="D379" s="7">
        <f t="shared" ca="1" si="31"/>
        <v>42601</v>
      </c>
      <c r="E379" s="7">
        <f t="shared" ca="1" si="32"/>
        <v>42606</v>
      </c>
      <c r="F379" s="11">
        <f t="shared" ca="1" si="33"/>
        <v>5</v>
      </c>
      <c r="G379" s="6">
        <f t="shared" ca="1" si="34"/>
        <v>2</v>
      </c>
      <c r="H379" s="12">
        <f t="shared" ca="1" si="35"/>
        <v>1209.7350900046843</v>
      </c>
    </row>
    <row r="380" spans="1:8" x14ac:dyDescent="0.25">
      <c r="A380" s="14">
        <f ca="1">RANDBETWEEN(1,MAX(Hotels!$A:$A))</f>
        <v>12</v>
      </c>
      <c r="B380" s="6">
        <f ca="1">RANDBETWEEN(1,MAX(Customers!A:A))</f>
        <v>420</v>
      </c>
      <c r="C380" s="7">
        <f t="shared" ca="1" si="30"/>
        <v>42250</v>
      </c>
      <c r="D380" s="7">
        <f t="shared" ca="1" si="31"/>
        <v>42281</v>
      </c>
      <c r="E380" s="7">
        <f t="shared" ca="1" si="32"/>
        <v>42287</v>
      </c>
      <c r="F380" s="11">
        <f t="shared" ca="1" si="33"/>
        <v>6</v>
      </c>
      <c r="G380" s="6">
        <f t="shared" ca="1" si="34"/>
        <v>1</v>
      </c>
      <c r="H380" s="12">
        <f t="shared" ca="1" si="35"/>
        <v>571.11503764773806</v>
      </c>
    </row>
    <row r="381" spans="1:8" x14ac:dyDescent="0.25">
      <c r="A381" s="14">
        <f ca="1">RANDBETWEEN(1,MAX(Hotels!$A:$A))</f>
        <v>23</v>
      </c>
      <c r="B381" s="6">
        <f ca="1">RANDBETWEEN(1,MAX(Customers!A:A))</f>
        <v>532</v>
      </c>
      <c r="C381" s="7">
        <f t="shared" ca="1" si="30"/>
        <v>44088</v>
      </c>
      <c r="D381" s="7">
        <f t="shared" ca="1" si="31"/>
        <v>44119</v>
      </c>
      <c r="E381" s="7">
        <f t="shared" ca="1" si="32"/>
        <v>44133</v>
      </c>
      <c r="F381" s="11">
        <f t="shared" ca="1" si="33"/>
        <v>14</v>
      </c>
      <c r="G381" s="6">
        <f t="shared" ca="1" si="34"/>
        <v>1</v>
      </c>
      <c r="H381" s="12">
        <f t="shared" ca="1" si="35"/>
        <v>1924.0759952935584</v>
      </c>
    </row>
    <row r="382" spans="1:8" x14ac:dyDescent="0.25">
      <c r="A382" s="14">
        <f ca="1">RANDBETWEEN(1,MAX(Hotels!$A:$A))</f>
        <v>5</v>
      </c>
      <c r="B382" s="6">
        <f ca="1">RANDBETWEEN(1,MAX(Customers!A:A))</f>
        <v>522</v>
      </c>
      <c r="C382" s="7">
        <f t="shared" ca="1" si="30"/>
        <v>43397</v>
      </c>
      <c r="D382" s="7">
        <f t="shared" ca="1" si="31"/>
        <v>43427</v>
      </c>
      <c r="E382" s="7">
        <f t="shared" ca="1" si="32"/>
        <v>43434</v>
      </c>
      <c r="F382" s="11">
        <f t="shared" ca="1" si="33"/>
        <v>7</v>
      </c>
      <c r="G382" s="6">
        <f t="shared" ca="1" si="34"/>
        <v>1</v>
      </c>
      <c r="H382" s="12">
        <f t="shared" ca="1" si="35"/>
        <v>737.94898098372676</v>
      </c>
    </row>
    <row r="383" spans="1:8" x14ac:dyDescent="0.25">
      <c r="A383" s="14">
        <f ca="1">RANDBETWEEN(1,MAX(Hotels!$A:$A))</f>
        <v>34</v>
      </c>
      <c r="B383" s="6">
        <f ca="1">RANDBETWEEN(1,MAX(Customers!A:A))</f>
        <v>959</v>
      </c>
      <c r="C383" s="7">
        <f t="shared" ca="1" si="30"/>
        <v>43416</v>
      </c>
      <c r="D383" s="7">
        <f t="shared" ca="1" si="31"/>
        <v>43445</v>
      </c>
      <c r="E383" s="7">
        <f t="shared" ca="1" si="32"/>
        <v>43453</v>
      </c>
      <c r="F383" s="11">
        <f t="shared" ca="1" si="33"/>
        <v>8</v>
      </c>
      <c r="G383" s="6">
        <f t="shared" ca="1" si="34"/>
        <v>3</v>
      </c>
      <c r="H383" s="12">
        <f t="shared" ca="1" si="35"/>
        <v>2643.6884484627549</v>
      </c>
    </row>
    <row r="384" spans="1:8" x14ac:dyDescent="0.25">
      <c r="A384" s="14">
        <f ca="1">RANDBETWEEN(1,MAX(Hotels!$A:$A))</f>
        <v>18</v>
      </c>
      <c r="B384" s="6">
        <f ca="1">RANDBETWEEN(1,MAX(Customers!A:A))</f>
        <v>922</v>
      </c>
      <c r="C384" s="7">
        <f t="shared" ca="1" si="30"/>
        <v>44037</v>
      </c>
      <c r="D384" s="7">
        <f t="shared" ca="1" si="31"/>
        <v>44065</v>
      </c>
      <c r="E384" s="7">
        <f t="shared" ca="1" si="32"/>
        <v>44072</v>
      </c>
      <c r="F384" s="11">
        <f t="shared" ca="1" si="33"/>
        <v>7</v>
      </c>
      <c r="G384" s="6">
        <f t="shared" ca="1" si="34"/>
        <v>2</v>
      </c>
      <c r="H384" s="12">
        <f t="shared" ca="1" si="35"/>
        <v>1753.5876347602698</v>
      </c>
    </row>
    <row r="385" spans="1:8" x14ac:dyDescent="0.25">
      <c r="A385" s="14">
        <f ca="1">RANDBETWEEN(1,MAX(Hotels!$A:$A))</f>
        <v>17</v>
      </c>
      <c r="B385" s="6">
        <f ca="1">RANDBETWEEN(1,MAX(Customers!A:A))</f>
        <v>264</v>
      </c>
      <c r="C385" s="7">
        <f t="shared" ca="1" si="30"/>
        <v>42129</v>
      </c>
      <c r="D385" s="7">
        <f t="shared" ca="1" si="31"/>
        <v>42162</v>
      </c>
      <c r="E385" s="7">
        <f t="shared" ca="1" si="32"/>
        <v>42167</v>
      </c>
      <c r="F385" s="11">
        <f t="shared" ca="1" si="33"/>
        <v>5</v>
      </c>
      <c r="G385" s="6">
        <f t="shared" ca="1" si="34"/>
        <v>1</v>
      </c>
      <c r="H385" s="12">
        <f t="shared" ca="1" si="35"/>
        <v>633.38834450807599</v>
      </c>
    </row>
    <row r="386" spans="1:8" x14ac:dyDescent="0.25">
      <c r="A386" s="14">
        <f ca="1">RANDBETWEEN(1,MAX(Hotels!$A:$A))</f>
        <v>6</v>
      </c>
      <c r="B386" s="6">
        <f ca="1">RANDBETWEEN(1,MAX(Customers!A:A))</f>
        <v>896</v>
      </c>
      <c r="C386" s="7">
        <f t="shared" ca="1" si="30"/>
        <v>43948</v>
      </c>
      <c r="D386" s="7">
        <f t="shared" ca="1" si="31"/>
        <v>43977</v>
      </c>
      <c r="E386" s="7">
        <f t="shared" ca="1" si="32"/>
        <v>43984</v>
      </c>
      <c r="F386" s="11">
        <f t="shared" ca="1" si="33"/>
        <v>7</v>
      </c>
      <c r="G386" s="6">
        <f t="shared" ca="1" si="34"/>
        <v>1</v>
      </c>
      <c r="H386" s="12">
        <f t="shared" ca="1" si="35"/>
        <v>1123.9678627046198</v>
      </c>
    </row>
    <row r="387" spans="1:8" x14ac:dyDescent="0.25">
      <c r="A387" s="14">
        <f ca="1">RANDBETWEEN(1,MAX(Hotels!$A:$A))</f>
        <v>38</v>
      </c>
      <c r="B387" s="6">
        <f ca="1">RANDBETWEEN(1,MAX(Customers!A:A))</f>
        <v>194</v>
      </c>
      <c r="C387" s="7">
        <f t="shared" ref="C387:C450" ca="1" si="36">RANDBETWEEN(DATEVALUE("1/1/2015"),DATEVALUE("12/31/2020"))</f>
        <v>42998</v>
      </c>
      <c r="D387" s="7">
        <f t="shared" ref="D387:D450" ca="1" si="37">C387+MAX(0,ROUND(_xlfn.NORM.INV(RAND(),30,5),0))</f>
        <v>43022</v>
      </c>
      <c r="E387" s="7">
        <f t="shared" ref="E387:E450" ca="1" si="38">MAX(0,ROUND(_xlfn.LOGNORM.INV(RAND(),2,0.25),0))+D387</f>
        <v>43028</v>
      </c>
      <c r="F387" s="11">
        <f t="shared" ref="F387:F450" ca="1" si="39">E387-D387</f>
        <v>6</v>
      </c>
      <c r="G387" s="6">
        <f t="shared" ref="G387:G450" ca="1" si="40">MAX(1,ROUND(_xlfn.BINOM.INV(5,RAND(),0.01),0))</f>
        <v>1</v>
      </c>
      <c r="H387" s="12">
        <f t="shared" ref="H387:H450" ca="1" si="41">_xlfn.NORM.INV(RAND(),120,30)*F387*G387</f>
        <v>1040.3023580305567</v>
      </c>
    </row>
    <row r="388" spans="1:8" x14ac:dyDescent="0.25">
      <c r="A388" s="14">
        <f ca="1">RANDBETWEEN(1,MAX(Hotels!$A:$A))</f>
        <v>39</v>
      </c>
      <c r="B388" s="6">
        <f ca="1">RANDBETWEEN(1,MAX(Customers!A:A))</f>
        <v>773</v>
      </c>
      <c r="C388" s="7">
        <f t="shared" ca="1" si="36"/>
        <v>42640</v>
      </c>
      <c r="D388" s="7">
        <f t="shared" ca="1" si="37"/>
        <v>42671</v>
      </c>
      <c r="E388" s="7">
        <f t="shared" ca="1" si="38"/>
        <v>42682</v>
      </c>
      <c r="F388" s="11">
        <f t="shared" ca="1" si="39"/>
        <v>11</v>
      </c>
      <c r="G388" s="6">
        <f t="shared" ca="1" si="40"/>
        <v>1</v>
      </c>
      <c r="H388" s="12">
        <f t="shared" ca="1" si="41"/>
        <v>1581.5822991643024</v>
      </c>
    </row>
    <row r="389" spans="1:8" x14ac:dyDescent="0.25">
      <c r="A389" s="14">
        <f ca="1">RANDBETWEEN(1,MAX(Hotels!$A:$A))</f>
        <v>19</v>
      </c>
      <c r="B389" s="6">
        <f ca="1">RANDBETWEEN(1,MAX(Customers!A:A))</f>
        <v>215</v>
      </c>
      <c r="C389" s="7">
        <f t="shared" ca="1" si="36"/>
        <v>42640</v>
      </c>
      <c r="D389" s="7">
        <f t="shared" ca="1" si="37"/>
        <v>42669</v>
      </c>
      <c r="E389" s="7">
        <f t="shared" ca="1" si="38"/>
        <v>42678</v>
      </c>
      <c r="F389" s="11">
        <f t="shared" ca="1" si="39"/>
        <v>9</v>
      </c>
      <c r="G389" s="6">
        <f t="shared" ca="1" si="40"/>
        <v>1</v>
      </c>
      <c r="H389" s="12">
        <f t="shared" ca="1" si="41"/>
        <v>1042.9648112416144</v>
      </c>
    </row>
    <row r="390" spans="1:8" x14ac:dyDescent="0.25">
      <c r="A390" s="14">
        <f ca="1">RANDBETWEEN(1,MAX(Hotels!$A:$A))</f>
        <v>12</v>
      </c>
      <c r="B390" s="6">
        <f ca="1">RANDBETWEEN(1,MAX(Customers!A:A))</f>
        <v>484</v>
      </c>
      <c r="C390" s="7">
        <f t="shared" ca="1" si="36"/>
        <v>44164</v>
      </c>
      <c r="D390" s="7">
        <f t="shared" ca="1" si="37"/>
        <v>44188</v>
      </c>
      <c r="E390" s="7">
        <f t="shared" ca="1" si="38"/>
        <v>44196</v>
      </c>
      <c r="F390" s="11">
        <f t="shared" ca="1" si="39"/>
        <v>8</v>
      </c>
      <c r="G390" s="6">
        <f t="shared" ca="1" si="40"/>
        <v>1</v>
      </c>
      <c r="H390" s="12">
        <f t="shared" ca="1" si="41"/>
        <v>514.76342689203545</v>
      </c>
    </row>
    <row r="391" spans="1:8" x14ac:dyDescent="0.25">
      <c r="A391" s="14">
        <f ca="1">RANDBETWEEN(1,MAX(Hotels!$A:$A))</f>
        <v>16</v>
      </c>
      <c r="B391" s="6">
        <f ca="1">RANDBETWEEN(1,MAX(Customers!A:A))</f>
        <v>184</v>
      </c>
      <c r="C391" s="7">
        <f t="shared" ca="1" si="36"/>
        <v>43124</v>
      </c>
      <c r="D391" s="7">
        <f t="shared" ca="1" si="37"/>
        <v>43156</v>
      </c>
      <c r="E391" s="7">
        <f t="shared" ca="1" si="38"/>
        <v>43166</v>
      </c>
      <c r="F391" s="11">
        <f t="shared" ca="1" si="39"/>
        <v>10</v>
      </c>
      <c r="G391" s="6">
        <f t="shared" ca="1" si="40"/>
        <v>1</v>
      </c>
      <c r="H391" s="12">
        <f t="shared" ca="1" si="41"/>
        <v>1297.2921603891668</v>
      </c>
    </row>
    <row r="392" spans="1:8" x14ac:dyDescent="0.25">
      <c r="A392" s="14">
        <f ca="1">RANDBETWEEN(1,MAX(Hotels!$A:$A))</f>
        <v>3</v>
      </c>
      <c r="B392" s="6">
        <f ca="1">RANDBETWEEN(1,MAX(Customers!A:A))</f>
        <v>329</v>
      </c>
      <c r="C392" s="7">
        <f t="shared" ca="1" si="36"/>
        <v>42407</v>
      </c>
      <c r="D392" s="7">
        <f t="shared" ca="1" si="37"/>
        <v>42436</v>
      </c>
      <c r="E392" s="7">
        <f t="shared" ca="1" si="38"/>
        <v>42448</v>
      </c>
      <c r="F392" s="11">
        <f t="shared" ca="1" si="39"/>
        <v>12</v>
      </c>
      <c r="G392" s="6">
        <f t="shared" ca="1" si="40"/>
        <v>1</v>
      </c>
      <c r="H392" s="12">
        <f t="shared" ca="1" si="41"/>
        <v>1943.3318243580607</v>
      </c>
    </row>
    <row r="393" spans="1:8" x14ac:dyDescent="0.25">
      <c r="A393" s="14">
        <f ca="1">RANDBETWEEN(1,MAX(Hotels!$A:$A))</f>
        <v>3</v>
      </c>
      <c r="B393" s="6">
        <f ca="1">RANDBETWEEN(1,MAX(Customers!A:A))</f>
        <v>660</v>
      </c>
      <c r="C393" s="7">
        <f t="shared" ca="1" si="36"/>
        <v>44188</v>
      </c>
      <c r="D393" s="7">
        <f t="shared" ca="1" si="37"/>
        <v>44212</v>
      </c>
      <c r="E393" s="7">
        <f t="shared" ca="1" si="38"/>
        <v>44218</v>
      </c>
      <c r="F393" s="11">
        <f t="shared" ca="1" si="39"/>
        <v>6</v>
      </c>
      <c r="G393" s="6">
        <f t="shared" ca="1" si="40"/>
        <v>1</v>
      </c>
      <c r="H393" s="12">
        <f t="shared" ca="1" si="41"/>
        <v>818.55838717241477</v>
      </c>
    </row>
    <row r="394" spans="1:8" x14ac:dyDescent="0.25">
      <c r="A394" s="14">
        <f ca="1">RANDBETWEEN(1,MAX(Hotels!$A:$A))</f>
        <v>14</v>
      </c>
      <c r="B394" s="6">
        <f ca="1">RANDBETWEEN(1,MAX(Customers!A:A))</f>
        <v>494</v>
      </c>
      <c r="C394" s="7">
        <f t="shared" ca="1" si="36"/>
        <v>43457</v>
      </c>
      <c r="D394" s="7">
        <f t="shared" ca="1" si="37"/>
        <v>43502</v>
      </c>
      <c r="E394" s="7">
        <f t="shared" ca="1" si="38"/>
        <v>43511</v>
      </c>
      <c r="F394" s="11">
        <f t="shared" ca="1" si="39"/>
        <v>9</v>
      </c>
      <c r="G394" s="6">
        <f t="shared" ca="1" si="40"/>
        <v>1</v>
      </c>
      <c r="H394" s="12">
        <f t="shared" ca="1" si="41"/>
        <v>1001.9352894126712</v>
      </c>
    </row>
    <row r="395" spans="1:8" x14ac:dyDescent="0.25">
      <c r="A395" s="14">
        <f ca="1">RANDBETWEEN(1,MAX(Hotels!$A:$A))</f>
        <v>1</v>
      </c>
      <c r="B395" s="6">
        <f ca="1">RANDBETWEEN(1,MAX(Customers!A:A))</f>
        <v>444</v>
      </c>
      <c r="C395" s="7">
        <f t="shared" ca="1" si="36"/>
        <v>43188</v>
      </c>
      <c r="D395" s="7">
        <f t="shared" ca="1" si="37"/>
        <v>43216</v>
      </c>
      <c r="E395" s="7">
        <f t="shared" ca="1" si="38"/>
        <v>43223</v>
      </c>
      <c r="F395" s="11">
        <f t="shared" ca="1" si="39"/>
        <v>7</v>
      </c>
      <c r="G395" s="6">
        <f t="shared" ca="1" si="40"/>
        <v>1</v>
      </c>
      <c r="H395" s="12">
        <f t="shared" ca="1" si="41"/>
        <v>687.23893860385215</v>
      </c>
    </row>
    <row r="396" spans="1:8" x14ac:dyDescent="0.25">
      <c r="A396" s="14">
        <f ca="1">RANDBETWEEN(1,MAX(Hotels!$A:$A))</f>
        <v>4</v>
      </c>
      <c r="B396" s="6">
        <f ca="1">RANDBETWEEN(1,MAX(Customers!A:A))</f>
        <v>860</v>
      </c>
      <c r="C396" s="7">
        <f t="shared" ca="1" si="36"/>
        <v>42831</v>
      </c>
      <c r="D396" s="7">
        <f t="shared" ca="1" si="37"/>
        <v>42854</v>
      </c>
      <c r="E396" s="7">
        <f t="shared" ca="1" si="38"/>
        <v>42864</v>
      </c>
      <c r="F396" s="11">
        <f t="shared" ca="1" si="39"/>
        <v>10</v>
      </c>
      <c r="G396" s="6">
        <f t="shared" ca="1" si="40"/>
        <v>1</v>
      </c>
      <c r="H396" s="12">
        <f t="shared" ca="1" si="41"/>
        <v>1464.9670962528614</v>
      </c>
    </row>
    <row r="397" spans="1:8" x14ac:dyDescent="0.25">
      <c r="A397" s="14">
        <f ca="1">RANDBETWEEN(1,MAX(Hotels!$A:$A))</f>
        <v>13</v>
      </c>
      <c r="B397" s="6">
        <f ca="1">RANDBETWEEN(1,MAX(Customers!A:A))</f>
        <v>56</v>
      </c>
      <c r="C397" s="7">
        <f t="shared" ca="1" si="36"/>
        <v>42450</v>
      </c>
      <c r="D397" s="7">
        <f t="shared" ca="1" si="37"/>
        <v>42485</v>
      </c>
      <c r="E397" s="7">
        <f t="shared" ca="1" si="38"/>
        <v>42492</v>
      </c>
      <c r="F397" s="11">
        <f t="shared" ca="1" si="39"/>
        <v>7</v>
      </c>
      <c r="G397" s="6">
        <f t="shared" ca="1" si="40"/>
        <v>2</v>
      </c>
      <c r="H397" s="12">
        <f t="shared" ca="1" si="41"/>
        <v>2257.0485406368352</v>
      </c>
    </row>
    <row r="398" spans="1:8" x14ac:dyDescent="0.25">
      <c r="A398" s="14">
        <f ca="1">RANDBETWEEN(1,MAX(Hotels!$A:$A))</f>
        <v>20</v>
      </c>
      <c r="B398" s="6">
        <f ca="1">RANDBETWEEN(1,MAX(Customers!A:A))</f>
        <v>9</v>
      </c>
      <c r="C398" s="7">
        <f t="shared" ca="1" si="36"/>
        <v>42378</v>
      </c>
      <c r="D398" s="7">
        <f t="shared" ca="1" si="37"/>
        <v>42421</v>
      </c>
      <c r="E398" s="7">
        <f t="shared" ca="1" si="38"/>
        <v>42427</v>
      </c>
      <c r="F398" s="11">
        <f t="shared" ca="1" si="39"/>
        <v>6</v>
      </c>
      <c r="G398" s="6">
        <f t="shared" ca="1" si="40"/>
        <v>2</v>
      </c>
      <c r="H398" s="12">
        <f t="shared" ca="1" si="41"/>
        <v>1854.1720120648918</v>
      </c>
    </row>
    <row r="399" spans="1:8" x14ac:dyDescent="0.25">
      <c r="A399" s="14">
        <f ca="1">RANDBETWEEN(1,MAX(Hotels!$A:$A))</f>
        <v>32</v>
      </c>
      <c r="B399" s="6">
        <f ca="1">RANDBETWEEN(1,MAX(Customers!A:A))</f>
        <v>624</v>
      </c>
      <c r="C399" s="7">
        <f t="shared" ca="1" si="36"/>
        <v>43310</v>
      </c>
      <c r="D399" s="7">
        <f t="shared" ca="1" si="37"/>
        <v>43344</v>
      </c>
      <c r="E399" s="7">
        <f t="shared" ca="1" si="38"/>
        <v>43350</v>
      </c>
      <c r="F399" s="11">
        <f t="shared" ca="1" si="39"/>
        <v>6</v>
      </c>
      <c r="G399" s="6">
        <f t="shared" ca="1" si="40"/>
        <v>1</v>
      </c>
      <c r="H399" s="12">
        <f t="shared" ca="1" si="41"/>
        <v>980.67256925780862</v>
      </c>
    </row>
    <row r="400" spans="1:8" x14ac:dyDescent="0.25">
      <c r="A400" s="14">
        <f ca="1">RANDBETWEEN(1,MAX(Hotels!$A:$A))</f>
        <v>1</v>
      </c>
      <c r="B400" s="6">
        <f ca="1">RANDBETWEEN(1,MAX(Customers!A:A))</f>
        <v>968</v>
      </c>
      <c r="C400" s="7">
        <f t="shared" ca="1" si="36"/>
        <v>44015</v>
      </c>
      <c r="D400" s="7">
        <f t="shared" ca="1" si="37"/>
        <v>44049</v>
      </c>
      <c r="E400" s="7">
        <f t="shared" ca="1" si="38"/>
        <v>44058</v>
      </c>
      <c r="F400" s="11">
        <f t="shared" ca="1" si="39"/>
        <v>9</v>
      </c>
      <c r="G400" s="6">
        <f t="shared" ca="1" si="40"/>
        <v>1</v>
      </c>
      <c r="H400" s="12">
        <f t="shared" ca="1" si="41"/>
        <v>790.88319586444561</v>
      </c>
    </row>
    <row r="401" spans="1:8" x14ac:dyDescent="0.25">
      <c r="A401" s="14">
        <f ca="1">RANDBETWEEN(1,MAX(Hotels!$A:$A))</f>
        <v>37</v>
      </c>
      <c r="B401" s="6">
        <f ca="1">RANDBETWEEN(1,MAX(Customers!A:A))</f>
        <v>42</v>
      </c>
      <c r="C401" s="7">
        <f t="shared" ca="1" si="36"/>
        <v>42338</v>
      </c>
      <c r="D401" s="7">
        <f t="shared" ca="1" si="37"/>
        <v>42370</v>
      </c>
      <c r="E401" s="7">
        <f t="shared" ca="1" si="38"/>
        <v>42376</v>
      </c>
      <c r="F401" s="11">
        <f t="shared" ca="1" si="39"/>
        <v>6</v>
      </c>
      <c r="G401" s="6">
        <f t="shared" ca="1" si="40"/>
        <v>1</v>
      </c>
      <c r="H401" s="12">
        <f t="shared" ca="1" si="41"/>
        <v>654.44246175694252</v>
      </c>
    </row>
    <row r="402" spans="1:8" x14ac:dyDescent="0.25">
      <c r="A402" s="14">
        <f ca="1">RANDBETWEEN(1,MAX(Hotels!$A:$A))</f>
        <v>48</v>
      </c>
      <c r="B402" s="6">
        <f ca="1">RANDBETWEEN(1,MAX(Customers!A:A))</f>
        <v>981</v>
      </c>
      <c r="C402" s="7">
        <f t="shared" ca="1" si="36"/>
        <v>43087</v>
      </c>
      <c r="D402" s="7">
        <f t="shared" ca="1" si="37"/>
        <v>43122</v>
      </c>
      <c r="E402" s="7">
        <f t="shared" ca="1" si="38"/>
        <v>43130</v>
      </c>
      <c r="F402" s="11">
        <f t="shared" ca="1" si="39"/>
        <v>8</v>
      </c>
      <c r="G402" s="6">
        <f t="shared" ca="1" si="40"/>
        <v>1</v>
      </c>
      <c r="H402" s="12">
        <f t="shared" ca="1" si="41"/>
        <v>753.98372709152284</v>
      </c>
    </row>
    <row r="403" spans="1:8" x14ac:dyDescent="0.25">
      <c r="A403" s="14">
        <f ca="1">RANDBETWEEN(1,MAX(Hotels!$A:$A))</f>
        <v>11</v>
      </c>
      <c r="B403" s="6">
        <f ca="1">RANDBETWEEN(1,MAX(Customers!A:A))</f>
        <v>785</v>
      </c>
      <c r="C403" s="7">
        <f t="shared" ca="1" si="36"/>
        <v>42996</v>
      </c>
      <c r="D403" s="7">
        <f t="shared" ca="1" si="37"/>
        <v>43025</v>
      </c>
      <c r="E403" s="7">
        <f t="shared" ca="1" si="38"/>
        <v>43031</v>
      </c>
      <c r="F403" s="11">
        <f t="shared" ca="1" si="39"/>
        <v>6</v>
      </c>
      <c r="G403" s="6">
        <f t="shared" ca="1" si="40"/>
        <v>1</v>
      </c>
      <c r="H403" s="12">
        <f t="shared" ca="1" si="41"/>
        <v>769.86280517607247</v>
      </c>
    </row>
    <row r="404" spans="1:8" x14ac:dyDescent="0.25">
      <c r="A404" s="14">
        <f ca="1">RANDBETWEEN(1,MAX(Hotels!$A:$A))</f>
        <v>5</v>
      </c>
      <c r="B404" s="6">
        <f ca="1">RANDBETWEEN(1,MAX(Customers!A:A))</f>
        <v>240</v>
      </c>
      <c r="C404" s="7">
        <f t="shared" ca="1" si="36"/>
        <v>42440</v>
      </c>
      <c r="D404" s="7">
        <f t="shared" ca="1" si="37"/>
        <v>42468</v>
      </c>
      <c r="E404" s="7">
        <f t="shared" ca="1" si="38"/>
        <v>42477</v>
      </c>
      <c r="F404" s="11">
        <f t="shared" ca="1" si="39"/>
        <v>9</v>
      </c>
      <c r="G404" s="6">
        <f t="shared" ca="1" si="40"/>
        <v>2</v>
      </c>
      <c r="H404" s="12">
        <f t="shared" ca="1" si="41"/>
        <v>1638.1927586511431</v>
      </c>
    </row>
    <row r="405" spans="1:8" x14ac:dyDescent="0.25">
      <c r="A405" s="14">
        <f ca="1">RANDBETWEEN(1,MAX(Hotels!$A:$A))</f>
        <v>20</v>
      </c>
      <c r="B405" s="6">
        <f ca="1">RANDBETWEEN(1,MAX(Customers!A:A))</f>
        <v>612</v>
      </c>
      <c r="C405" s="7">
        <f t="shared" ca="1" si="36"/>
        <v>43367</v>
      </c>
      <c r="D405" s="7">
        <f t="shared" ca="1" si="37"/>
        <v>43393</v>
      </c>
      <c r="E405" s="7">
        <f t="shared" ca="1" si="38"/>
        <v>43399</v>
      </c>
      <c r="F405" s="11">
        <f t="shared" ca="1" si="39"/>
        <v>6</v>
      </c>
      <c r="G405" s="6">
        <f t="shared" ca="1" si="40"/>
        <v>1</v>
      </c>
      <c r="H405" s="12">
        <f t="shared" ca="1" si="41"/>
        <v>648.30795890396803</v>
      </c>
    </row>
    <row r="406" spans="1:8" x14ac:dyDescent="0.25">
      <c r="A406" s="14">
        <f ca="1">RANDBETWEEN(1,MAX(Hotels!$A:$A))</f>
        <v>44</v>
      </c>
      <c r="B406" s="6">
        <f ca="1">RANDBETWEEN(1,MAX(Customers!A:A))</f>
        <v>850</v>
      </c>
      <c r="C406" s="7">
        <f t="shared" ca="1" si="36"/>
        <v>42971</v>
      </c>
      <c r="D406" s="7">
        <f t="shared" ca="1" si="37"/>
        <v>43007</v>
      </c>
      <c r="E406" s="7">
        <f t="shared" ca="1" si="38"/>
        <v>43015</v>
      </c>
      <c r="F406" s="11">
        <f t="shared" ca="1" si="39"/>
        <v>8</v>
      </c>
      <c r="G406" s="6">
        <f t="shared" ca="1" si="40"/>
        <v>1</v>
      </c>
      <c r="H406" s="12">
        <f t="shared" ca="1" si="41"/>
        <v>974.31647912120661</v>
      </c>
    </row>
    <row r="407" spans="1:8" x14ac:dyDescent="0.25">
      <c r="A407" s="14">
        <f ca="1">RANDBETWEEN(1,MAX(Hotels!$A:$A))</f>
        <v>3</v>
      </c>
      <c r="B407" s="6">
        <f ca="1">RANDBETWEEN(1,MAX(Customers!A:A))</f>
        <v>250</v>
      </c>
      <c r="C407" s="7">
        <f t="shared" ca="1" si="36"/>
        <v>44066</v>
      </c>
      <c r="D407" s="7">
        <f t="shared" ca="1" si="37"/>
        <v>44102</v>
      </c>
      <c r="E407" s="7">
        <f t="shared" ca="1" si="38"/>
        <v>44112</v>
      </c>
      <c r="F407" s="11">
        <f t="shared" ca="1" si="39"/>
        <v>10</v>
      </c>
      <c r="G407" s="6">
        <f t="shared" ca="1" si="40"/>
        <v>2</v>
      </c>
      <c r="H407" s="12">
        <f t="shared" ca="1" si="41"/>
        <v>1569.1948849013759</v>
      </c>
    </row>
    <row r="408" spans="1:8" x14ac:dyDescent="0.25">
      <c r="A408" s="14">
        <f ca="1">RANDBETWEEN(1,MAX(Hotels!$A:$A))</f>
        <v>24</v>
      </c>
      <c r="B408" s="6">
        <f ca="1">RANDBETWEEN(1,MAX(Customers!A:A))</f>
        <v>178</v>
      </c>
      <c r="C408" s="7">
        <f t="shared" ca="1" si="36"/>
        <v>42975</v>
      </c>
      <c r="D408" s="7">
        <f t="shared" ca="1" si="37"/>
        <v>43006</v>
      </c>
      <c r="E408" s="7">
        <f t="shared" ca="1" si="38"/>
        <v>43014</v>
      </c>
      <c r="F408" s="11">
        <f t="shared" ca="1" si="39"/>
        <v>8</v>
      </c>
      <c r="G408" s="6">
        <f t="shared" ca="1" si="40"/>
        <v>1</v>
      </c>
      <c r="H408" s="12">
        <f t="shared" ca="1" si="41"/>
        <v>1050.0432738065401</v>
      </c>
    </row>
    <row r="409" spans="1:8" x14ac:dyDescent="0.25">
      <c r="A409" s="14">
        <f ca="1">RANDBETWEEN(1,MAX(Hotels!$A:$A))</f>
        <v>24</v>
      </c>
      <c r="B409" s="6">
        <f ca="1">RANDBETWEEN(1,MAX(Customers!A:A))</f>
        <v>755</v>
      </c>
      <c r="C409" s="7">
        <f t="shared" ca="1" si="36"/>
        <v>43523</v>
      </c>
      <c r="D409" s="7">
        <f t="shared" ca="1" si="37"/>
        <v>43561</v>
      </c>
      <c r="E409" s="7">
        <f t="shared" ca="1" si="38"/>
        <v>43568</v>
      </c>
      <c r="F409" s="11">
        <f t="shared" ca="1" si="39"/>
        <v>7</v>
      </c>
      <c r="G409" s="6">
        <f t="shared" ca="1" si="40"/>
        <v>2</v>
      </c>
      <c r="H409" s="12">
        <f t="shared" ca="1" si="41"/>
        <v>1517.3198732408962</v>
      </c>
    </row>
    <row r="410" spans="1:8" x14ac:dyDescent="0.25">
      <c r="A410" s="14">
        <f ca="1">RANDBETWEEN(1,MAX(Hotels!$A:$A))</f>
        <v>30</v>
      </c>
      <c r="B410" s="6">
        <f ca="1">RANDBETWEEN(1,MAX(Customers!A:A))</f>
        <v>653</v>
      </c>
      <c r="C410" s="7">
        <f t="shared" ca="1" si="36"/>
        <v>42440</v>
      </c>
      <c r="D410" s="7">
        <f t="shared" ca="1" si="37"/>
        <v>42464</v>
      </c>
      <c r="E410" s="7">
        <f t="shared" ca="1" si="38"/>
        <v>42472</v>
      </c>
      <c r="F410" s="11">
        <f t="shared" ca="1" si="39"/>
        <v>8</v>
      </c>
      <c r="G410" s="6">
        <f t="shared" ca="1" si="40"/>
        <v>1</v>
      </c>
      <c r="H410" s="12">
        <f t="shared" ca="1" si="41"/>
        <v>865.00886110273484</v>
      </c>
    </row>
    <row r="411" spans="1:8" x14ac:dyDescent="0.25">
      <c r="A411" s="14">
        <f ca="1">RANDBETWEEN(1,MAX(Hotels!$A:$A))</f>
        <v>37</v>
      </c>
      <c r="B411" s="6">
        <f ca="1">RANDBETWEEN(1,MAX(Customers!A:A))</f>
        <v>369</v>
      </c>
      <c r="C411" s="7">
        <f t="shared" ca="1" si="36"/>
        <v>44166</v>
      </c>
      <c r="D411" s="7">
        <f t="shared" ca="1" si="37"/>
        <v>44198</v>
      </c>
      <c r="E411" s="7">
        <f t="shared" ca="1" si="38"/>
        <v>44203</v>
      </c>
      <c r="F411" s="11">
        <f t="shared" ca="1" si="39"/>
        <v>5</v>
      </c>
      <c r="G411" s="6">
        <f t="shared" ca="1" si="40"/>
        <v>1</v>
      </c>
      <c r="H411" s="12">
        <f t="shared" ca="1" si="41"/>
        <v>575.04402152469504</v>
      </c>
    </row>
    <row r="412" spans="1:8" x14ac:dyDescent="0.25">
      <c r="A412" s="14">
        <f ca="1">RANDBETWEEN(1,MAX(Hotels!$A:$A))</f>
        <v>12</v>
      </c>
      <c r="B412" s="6">
        <f ca="1">RANDBETWEEN(1,MAX(Customers!A:A))</f>
        <v>106</v>
      </c>
      <c r="C412" s="7">
        <f t="shared" ca="1" si="36"/>
        <v>42530</v>
      </c>
      <c r="D412" s="7">
        <f t="shared" ca="1" si="37"/>
        <v>42555</v>
      </c>
      <c r="E412" s="7">
        <f t="shared" ca="1" si="38"/>
        <v>42563</v>
      </c>
      <c r="F412" s="11">
        <f t="shared" ca="1" si="39"/>
        <v>8</v>
      </c>
      <c r="G412" s="6">
        <f t="shared" ca="1" si="40"/>
        <v>1</v>
      </c>
      <c r="H412" s="12">
        <f t="shared" ca="1" si="41"/>
        <v>858.32342260024905</v>
      </c>
    </row>
    <row r="413" spans="1:8" x14ac:dyDescent="0.25">
      <c r="A413" s="14">
        <f ca="1">RANDBETWEEN(1,MAX(Hotels!$A:$A))</f>
        <v>37</v>
      </c>
      <c r="B413" s="6">
        <f ca="1">RANDBETWEEN(1,MAX(Customers!A:A))</f>
        <v>206</v>
      </c>
      <c r="C413" s="7">
        <f t="shared" ca="1" si="36"/>
        <v>42244</v>
      </c>
      <c r="D413" s="7">
        <f t="shared" ca="1" si="37"/>
        <v>42275</v>
      </c>
      <c r="E413" s="7">
        <f t="shared" ca="1" si="38"/>
        <v>42283</v>
      </c>
      <c r="F413" s="11">
        <f t="shared" ca="1" si="39"/>
        <v>8</v>
      </c>
      <c r="G413" s="6">
        <f t="shared" ca="1" si="40"/>
        <v>1</v>
      </c>
      <c r="H413" s="12">
        <f t="shared" ca="1" si="41"/>
        <v>1024.4340232425948</v>
      </c>
    </row>
    <row r="414" spans="1:8" x14ac:dyDescent="0.25">
      <c r="A414" s="14">
        <f ca="1">RANDBETWEEN(1,MAX(Hotels!$A:$A))</f>
        <v>29</v>
      </c>
      <c r="B414" s="6">
        <f ca="1">RANDBETWEEN(1,MAX(Customers!A:A))</f>
        <v>154</v>
      </c>
      <c r="C414" s="7">
        <f t="shared" ca="1" si="36"/>
        <v>44102</v>
      </c>
      <c r="D414" s="7">
        <f t="shared" ca="1" si="37"/>
        <v>44135</v>
      </c>
      <c r="E414" s="7">
        <f t="shared" ca="1" si="38"/>
        <v>44143</v>
      </c>
      <c r="F414" s="11">
        <f t="shared" ca="1" si="39"/>
        <v>8</v>
      </c>
      <c r="G414" s="6">
        <f t="shared" ca="1" si="40"/>
        <v>2</v>
      </c>
      <c r="H414" s="12">
        <f t="shared" ca="1" si="41"/>
        <v>2658.6870391544276</v>
      </c>
    </row>
    <row r="415" spans="1:8" x14ac:dyDescent="0.25">
      <c r="A415" s="14">
        <f ca="1">RANDBETWEEN(1,MAX(Hotels!$A:$A))</f>
        <v>27</v>
      </c>
      <c r="B415" s="6">
        <f ca="1">RANDBETWEEN(1,MAX(Customers!A:A))</f>
        <v>395</v>
      </c>
      <c r="C415" s="7">
        <f t="shared" ca="1" si="36"/>
        <v>43217</v>
      </c>
      <c r="D415" s="7">
        <f t="shared" ca="1" si="37"/>
        <v>43238</v>
      </c>
      <c r="E415" s="7">
        <f t="shared" ca="1" si="38"/>
        <v>43249</v>
      </c>
      <c r="F415" s="11">
        <f t="shared" ca="1" si="39"/>
        <v>11</v>
      </c>
      <c r="G415" s="6">
        <f t="shared" ca="1" si="40"/>
        <v>1</v>
      </c>
      <c r="H415" s="12">
        <f t="shared" ca="1" si="41"/>
        <v>1599.8003527628734</v>
      </c>
    </row>
    <row r="416" spans="1:8" x14ac:dyDescent="0.25">
      <c r="A416" s="14">
        <f ca="1">RANDBETWEEN(1,MAX(Hotels!$A:$A))</f>
        <v>17</v>
      </c>
      <c r="B416" s="6">
        <f ca="1">RANDBETWEEN(1,MAX(Customers!A:A))</f>
        <v>784</v>
      </c>
      <c r="C416" s="7">
        <f t="shared" ca="1" si="36"/>
        <v>44083</v>
      </c>
      <c r="D416" s="7">
        <f t="shared" ca="1" si="37"/>
        <v>44118</v>
      </c>
      <c r="E416" s="7">
        <f t="shared" ca="1" si="38"/>
        <v>44123</v>
      </c>
      <c r="F416" s="11">
        <f t="shared" ca="1" si="39"/>
        <v>5</v>
      </c>
      <c r="G416" s="6">
        <f t="shared" ca="1" si="40"/>
        <v>1</v>
      </c>
      <c r="H416" s="12">
        <f t="shared" ca="1" si="41"/>
        <v>671.80433550141493</v>
      </c>
    </row>
    <row r="417" spans="1:8" x14ac:dyDescent="0.25">
      <c r="A417" s="14">
        <f ca="1">RANDBETWEEN(1,MAX(Hotels!$A:$A))</f>
        <v>10</v>
      </c>
      <c r="B417" s="6">
        <f ca="1">RANDBETWEEN(1,MAX(Customers!A:A))</f>
        <v>224</v>
      </c>
      <c r="C417" s="7">
        <f t="shared" ca="1" si="36"/>
        <v>43414</v>
      </c>
      <c r="D417" s="7">
        <f t="shared" ca="1" si="37"/>
        <v>43439</v>
      </c>
      <c r="E417" s="7">
        <f t="shared" ca="1" si="38"/>
        <v>43447</v>
      </c>
      <c r="F417" s="11">
        <f t="shared" ca="1" si="39"/>
        <v>8</v>
      </c>
      <c r="G417" s="6">
        <f t="shared" ca="1" si="40"/>
        <v>1</v>
      </c>
      <c r="H417" s="12">
        <f t="shared" ca="1" si="41"/>
        <v>938.3399057495418</v>
      </c>
    </row>
    <row r="418" spans="1:8" x14ac:dyDescent="0.25">
      <c r="A418" s="14">
        <f ca="1">RANDBETWEEN(1,MAX(Hotels!$A:$A))</f>
        <v>49</v>
      </c>
      <c r="B418" s="6">
        <f ca="1">RANDBETWEEN(1,MAX(Customers!A:A))</f>
        <v>398</v>
      </c>
      <c r="C418" s="7">
        <f t="shared" ca="1" si="36"/>
        <v>42608</v>
      </c>
      <c r="D418" s="7">
        <f t="shared" ca="1" si="37"/>
        <v>42636</v>
      </c>
      <c r="E418" s="7">
        <f t="shared" ca="1" si="38"/>
        <v>42643</v>
      </c>
      <c r="F418" s="11">
        <f t="shared" ca="1" si="39"/>
        <v>7</v>
      </c>
      <c r="G418" s="6">
        <f t="shared" ca="1" si="40"/>
        <v>1</v>
      </c>
      <c r="H418" s="12">
        <f t="shared" ca="1" si="41"/>
        <v>934.99141907639523</v>
      </c>
    </row>
    <row r="419" spans="1:8" x14ac:dyDescent="0.25">
      <c r="A419" s="14">
        <f ca="1">RANDBETWEEN(1,MAX(Hotels!$A:$A))</f>
        <v>35</v>
      </c>
      <c r="B419" s="6">
        <f ca="1">RANDBETWEEN(1,MAX(Customers!A:A))</f>
        <v>430</v>
      </c>
      <c r="C419" s="7">
        <f t="shared" ca="1" si="36"/>
        <v>42237</v>
      </c>
      <c r="D419" s="7">
        <f t="shared" ca="1" si="37"/>
        <v>42263</v>
      </c>
      <c r="E419" s="7">
        <f t="shared" ca="1" si="38"/>
        <v>42273</v>
      </c>
      <c r="F419" s="11">
        <f t="shared" ca="1" si="39"/>
        <v>10</v>
      </c>
      <c r="G419" s="6">
        <f t="shared" ca="1" si="40"/>
        <v>1</v>
      </c>
      <c r="H419" s="12">
        <f t="shared" ca="1" si="41"/>
        <v>1248.8673848488158</v>
      </c>
    </row>
    <row r="420" spans="1:8" x14ac:dyDescent="0.25">
      <c r="A420" s="14">
        <f ca="1">RANDBETWEEN(1,MAX(Hotels!$A:$A))</f>
        <v>20</v>
      </c>
      <c r="B420" s="6">
        <f ca="1">RANDBETWEEN(1,MAX(Customers!A:A))</f>
        <v>487</v>
      </c>
      <c r="C420" s="7">
        <f t="shared" ca="1" si="36"/>
        <v>43234</v>
      </c>
      <c r="D420" s="7">
        <f t="shared" ca="1" si="37"/>
        <v>43262</v>
      </c>
      <c r="E420" s="7">
        <f t="shared" ca="1" si="38"/>
        <v>43271</v>
      </c>
      <c r="F420" s="11">
        <f t="shared" ca="1" si="39"/>
        <v>9</v>
      </c>
      <c r="G420" s="6">
        <f t="shared" ca="1" si="40"/>
        <v>1</v>
      </c>
      <c r="H420" s="12">
        <f t="shared" ca="1" si="41"/>
        <v>678.20551463361869</v>
      </c>
    </row>
    <row r="421" spans="1:8" x14ac:dyDescent="0.25">
      <c r="A421" s="14">
        <f ca="1">RANDBETWEEN(1,MAX(Hotels!$A:$A))</f>
        <v>2</v>
      </c>
      <c r="B421" s="6">
        <f ca="1">RANDBETWEEN(1,MAX(Customers!A:A))</f>
        <v>740</v>
      </c>
      <c r="C421" s="7">
        <f t="shared" ca="1" si="36"/>
        <v>42360</v>
      </c>
      <c r="D421" s="7">
        <f t="shared" ca="1" si="37"/>
        <v>42404</v>
      </c>
      <c r="E421" s="7">
        <f t="shared" ca="1" si="38"/>
        <v>42410</v>
      </c>
      <c r="F421" s="11">
        <f t="shared" ca="1" si="39"/>
        <v>6</v>
      </c>
      <c r="G421" s="6">
        <f t="shared" ca="1" si="40"/>
        <v>1</v>
      </c>
      <c r="H421" s="12">
        <f t="shared" ca="1" si="41"/>
        <v>436.98148011226152</v>
      </c>
    </row>
    <row r="422" spans="1:8" x14ac:dyDescent="0.25">
      <c r="A422" s="14">
        <f ca="1">RANDBETWEEN(1,MAX(Hotels!$A:$A))</f>
        <v>16</v>
      </c>
      <c r="B422" s="6">
        <f ca="1">RANDBETWEEN(1,MAX(Customers!A:A))</f>
        <v>607</v>
      </c>
      <c r="C422" s="7">
        <f t="shared" ca="1" si="36"/>
        <v>42798</v>
      </c>
      <c r="D422" s="7">
        <f t="shared" ca="1" si="37"/>
        <v>42831</v>
      </c>
      <c r="E422" s="7">
        <f t="shared" ca="1" si="38"/>
        <v>42838</v>
      </c>
      <c r="F422" s="11">
        <f t="shared" ca="1" si="39"/>
        <v>7</v>
      </c>
      <c r="G422" s="6">
        <f t="shared" ca="1" si="40"/>
        <v>1</v>
      </c>
      <c r="H422" s="12">
        <f t="shared" ca="1" si="41"/>
        <v>929.03206750469508</v>
      </c>
    </row>
    <row r="423" spans="1:8" x14ac:dyDescent="0.25">
      <c r="A423" s="14">
        <f ca="1">RANDBETWEEN(1,MAX(Hotels!$A:$A))</f>
        <v>13</v>
      </c>
      <c r="B423" s="6">
        <f ca="1">RANDBETWEEN(1,MAX(Customers!A:A))</f>
        <v>155</v>
      </c>
      <c r="C423" s="7">
        <f t="shared" ca="1" si="36"/>
        <v>43845</v>
      </c>
      <c r="D423" s="7">
        <f t="shared" ca="1" si="37"/>
        <v>43872</v>
      </c>
      <c r="E423" s="7">
        <f t="shared" ca="1" si="38"/>
        <v>43877</v>
      </c>
      <c r="F423" s="11">
        <f t="shared" ca="1" si="39"/>
        <v>5</v>
      </c>
      <c r="G423" s="6">
        <f t="shared" ca="1" si="40"/>
        <v>1</v>
      </c>
      <c r="H423" s="12">
        <f t="shared" ca="1" si="41"/>
        <v>344.23314854106627</v>
      </c>
    </row>
    <row r="424" spans="1:8" x14ac:dyDescent="0.25">
      <c r="A424" s="14">
        <f ca="1">RANDBETWEEN(1,MAX(Hotels!$A:$A))</f>
        <v>7</v>
      </c>
      <c r="B424" s="6">
        <f ca="1">RANDBETWEEN(1,MAX(Customers!A:A))</f>
        <v>530</v>
      </c>
      <c r="C424" s="7">
        <f t="shared" ca="1" si="36"/>
        <v>42784</v>
      </c>
      <c r="D424" s="7">
        <f t="shared" ca="1" si="37"/>
        <v>42811</v>
      </c>
      <c r="E424" s="7">
        <f t="shared" ca="1" si="38"/>
        <v>42819</v>
      </c>
      <c r="F424" s="11">
        <f t="shared" ca="1" si="39"/>
        <v>8</v>
      </c>
      <c r="G424" s="6">
        <f t="shared" ca="1" si="40"/>
        <v>3</v>
      </c>
      <c r="H424" s="12">
        <f t="shared" ca="1" si="41"/>
        <v>2627.9361699389424</v>
      </c>
    </row>
    <row r="425" spans="1:8" x14ac:dyDescent="0.25">
      <c r="A425" s="14">
        <f ca="1">RANDBETWEEN(1,MAX(Hotels!$A:$A))</f>
        <v>38</v>
      </c>
      <c r="B425" s="6">
        <f ca="1">RANDBETWEEN(1,MAX(Customers!A:A))</f>
        <v>752</v>
      </c>
      <c r="C425" s="7">
        <f t="shared" ca="1" si="36"/>
        <v>42628</v>
      </c>
      <c r="D425" s="7">
        <f t="shared" ca="1" si="37"/>
        <v>42662</v>
      </c>
      <c r="E425" s="7">
        <f t="shared" ca="1" si="38"/>
        <v>42670</v>
      </c>
      <c r="F425" s="11">
        <f t="shared" ca="1" si="39"/>
        <v>8</v>
      </c>
      <c r="G425" s="6">
        <f t="shared" ca="1" si="40"/>
        <v>1</v>
      </c>
      <c r="H425" s="12">
        <f t="shared" ca="1" si="41"/>
        <v>580.28831347438881</v>
      </c>
    </row>
    <row r="426" spans="1:8" x14ac:dyDescent="0.25">
      <c r="A426" s="14">
        <f ca="1">RANDBETWEEN(1,MAX(Hotels!$A:$A))</f>
        <v>39</v>
      </c>
      <c r="B426" s="6">
        <f ca="1">RANDBETWEEN(1,MAX(Customers!A:A))</f>
        <v>164</v>
      </c>
      <c r="C426" s="7">
        <f t="shared" ca="1" si="36"/>
        <v>43816</v>
      </c>
      <c r="D426" s="7">
        <f t="shared" ca="1" si="37"/>
        <v>43841</v>
      </c>
      <c r="E426" s="7">
        <f t="shared" ca="1" si="38"/>
        <v>43852</v>
      </c>
      <c r="F426" s="11">
        <f t="shared" ca="1" si="39"/>
        <v>11</v>
      </c>
      <c r="G426" s="6">
        <f t="shared" ca="1" si="40"/>
        <v>1</v>
      </c>
      <c r="H426" s="12">
        <f t="shared" ca="1" si="41"/>
        <v>1554.8946396110755</v>
      </c>
    </row>
    <row r="427" spans="1:8" x14ac:dyDescent="0.25">
      <c r="A427" s="14">
        <f ca="1">RANDBETWEEN(1,MAX(Hotels!$A:$A))</f>
        <v>33</v>
      </c>
      <c r="B427" s="6">
        <f ca="1">RANDBETWEEN(1,MAX(Customers!A:A))</f>
        <v>803</v>
      </c>
      <c r="C427" s="7">
        <f t="shared" ca="1" si="36"/>
        <v>43995</v>
      </c>
      <c r="D427" s="7">
        <f t="shared" ca="1" si="37"/>
        <v>44031</v>
      </c>
      <c r="E427" s="7">
        <f t="shared" ca="1" si="38"/>
        <v>44038</v>
      </c>
      <c r="F427" s="11">
        <f t="shared" ca="1" si="39"/>
        <v>7</v>
      </c>
      <c r="G427" s="6">
        <f t="shared" ca="1" si="40"/>
        <v>1</v>
      </c>
      <c r="H427" s="12">
        <f t="shared" ca="1" si="41"/>
        <v>1198.5290985973954</v>
      </c>
    </row>
    <row r="428" spans="1:8" x14ac:dyDescent="0.25">
      <c r="A428" s="14">
        <f ca="1">RANDBETWEEN(1,MAX(Hotels!$A:$A))</f>
        <v>42</v>
      </c>
      <c r="B428" s="6">
        <f ca="1">RANDBETWEEN(1,MAX(Customers!A:A))</f>
        <v>364</v>
      </c>
      <c r="C428" s="7">
        <f t="shared" ca="1" si="36"/>
        <v>42237</v>
      </c>
      <c r="D428" s="7">
        <f t="shared" ca="1" si="37"/>
        <v>42261</v>
      </c>
      <c r="E428" s="7">
        <f t="shared" ca="1" si="38"/>
        <v>42270</v>
      </c>
      <c r="F428" s="11">
        <f t="shared" ca="1" si="39"/>
        <v>9</v>
      </c>
      <c r="G428" s="6">
        <f t="shared" ca="1" si="40"/>
        <v>1</v>
      </c>
      <c r="H428" s="12">
        <f t="shared" ca="1" si="41"/>
        <v>1366.658103202901</v>
      </c>
    </row>
    <row r="429" spans="1:8" x14ac:dyDescent="0.25">
      <c r="A429" s="14">
        <f ca="1">RANDBETWEEN(1,MAX(Hotels!$A:$A))</f>
        <v>25</v>
      </c>
      <c r="B429" s="6">
        <f ca="1">RANDBETWEEN(1,MAX(Customers!A:A))</f>
        <v>737</v>
      </c>
      <c r="C429" s="7">
        <f t="shared" ca="1" si="36"/>
        <v>42634</v>
      </c>
      <c r="D429" s="7">
        <f t="shared" ca="1" si="37"/>
        <v>42663</v>
      </c>
      <c r="E429" s="7">
        <f t="shared" ca="1" si="38"/>
        <v>42668</v>
      </c>
      <c r="F429" s="11">
        <f t="shared" ca="1" si="39"/>
        <v>5</v>
      </c>
      <c r="G429" s="6">
        <f t="shared" ca="1" si="40"/>
        <v>1</v>
      </c>
      <c r="H429" s="12">
        <f t="shared" ca="1" si="41"/>
        <v>492.2174567150285</v>
      </c>
    </row>
    <row r="430" spans="1:8" x14ac:dyDescent="0.25">
      <c r="A430" s="14">
        <f ca="1">RANDBETWEEN(1,MAX(Hotels!$A:$A))</f>
        <v>13</v>
      </c>
      <c r="B430" s="6">
        <f ca="1">RANDBETWEEN(1,MAX(Customers!A:A))</f>
        <v>467</v>
      </c>
      <c r="C430" s="7">
        <f t="shared" ca="1" si="36"/>
        <v>43056</v>
      </c>
      <c r="D430" s="7">
        <f t="shared" ca="1" si="37"/>
        <v>43097</v>
      </c>
      <c r="E430" s="7">
        <f t="shared" ca="1" si="38"/>
        <v>43103</v>
      </c>
      <c r="F430" s="11">
        <f t="shared" ca="1" si="39"/>
        <v>6</v>
      </c>
      <c r="G430" s="6">
        <f t="shared" ca="1" si="40"/>
        <v>1</v>
      </c>
      <c r="H430" s="12">
        <f t="shared" ca="1" si="41"/>
        <v>880.93398434298479</v>
      </c>
    </row>
    <row r="431" spans="1:8" x14ac:dyDescent="0.25">
      <c r="A431" s="14">
        <f ca="1">RANDBETWEEN(1,MAX(Hotels!$A:$A))</f>
        <v>14</v>
      </c>
      <c r="B431" s="6">
        <f ca="1">RANDBETWEEN(1,MAX(Customers!A:A))</f>
        <v>357</v>
      </c>
      <c r="C431" s="7">
        <f t="shared" ca="1" si="36"/>
        <v>42082</v>
      </c>
      <c r="D431" s="7">
        <f t="shared" ca="1" si="37"/>
        <v>42116</v>
      </c>
      <c r="E431" s="7">
        <f t="shared" ca="1" si="38"/>
        <v>42124</v>
      </c>
      <c r="F431" s="11">
        <f t="shared" ca="1" si="39"/>
        <v>8</v>
      </c>
      <c r="G431" s="6">
        <f t="shared" ca="1" si="40"/>
        <v>1</v>
      </c>
      <c r="H431" s="12">
        <f t="shared" ca="1" si="41"/>
        <v>941.34256229708762</v>
      </c>
    </row>
    <row r="432" spans="1:8" x14ac:dyDescent="0.25">
      <c r="A432" s="14">
        <f ca="1">RANDBETWEEN(1,MAX(Hotels!$A:$A))</f>
        <v>35</v>
      </c>
      <c r="B432" s="6">
        <f ca="1">RANDBETWEEN(1,MAX(Customers!A:A))</f>
        <v>631</v>
      </c>
      <c r="C432" s="7">
        <f t="shared" ca="1" si="36"/>
        <v>43726</v>
      </c>
      <c r="D432" s="7">
        <f t="shared" ca="1" si="37"/>
        <v>43750</v>
      </c>
      <c r="E432" s="7">
        <f t="shared" ca="1" si="38"/>
        <v>43754</v>
      </c>
      <c r="F432" s="11">
        <f t="shared" ca="1" si="39"/>
        <v>4</v>
      </c>
      <c r="G432" s="6">
        <f t="shared" ca="1" si="40"/>
        <v>1</v>
      </c>
      <c r="H432" s="12">
        <f t="shared" ca="1" si="41"/>
        <v>223.47479242912556</v>
      </c>
    </row>
    <row r="433" spans="1:8" x14ac:dyDescent="0.25">
      <c r="A433" s="14">
        <f ca="1">RANDBETWEEN(1,MAX(Hotels!$A:$A))</f>
        <v>33</v>
      </c>
      <c r="B433" s="6">
        <f ca="1">RANDBETWEEN(1,MAX(Customers!A:A))</f>
        <v>484</v>
      </c>
      <c r="C433" s="7">
        <f t="shared" ca="1" si="36"/>
        <v>43644</v>
      </c>
      <c r="D433" s="7">
        <f t="shared" ca="1" si="37"/>
        <v>43673</v>
      </c>
      <c r="E433" s="7">
        <f t="shared" ca="1" si="38"/>
        <v>43681</v>
      </c>
      <c r="F433" s="11">
        <f t="shared" ca="1" si="39"/>
        <v>8</v>
      </c>
      <c r="G433" s="6">
        <f t="shared" ca="1" si="40"/>
        <v>2</v>
      </c>
      <c r="H433" s="12">
        <f t="shared" ca="1" si="41"/>
        <v>1665.9552823641914</v>
      </c>
    </row>
    <row r="434" spans="1:8" x14ac:dyDescent="0.25">
      <c r="A434" s="14">
        <f ca="1">RANDBETWEEN(1,MAX(Hotels!$A:$A))</f>
        <v>43</v>
      </c>
      <c r="B434" s="6">
        <f ca="1">RANDBETWEEN(1,MAX(Customers!A:A))</f>
        <v>949</v>
      </c>
      <c r="C434" s="7">
        <f t="shared" ca="1" si="36"/>
        <v>43740</v>
      </c>
      <c r="D434" s="7">
        <f t="shared" ca="1" si="37"/>
        <v>43772</v>
      </c>
      <c r="E434" s="7">
        <f t="shared" ca="1" si="38"/>
        <v>43777</v>
      </c>
      <c r="F434" s="11">
        <f t="shared" ca="1" si="39"/>
        <v>5</v>
      </c>
      <c r="G434" s="6">
        <f t="shared" ca="1" si="40"/>
        <v>1</v>
      </c>
      <c r="H434" s="12">
        <f t="shared" ca="1" si="41"/>
        <v>738.9807986557023</v>
      </c>
    </row>
    <row r="435" spans="1:8" x14ac:dyDescent="0.25">
      <c r="A435" s="14">
        <f ca="1">RANDBETWEEN(1,MAX(Hotels!$A:$A))</f>
        <v>29</v>
      </c>
      <c r="B435" s="6">
        <f ca="1">RANDBETWEEN(1,MAX(Customers!A:A))</f>
        <v>247</v>
      </c>
      <c r="C435" s="7">
        <f t="shared" ca="1" si="36"/>
        <v>43856</v>
      </c>
      <c r="D435" s="7">
        <f t="shared" ca="1" si="37"/>
        <v>43885</v>
      </c>
      <c r="E435" s="7">
        <f t="shared" ca="1" si="38"/>
        <v>43889</v>
      </c>
      <c r="F435" s="11">
        <f t="shared" ca="1" si="39"/>
        <v>4</v>
      </c>
      <c r="G435" s="6">
        <f t="shared" ca="1" si="40"/>
        <v>1</v>
      </c>
      <c r="H435" s="12">
        <f t="shared" ca="1" si="41"/>
        <v>628.30314276126637</v>
      </c>
    </row>
    <row r="436" spans="1:8" x14ac:dyDescent="0.25">
      <c r="A436" s="14">
        <f ca="1">RANDBETWEEN(1,MAX(Hotels!$A:$A))</f>
        <v>16</v>
      </c>
      <c r="B436" s="6">
        <f ca="1">RANDBETWEEN(1,MAX(Customers!A:A))</f>
        <v>802</v>
      </c>
      <c r="C436" s="7">
        <f t="shared" ca="1" si="36"/>
        <v>43800</v>
      </c>
      <c r="D436" s="7">
        <f t="shared" ca="1" si="37"/>
        <v>43830</v>
      </c>
      <c r="E436" s="7">
        <f t="shared" ca="1" si="38"/>
        <v>43839</v>
      </c>
      <c r="F436" s="11">
        <f t="shared" ca="1" si="39"/>
        <v>9</v>
      </c>
      <c r="G436" s="6">
        <f t="shared" ca="1" si="40"/>
        <v>3</v>
      </c>
      <c r="H436" s="12">
        <f t="shared" ca="1" si="41"/>
        <v>4140.1415863986349</v>
      </c>
    </row>
    <row r="437" spans="1:8" x14ac:dyDescent="0.25">
      <c r="A437" s="14">
        <f ca="1">RANDBETWEEN(1,MAX(Hotels!$A:$A))</f>
        <v>10</v>
      </c>
      <c r="B437" s="6">
        <f ca="1">RANDBETWEEN(1,MAX(Customers!A:A))</f>
        <v>481</v>
      </c>
      <c r="C437" s="7">
        <f t="shared" ca="1" si="36"/>
        <v>42125</v>
      </c>
      <c r="D437" s="7">
        <f t="shared" ca="1" si="37"/>
        <v>42155</v>
      </c>
      <c r="E437" s="7">
        <f t="shared" ca="1" si="38"/>
        <v>42161</v>
      </c>
      <c r="F437" s="11">
        <f t="shared" ca="1" si="39"/>
        <v>6</v>
      </c>
      <c r="G437" s="6">
        <f t="shared" ca="1" si="40"/>
        <v>4</v>
      </c>
      <c r="H437" s="12">
        <f t="shared" ca="1" si="41"/>
        <v>2401.7374685308496</v>
      </c>
    </row>
    <row r="438" spans="1:8" x14ac:dyDescent="0.25">
      <c r="A438" s="14">
        <f ca="1">RANDBETWEEN(1,MAX(Hotels!$A:$A))</f>
        <v>4</v>
      </c>
      <c r="B438" s="6">
        <f ca="1">RANDBETWEEN(1,MAX(Customers!A:A))</f>
        <v>549</v>
      </c>
      <c r="C438" s="7">
        <f t="shared" ca="1" si="36"/>
        <v>43376</v>
      </c>
      <c r="D438" s="7">
        <f t="shared" ca="1" si="37"/>
        <v>43410</v>
      </c>
      <c r="E438" s="7">
        <f t="shared" ca="1" si="38"/>
        <v>43419</v>
      </c>
      <c r="F438" s="11">
        <f t="shared" ca="1" si="39"/>
        <v>9</v>
      </c>
      <c r="G438" s="6">
        <f t="shared" ca="1" si="40"/>
        <v>3</v>
      </c>
      <c r="H438" s="12">
        <f t="shared" ca="1" si="41"/>
        <v>4243.3824365921091</v>
      </c>
    </row>
    <row r="439" spans="1:8" x14ac:dyDescent="0.25">
      <c r="A439" s="14">
        <f ca="1">RANDBETWEEN(1,MAX(Hotels!$A:$A))</f>
        <v>24</v>
      </c>
      <c r="B439" s="6">
        <f ca="1">RANDBETWEEN(1,MAX(Customers!A:A))</f>
        <v>3</v>
      </c>
      <c r="C439" s="7">
        <f t="shared" ca="1" si="36"/>
        <v>42971</v>
      </c>
      <c r="D439" s="7">
        <f t="shared" ca="1" si="37"/>
        <v>42986</v>
      </c>
      <c r="E439" s="7">
        <f t="shared" ca="1" si="38"/>
        <v>42992</v>
      </c>
      <c r="F439" s="11">
        <f t="shared" ca="1" si="39"/>
        <v>6</v>
      </c>
      <c r="G439" s="6">
        <f t="shared" ca="1" si="40"/>
        <v>1</v>
      </c>
      <c r="H439" s="12">
        <f t="shared" ca="1" si="41"/>
        <v>751.23658545492776</v>
      </c>
    </row>
    <row r="440" spans="1:8" x14ac:dyDescent="0.25">
      <c r="A440" s="14">
        <f ca="1">RANDBETWEEN(1,MAX(Hotels!$A:$A))</f>
        <v>32</v>
      </c>
      <c r="B440" s="6">
        <f ca="1">RANDBETWEEN(1,MAX(Customers!A:A))</f>
        <v>452</v>
      </c>
      <c r="C440" s="7">
        <f t="shared" ca="1" si="36"/>
        <v>43525</v>
      </c>
      <c r="D440" s="7">
        <f t="shared" ca="1" si="37"/>
        <v>43556</v>
      </c>
      <c r="E440" s="7">
        <f t="shared" ca="1" si="38"/>
        <v>43563</v>
      </c>
      <c r="F440" s="11">
        <f t="shared" ca="1" si="39"/>
        <v>7</v>
      </c>
      <c r="G440" s="6">
        <f t="shared" ca="1" si="40"/>
        <v>1</v>
      </c>
      <c r="H440" s="12">
        <f t="shared" ca="1" si="41"/>
        <v>700.80280147026599</v>
      </c>
    </row>
    <row r="441" spans="1:8" x14ac:dyDescent="0.25">
      <c r="A441" s="14">
        <f ca="1">RANDBETWEEN(1,MAX(Hotels!$A:$A))</f>
        <v>50</v>
      </c>
      <c r="B441" s="6">
        <f ca="1">RANDBETWEEN(1,MAX(Customers!A:A))</f>
        <v>170</v>
      </c>
      <c r="C441" s="7">
        <f t="shared" ca="1" si="36"/>
        <v>43850</v>
      </c>
      <c r="D441" s="7">
        <f t="shared" ca="1" si="37"/>
        <v>43881</v>
      </c>
      <c r="E441" s="7">
        <f t="shared" ca="1" si="38"/>
        <v>43888</v>
      </c>
      <c r="F441" s="11">
        <f t="shared" ca="1" si="39"/>
        <v>7</v>
      </c>
      <c r="G441" s="6">
        <f t="shared" ca="1" si="40"/>
        <v>1</v>
      </c>
      <c r="H441" s="12">
        <f t="shared" ca="1" si="41"/>
        <v>949.78729820107048</v>
      </c>
    </row>
    <row r="442" spans="1:8" x14ac:dyDescent="0.25">
      <c r="A442" s="14">
        <f ca="1">RANDBETWEEN(1,MAX(Hotels!$A:$A))</f>
        <v>7</v>
      </c>
      <c r="B442" s="6">
        <f ca="1">RANDBETWEEN(1,MAX(Customers!A:A))</f>
        <v>601</v>
      </c>
      <c r="C442" s="7">
        <f t="shared" ca="1" si="36"/>
        <v>42503</v>
      </c>
      <c r="D442" s="7">
        <f t="shared" ca="1" si="37"/>
        <v>42527</v>
      </c>
      <c r="E442" s="7">
        <f t="shared" ca="1" si="38"/>
        <v>42531</v>
      </c>
      <c r="F442" s="11">
        <f t="shared" ca="1" si="39"/>
        <v>4</v>
      </c>
      <c r="G442" s="6">
        <f t="shared" ca="1" si="40"/>
        <v>2</v>
      </c>
      <c r="H442" s="12">
        <f t="shared" ca="1" si="41"/>
        <v>1419.4929457942856</v>
      </c>
    </row>
    <row r="443" spans="1:8" x14ac:dyDescent="0.25">
      <c r="A443" s="14">
        <f ca="1">RANDBETWEEN(1,MAX(Hotels!$A:$A))</f>
        <v>24</v>
      </c>
      <c r="B443" s="6">
        <f ca="1">RANDBETWEEN(1,MAX(Customers!A:A))</f>
        <v>841</v>
      </c>
      <c r="C443" s="7">
        <f t="shared" ca="1" si="36"/>
        <v>42784</v>
      </c>
      <c r="D443" s="7">
        <f t="shared" ca="1" si="37"/>
        <v>42820</v>
      </c>
      <c r="E443" s="7">
        <f t="shared" ca="1" si="38"/>
        <v>42830</v>
      </c>
      <c r="F443" s="11">
        <f t="shared" ca="1" si="39"/>
        <v>10</v>
      </c>
      <c r="G443" s="6">
        <f t="shared" ca="1" si="40"/>
        <v>1</v>
      </c>
      <c r="H443" s="12">
        <f t="shared" ca="1" si="41"/>
        <v>1615.7738015042858</v>
      </c>
    </row>
    <row r="444" spans="1:8" x14ac:dyDescent="0.25">
      <c r="A444" s="14">
        <f ca="1">RANDBETWEEN(1,MAX(Hotels!$A:$A))</f>
        <v>9</v>
      </c>
      <c r="B444" s="6">
        <f ca="1">RANDBETWEEN(1,MAX(Customers!A:A))</f>
        <v>637</v>
      </c>
      <c r="C444" s="7">
        <f t="shared" ca="1" si="36"/>
        <v>43769</v>
      </c>
      <c r="D444" s="7">
        <f t="shared" ca="1" si="37"/>
        <v>43794</v>
      </c>
      <c r="E444" s="7">
        <f t="shared" ca="1" si="38"/>
        <v>43801</v>
      </c>
      <c r="F444" s="11">
        <f t="shared" ca="1" si="39"/>
        <v>7</v>
      </c>
      <c r="G444" s="6">
        <f t="shared" ca="1" si="40"/>
        <v>1</v>
      </c>
      <c r="H444" s="12">
        <f t="shared" ca="1" si="41"/>
        <v>480.95138362562113</v>
      </c>
    </row>
    <row r="445" spans="1:8" x14ac:dyDescent="0.25">
      <c r="A445" s="14">
        <f ca="1">RANDBETWEEN(1,MAX(Hotels!$A:$A))</f>
        <v>7</v>
      </c>
      <c r="B445" s="6">
        <f ca="1">RANDBETWEEN(1,MAX(Customers!A:A))</f>
        <v>947</v>
      </c>
      <c r="C445" s="7">
        <f t="shared" ca="1" si="36"/>
        <v>42980</v>
      </c>
      <c r="D445" s="7">
        <f t="shared" ca="1" si="37"/>
        <v>43013</v>
      </c>
      <c r="E445" s="7">
        <f t="shared" ca="1" si="38"/>
        <v>43021</v>
      </c>
      <c r="F445" s="11">
        <f t="shared" ca="1" si="39"/>
        <v>8</v>
      </c>
      <c r="G445" s="6">
        <f t="shared" ca="1" si="40"/>
        <v>1</v>
      </c>
      <c r="H445" s="12">
        <f t="shared" ca="1" si="41"/>
        <v>806.31974763131552</v>
      </c>
    </row>
    <row r="446" spans="1:8" x14ac:dyDescent="0.25">
      <c r="A446" s="14">
        <f ca="1">RANDBETWEEN(1,MAX(Hotels!$A:$A))</f>
        <v>44</v>
      </c>
      <c r="B446" s="6">
        <f ca="1">RANDBETWEEN(1,MAX(Customers!A:A))</f>
        <v>897</v>
      </c>
      <c r="C446" s="7">
        <f t="shared" ca="1" si="36"/>
        <v>44137</v>
      </c>
      <c r="D446" s="7">
        <f t="shared" ca="1" si="37"/>
        <v>44174</v>
      </c>
      <c r="E446" s="7">
        <f t="shared" ca="1" si="38"/>
        <v>44185</v>
      </c>
      <c r="F446" s="11">
        <f t="shared" ca="1" si="39"/>
        <v>11</v>
      </c>
      <c r="G446" s="6">
        <f t="shared" ca="1" si="40"/>
        <v>1</v>
      </c>
      <c r="H446" s="12">
        <f t="shared" ca="1" si="41"/>
        <v>1219.9509557137349</v>
      </c>
    </row>
    <row r="447" spans="1:8" x14ac:dyDescent="0.25">
      <c r="A447" s="14">
        <f ca="1">RANDBETWEEN(1,MAX(Hotels!$A:$A))</f>
        <v>45</v>
      </c>
      <c r="B447" s="6">
        <f ca="1">RANDBETWEEN(1,MAX(Customers!A:A))</f>
        <v>245</v>
      </c>
      <c r="C447" s="7">
        <f t="shared" ca="1" si="36"/>
        <v>42470</v>
      </c>
      <c r="D447" s="7">
        <f t="shared" ca="1" si="37"/>
        <v>42502</v>
      </c>
      <c r="E447" s="7">
        <f t="shared" ca="1" si="38"/>
        <v>42506</v>
      </c>
      <c r="F447" s="11">
        <f t="shared" ca="1" si="39"/>
        <v>4</v>
      </c>
      <c r="G447" s="6">
        <f t="shared" ca="1" si="40"/>
        <v>1</v>
      </c>
      <c r="H447" s="12">
        <f t="shared" ca="1" si="41"/>
        <v>426.22145013217533</v>
      </c>
    </row>
    <row r="448" spans="1:8" x14ac:dyDescent="0.25">
      <c r="A448" s="14">
        <f ca="1">RANDBETWEEN(1,MAX(Hotels!$A:$A))</f>
        <v>4</v>
      </c>
      <c r="B448" s="6">
        <f ca="1">RANDBETWEEN(1,MAX(Customers!A:A))</f>
        <v>963</v>
      </c>
      <c r="C448" s="7">
        <f t="shared" ca="1" si="36"/>
        <v>42501</v>
      </c>
      <c r="D448" s="7">
        <f t="shared" ca="1" si="37"/>
        <v>42536</v>
      </c>
      <c r="E448" s="7">
        <f t="shared" ca="1" si="38"/>
        <v>42546</v>
      </c>
      <c r="F448" s="11">
        <f t="shared" ca="1" si="39"/>
        <v>10</v>
      </c>
      <c r="G448" s="6">
        <f t="shared" ca="1" si="40"/>
        <v>1</v>
      </c>
      <c r="H448" s="12">
        <f t="shared" ca="1" si="41"/>
        <v>1016.2472548367919</v>
      </c>
    </row>
    <row r="449" spans="1:8" x14ac:dyDescent="0.25">
      <c r="A449" s="14">
        <f ca="1">RANDBETWEEN(1,MAX(Hotels!$A:$A))</f>
        <v>21</v>
      </c>
      <c r="B449" s="6">
        <f ca="1">RANDBETWEEN(1,MAX(Customers!A:A))</f>
        <v>221</v>
      </c>
      <c r="C449" s="7">
        <f t="shared" ca="1" si="36"/>
        <v>42849</v>
      </c>
      <c r="D449" s="7">
        <f t="shared" ca="1" si="37"/>
        <v>42882</v>
      </c>
      <c r="E449" s="7">
        <f t="shared" ca="1" si="38"/>
        <v>42891</v>
      </c>
      <c r="F449" s="11">
        <f t="shared" ca="1" si="39"/>
        <v>9</v>
      </c>
      <c r="G449" s="6">
        <f t="shared" ca="1" si="40"/>
        <v>1</v>
      </c>
      <c r="H449" s="12">
        <f t="shared" ca="1" si="41"/>
        <v>666.68573383794512</v>
      </c>
    </row>
    <row r="450" spans="1:8" x14ac:dyDescent="0.25">
      <c r="A450" s="14">
        <f ca="1">RANDBETWEEN(1,MAX(Hotels!$A:$A))</f>
        <v>43</v>
      </c>
      <c r="B450" s="6">
        <f ca="1">RANDBETWEEN(1,MAX(Customers!A:A))</f>
        <v>460</v>
      </c>
      <c r="C450" s="7">
        <f t="shared" ca="1" si="36"/>
        <v>43330</v>
      </c>
      <c r="D450" s="7">
        <f t="shared" ca="1" si="37"/>
        <v>43367</v>
      </c>
      <c r="E450" s="7">
        <f t="shared" ca="1" si="38"/>
        <v>43373</v>
      </c>
      <c r="F450" s="11">
        <f t="shared" ca="1" si="39"/>
        <v>6</v>
      </c>
      <c r="G450" s="6">
        <f t="shared" ca="1" si="40"/>
        <v>1</v>
      </c>
      <c r="H450" s="12">
        <f t="shared" ca="1" si="41"/>
        <v>1037.2747355385727</v>
      </c>
    </row>
    <row r="451" spans="1:8" x14ac:dyDescent="0.25">
      <c r="A451" s="14">
        <f ca="1">RANDBETWEEN(1,MAX(Hotels!$A:$A))</f>
        <v>28</v>
      </c>
      <c r="B451" s="6">
        <f ca="1">RANDBETWEEN(1,MAX(Customers!A:A))</f>
        <v>675</v>
      </c>
      <c r="C451" s="7">
        <f t="shared" ref="C451:C501" ca="1" si="42">RANDBETWEEN(DATEVALUE("1/1/2015"),DATEVALUE("12/31/2020"))</f>
        <v>43279</v>
      </c>
      <c r="D451" s="7">
        <f t="shared" ref="D451:D501" ca="1" si="43">C451+MAX(0,ROUND(_xlfn.NORM.INV(RAND(),30,5),0))</f>
        <v>43310</v>
      </c>
      <c r="E451" s="7">
        <f t="shared" ref="E451:E501" ca="1" si="44">MAX(0,ROUND(_xlfn.LOGNORM.INV(RAND(),2,0.25),0))+D451</f>
        <v>43316</v>
      </c>
      <c r="F451" s="11">
        <f t="shared" ref="F451:F501" ca="1" si="45">E451-D451</f>
        <v>6</v>
      </c>
      <c r="G451" s="6">
        <f t="shared" ref="G451:G501" ca="1" si="46">MAX(1,ROUND(_xlfn.BINOM.INV(5,RAND(),0.01),0))</f>
        <v>1</v>
      </c>
      <c r="H451" s="12">
        <f t="shared" ref="H451:H501" ca="1" si="47">_xlfn.NORM.INV(RAND(),120,30)*F451*G451</f>
        <v>774.3434845025497</v>
      </c>
    </row>
    <row r="452" spans="1:8" x14ac:dyDescent="0.25">
      <c r="A452" s="14">
        <f ca="1">RANDBETWEEN(1,MAX(Hotels!$A:$A))</f>
        <v>13</v>
      </c>
      <c r="B452" s="6">
        <f ca="1">RANDBETWEEN(1,MAX(Customers!A:A))</f>
        <v>820</v>
      </c>
      <c r="C452" s="7">
        <f t="shared" ca="1" si="42"/>
        <v>43460</v>
      </c>
      <c r="D452" s="7">
        <f t="shared" ca="1" si="43"/>
        <v>43489</v>
      </c>
      <c r="E452" s="7">
        <f t="shared" ca="1" si="44"/>
        <v>43497</v>
      </c>
      <c r="F452" s="11">
        <f t="shared" ca="1" si="45"/>
        <v>8</v>
      </c>
      <c r="G452" s="6">
        <f t="shared" ca="1" si="46"/>
        <v>1</v>
      </c>
      <c r="H452" s="12">
        <f t="shared" ca="1" si="47"/>
        <v>1125.7324903094323</v>
      </c>
    </row>
    <row r="453" spans="1:8" x14ac:dyDescent="0.25">
      <c r="A453" s="14">
        <f ca="1">RANDBETWEEN(1,MAX(Hotels!$A:$A))</f>
        <v>10</v>
      </c>
      <c r="B453" s="6">
        <f ca="1">RANDBETWEEN(1,MAX(Customers!A:A))</f>
        <v>992</v>
      </c>
      <c r="C453" s="7">
        <f t="shared" ca="1" si="42"/>
        <v>43974</v>
      </c>
      <c r="D453" s="7">
        <f t="shared" ca="1" si="43"/>
        <v>44006</v>
      </c>
      <c r="E453" s="7">
        <f t="shared" ca="1" si="44"/>
        <v>44010</v>
      </c>
      <c r="F453" s="11">
        <f t="shared" ca="1" si="45"/>
        <v>4</v>
      </c>
      <c r="G453" s="6">
        <f t="shared" ca="1" si="46"/>
        <v>1</v>
      </c>
      <c r="H453" s="12">
        <f t="shared" ca="1" si="47"/>
        <v>394.15664191644845</v>
      </c>
    </row>
    <row r="454" spans="1:8" x14ac:dyDescent="0.25">
      <c r="A454" s="14">
        <f ca="1">RANDBETWEEN(1,MAX(Hotels!$A:$A))</f>
        <v>6</v>
      </c>
      <c r="B454" s="6">
        <f ca="1">RANDBETWEEN(1,MAX(Customers!A:A))</f>
        <v>798</v>
      </c>
      <c r="C454" s="7">
        <f t="shared" ca="1" si="42"/>
        <v>43303</v>
      </c>
      <c r="D454" s="7">
        <f t="shared" ca="1" si="43"/>
        <v>43327</v>
      </c>
      <c r="E454" s="7">
        <f t="shared" ca="1" si="44"/>
        <v>43337</v>
      </c>
      <c r="F454" s="11">
        <f t="shared" ca="1" si="45"/>
        <v>10</v>
      </c>
      <c r="G454" s="6">
        <f t="shared" ca="1" si="46"/>
        <v>1</v>
      </c>
      <c r="H454" s="12">
        <f t="shared" ca="1" si="47"/>
        <v>1545.5126546922509</v>
      </c>
    </row>
    <row r="455" spans="1:8" x14ac:dyDescent="0.25">
      <c r="A455" s="14">
        <f ca="1">RANDBETWEEN(1,MAX(Hotels!$A:$A))</f>
        <v>15</v>
      </c>
      <c r="B455" s="6">
        <f ca="1">RANDBETWEEN(1,MAX(Customers!A:A))</f>
        <v>498</v>
      </c>
      <c r="C455" s="7">
        <f t="shared" ca="1" si="42"/>
        <v>42705</v>
      </c>
      <c r="D455" s="7">
        <f t="shared" ca="1" si="43"/>
        <v>42735</v>
      </c>
      <c r="E455" s="7">
        <f t="shared" ca="1" si="44"/>
        <v>42744</v>
      </c>
      <c r="F455" s="11">
        <f t="shared" ca="1" si="45"/>
        <v>9</v>
      </c>
      <c r="G455" s="6">
        <f t="shared" ca="1" si="46"/>
        <v>1</v>
      </c>
      <c r="H455" s="12">
        <f t="shared" ca="1" si="47"/>
        <v>1136.0006241119595</v>
      </c>
    </row>
    <row r="456" spans="1:8" x14ac:dyDescent="0.25">
      <c r="A456" s="14">
        <f ca="1">RANDBETWEEN(1,MAX(Hotels!$A:$A))</f>
        <v>16</v>
      </c>
      <c r="B456" s="6">
        <f ca="1">RANDBETWEEN(1,MAX(Customers!A:A))</f>
        <v>532</v>
      </c>
      <c r="C456" s="7">
        <f t="shared" ca="1" si="42"/>
        <v>43670</v>
      </c>
      <c r="D456" s="7">
        <f t="shared" ca="1" si="43"/>
        <v>43693</v>
      </c>
      <c r="E456" s="7">
        <f t="shared" ca="1" si="44"/>
        <v>43698</v>
      </c>
      <c r="F456" s="11">
        <f t="shared" ca="1" si="45"/>
        <v>5</v>
      </c>
      <c r="G456" s="6">
        <f t="shared" ca="1" si="46"/>
        <v>1</v>
      </c>
      <c r="H456" s="12">
        <f t="shared" ca="1" si="47"/>
        <v>771.28521532804507</v>
      </c>
    </row>
    <row r="457" spans="1:8" x14ac:dyDescent="0.25">
      <c r="A457" s="14">
        <f ca="1">RANDBETWEEN(1,MAX(Hotels!$A:$A))</f>
        <v>16</v>
      </c>
      <c r="B457" s="6">
        <f ca="1">RANDBETWEEN(1,MAX(Customers!A:A))</f>
        <v>928</v>
      </c>
      <c r="C457" s="7">
        <f t="shared" ca="1" si="42"/>
        <v>42915</v>
      </c>
      <c r="D457" s="7">
        <f t="shared" ca="1" si="43"/>
        <v>42943</v>
      </c>
      <c r="E457" s="7">
        <f t="shared" ca="1" si="44"/>
        <v>42949</v>
      </c>
      <c r="F457" s="11">
        <f t="shared" ca="1" si="45"/>
        <v>6</v>
      </c>
      <c r="G457" s="6">
        <f t="shared" ca="1" si="46"/>
        <v>2</v>
      </c>
      <c r="H457" s="12">
        <f t="shared" ca="1" si="47"/>
        <v>1235.5933110468725</v>
      </c>
    </row>
    <row r="458" spans="1:8" x14ac:dyDescent="0.25">
      <c r="A458" s="14">
        <f ca="1">RANDBETWEEN(1,MAX(Hotels!$A:$A))</f>
        <v>9</v>
      </c>
      <c r="B458" s="6">
        <f ca="1">RANDBETWEEN(1,MAX(Customers!A:A))</f>
        <v>49</v>
      </c>
      <c r="C458" s="7">
        <f t="shared" ca="1" si="42"/>
        <v>42441</v>
      </c>
      <c r="D458" s="7">
        <f t="shared" ca="1" si="43"/>
        <v>42468</v>
      </c>
      <c r="E458" s="7">
        <f t="shared" ca="1" si="44"/>
        <v>42479</v>
      </c>
      <c r="F458" s="11">
        <f t="shared" ca="1" si="45"/>
        <v>11</v>
      </c>
      <c r="G458" s="6">
        <f t="shared" ca="1" si="46"/>
        <v>4</v>
      </c>
      <c r="H458" s="12">
        <f t="shared" ca="1" si="47"/>
        <v>5502.4191069896515</v>
      </c>
    </row>
    <row r="459" spans="1:8" x14ac:dyDescent="0.25">
      <c r="A459" s="14">
        <f ca="1">RANDBETWEEN(1,MAX(Hotels!$A:$A))</f>
        <v>49</v>
      </c>
      <c r="B459" s="6">
        <f ca="1">RANDBETWEEN(1,MAX(Customers!A:A))</f>
        <v>939</v>
      </c>
      <c r="C459" s="7">
        <f t="shared" ca="1" si="42"/>
        <v>42883</v>
      </c>
      <c r="D459" s="7">
        <f t="shared" ca="1" si="43"/>
        <v>42923</v>
      </c>
      <c r="E459" s="7">
        <f t="shared" ca="1" si="44"/>
        <v>42929</v>
      </c>
      <c r="F459" s="11">
        <f t="shared" ca="1" si="45"/>
        <v>6</v>
      </c>
      <c r="G459" s="6">
        <f t="shared" ca="1" si="46"/>
        <v>1</v>
      </c>
      <c r="H459" s="12">
        <f t="shared" ca="1" si="47"/>
        <v>645.25335772590427</v>
      </c>
    </row>
    <row r="460" spans="1:8" x14ac:dyDescent="0.25">
      <c r="A460" s="14">
        <f ca="1">RANDBETWEEN(1,MAX(Hotels!$A:$A))</f>
        <v>50</v>
      </c>
      <c r="B460" s="6">
        <f ca="1">RANDBETWEEN(1,MAX(Customers!A:A))</f>
        <v>765</v>
      </c>
      <c r="C460" s="7">
        <f t="shared" ca="1" si="42"/>
        <v>43281</v>
      </c>
      <c r="D460" s="7">
        <f t="shared" ca="1" si="43"/>
        <v>43310</v>
      </c>
      <c r="E460" s="7">
        <f t="shared" ca="1" si="44"/>
        <v>43318</v>
      </c>
      <c r="F460" s="11">
        <f t="shared" ca="1" si="45"/>
        <v>8</v>
      </c>
      <c r="G460" s="6">
        <f t="shared" ca="1" si="46"/>
        <v>3</v>
      </c>
      <c r="H460" s="12">
        <f t="shared" ca="1" si="47"/>
        <v>1861.3332913613315</v>
      </c>
    </row>
    <row r="461" spans="1:8" x14ac:dyDescent="0.25">
      <c r="A461" s="14">
        <f ca="1">RANDBETWEEN(1,MAX(Hotels!$A:$A))</f>
        <v>34</v>
      </c>
      <c r="B461" s="6">
        <f ca="1">RANDBETWEEN(1,MAX(Customers!A:A))</f>
        <v>399</v>
      </c>
      <c r="C461" s="7">
        <f t="shared" ca="1" si="42"/>
        <v>43659</v>
      </c>
      <c r="D461" s="7">
        <f t="shared" ca="1" si="43"/>
        <v>43690</v>
      </c>
      <c r="E461" s="7">
        <f t="shared" ca="1" si="44"/>
        <v>43697</v>
      </c>
      <c r="F461" s="11">
        <f t="shared" ca="1" si="45"/>
        <v>7</v>
      </c>
      <c r="G461" s="6">
        <f t="shared" ca="1" si="46"/>
        <v>1</v>
      </c>
      <c r="H461" s="12">
        <f t="shared" ca="1" si="47"/>
        <v>617.78054784010783</v>
      </c>
    </row>
    <row r="462" spans="1:8" x14ac:dyDescent="0.25">
      <c r="A462" s="14">
        <f ca="1">RANDBETWEEN(1,MAX(Hotels!$A:$A))</f>
        <v>11</v>
      </c>
      <c r="B462" s="6">
        <f ca="1">RANDBETWEEN(1,MAX(Customers!A:A))</f>
        <v>339</v>
      </c>
      <c r="C462" s="7">
        <f t="shared" ca="1" si="42"/>
        <v>43614</v>
      </c>
      <c r="D462" s="7">
        <f t="shared" ca="1" si="43"/>
        <v>43637</v>
      </c>
      <c r="E462" s="7">
        <f t="shared" ca="1" si="44"/>
        <v>43647</v>
      </c>
      <c r="F462" s="11">
        <f t="shared" ca="1" si="45"/>
        <v>10</v>
      </c>
      <c r="G462" s="6">
        <f t="shared" ca="1" si="46"/>
        <v>1</v>
      </c>
      <c r="H462" s="12">
        <f t="shared" ca="1" si="47"/>
        <v>1389.4162721786981</v>
      </c>
    </row>
    <row r="463" spans="1:8" x14ac:dyDescent="0.25">
      <c r="A463" s="14">
        <f ca="1">RANDBETWEEN(1,MAX(Hotels!$A:$A))</f>
        <v>20</v>
      </c>
      <c r="B463" s="6">
        <f ca="1">RANDBETWEEN(1,MAX(Customers!A:A))</f>
        <v>655</v>
      </c>
      <c r="C463" s="7">
        <f t="shared" ca="1" si="42"/>
        <v>42655</v>
      </c>
      <c r="D463" s="7">
        <f t="shared" ca="1" si="43"/>
        <v>42690</v>
      </c>
      <c r="E463" s="7">
        <f t="shared" ca="1" si="44"/>
        <v>42697</v>
      </c>
      <c r="F463" s="11">
        <f t="shared" ca="1" si="45"/>
        <v>7</v>
      </c>
      <c r="G463" s="6">
        <f t="shared" ca="1" si="46"/>
        <v>3</v>
      </c>
      <c r="H463" s="12">
        <f t="shared" ca="1" si="47"/>
        <v>2615.7314599883675</v>
      </c>
    </row>
    <row r="464" spans="1:8" x14ac:dyDescent="0.25">
      <c r="A464" s="14">
        <f ca="1">RANDBETWEEN(1,MAX(Hotels!$A:$A))</f>
        <v>49</v>
      </c>
      <c r="B464" s="6">
        <f ca="1">RANDBETWEEN(1,MAX(Customers!A:A))</f>
        <v>370</v>
      </c>
      <c r="C464" s="7">
        <f t="shared" ca="1" si="42"/>
        <v>43455</v>
      </c>
      <c r="D464" s="7">
        <f t="shared" ca="1" si="43"/>
        <v>43482</v>
      </c>
      <c r="E464" s="7">
        <f t="shared" ca="1" si="44"/>
        <v>43490</v>
      </c>
      <c r="F464" s="11">
        <f t="shared" ca="1" si="45"/>
        <v>8</v>
      </c>
      <c r="G464" s="6">
        <f t="shared" ca="1" si="46"/>
        <v>1</v>
      </c>
      <c r="H464" s="12">
        <f t="shared" ca="1" si="47"/>
        <v>812.51686306160957</v>
      </c>
    </row>
    <row r="465" spans="1:8" x14ac:dyDescent="0.25">
      <c r="A465" s="14">
        <f ca="1">RANDBETWEEN(1,MAX(Hotels!$A:$A))</f>
        <v>36</v>
      </c>
      <c r="B465" s="6">
        <f ca="1">RANDBETWEEN(1,MAX(Customers!A:A))</f>
        <v>180</v>
      </c>
      <c r="C465" s="7">
        <f t="shared" ca="1" si="42"/>
        <v>42034</v>
      </c>
      <c r="D465" s="7">
        <f t="shared" ca="1" si="43"/>
        <v>42065</v>
      </c>
      <c r="E465" s="7">
        <f t="shared" ca="1" si="44"/>
        <v>42072</v>
      </c>
      <c r="F465" s="11">
        <f t="shared" ca="1" si="45"/>
        <v>7</v>
      </c>
      <c r="G465" s="6">
        <f t="shared" ca="1" si="46"/>
        <v>1</v>
      </c>
      <c r="H465" s="12">
        <f t="shared" ca="1" si="47"/>
        <v>1047.6065932996203</v>
      </c>
    </row>
    <row r="466" spans="1:8" x14ac:dyDescent="0.25">
      <c r="A466" s="14">
        <f ca="1">RANDBETWEEN(1,MAX(Hotels!$A:$A))</f>
        <v>27</v>
      </c>
      <c r="B466" s="6">
        <f ca="1">RANDBETWEEN(1,MAX(Customers!A:A))</f>
        <v>397</v>
      </c>
      <c r="C466" s="7">
        <f t="shared" ca="1" si="42"/>
        <v>43431</v>
      </c>
      <c r="D466" s="7">
        <f t="shared" ca="1" si="43"/>
        <v>43458</v>
      </c>
      <c r="E466" s="7">
        <f t="shared" ca="1" si="44"/>
        <v>43466</v>
      </c>
      <c r="F466" s="11">
        <f t="shared" ca="1" si="45"/>
        <v>8</v>
      </c>
      <c r="G466" s="6">
        <f t="shared" ca="1" si="46"/>
        <v>1</v>
      </c>
      <c r="H466" s="12">
        <f t="shared" ca="1" si="47"/>
        <v>1505.4409966877645</v>
      </c>
    </row>
    <row r="467" spans="1:8" x14ac:dyDescent="0.25">
      <c r="A467" s="14">
        <f ca="1">RANDBETWEEN(1,MAX(Hotels!$A:$A))</f>
        <v>41</v>
      </c>
      <c r="B467" s="6">
        <f ca="1">RANDBETWEEN(1,MAX(Customers!A:A))</f>
        <v>702</v>
      </c>
      <c r="C467" s="7">
        <f t="shared" ca="1" si="42"/>
        <v>43984</v>
      </c>
      <c r="D467" s="7">
        <f t="shared" ca="1" si="43"/>
        <v>44009</v>
      </c>
      <c r="E467" s="7">
        <f t="shared" ca="1" si="44"/>
        <v>44016</v>
      </c>
      <c r="F467" s="11">
        <f t="shared" ca="1" si="45"/>
        <v>7</v>
      </c>
      <c r="G467" s="6">
        <f t="shared" ca="1" si="46"/>
        <v>1</v>
      </c>
      <c r="H467" s="12">
        <f t="shared" ca="1" si="47"/>
        <v>630.62268234526198</v>
      </c>
    </row>
    <row r="468" spans="1:8" x14ac:dyDescent="0.25">
      <c r="A468" s="14">
        <f ca="1">RANDBETWEEN(1,MAX(Hotels!$A:$A))</f>
        <v>7</v>
      </c>
      <c r="B468" s="6">
        <f ca="1">RANDBETWEEN(1,MAX(Customers!A:A))</f>
        <v>178</v>
      </c>
      <c r="C468" s="7">
        <f t="shared" ca="1" si="42"/>
        <v>42580</v>
      </c>
      <c r="D468" s="7">
        <f t="shared" ca="1" si="43"/>
        <v>42602</v>
      </c>
      <c r="E468" s="7">
        <f t="shared" ca="1" si="44"/>
        <v>42610</v>
      </c>
      <c r="F468" s="11">
        <f t="shared" ca="1" si="45"/>
        <v>8</v>
      </c>
      <c r="G468" s="6">
        <f t="shared" ca="1" si="46"/>
        <v>1</v>
      </c>
      <c r="H468" s="12">
        <f t="shared" ca="1" si="47"/>
        <v>949.52782931570437</v>
      </c>
    </row>
    <row r="469" spans="1:8" x14ac:dyDescent="0.25">
      <c r="A469" s="14">
        <f ca="1">RANDBETWEEN(1,MAX(Hotels!$A:$A))</f>
        <v>2</v>
      </c>
      <c r="B469" s="6">
        <f ca="1">RANDBETWEEN(1,MAX(Customers!A:A))</f>
        <v>535</v>
      </c>
      <c r="C469" s="7">
        <f t="shared" ca="1" si="42"/>
        <v>43189</v>
      </c>
      <c r="D469" s="7">
        <f t="shared" ca="1" si="43"/>
        <v>43221</v>
      </c>
      <c r="E469" s="7">
        <f t="shared" ca="1" si="44"/>
        <v>43230</v>
      </c>
      <c r="F469" s="11">
        <f t="shared" ca="1" si="45"/>
        <v>9</v>
      </c>
      <c r="G469" s="6">
        <f t="shared" ca="1" si="46"/>
        <v>1</v>
      </c>
      <c r="H469" s="12">
        <f t="shared" ca="1" si="47"/>
        <v>1080.1351062362357</v>
      </c>
    </row>
    <row r="470" spans="1:8" x14ac:dyDescent="0.25">
      <c r="A470" s="14">
        <f ca="1">RANDBETWEEN(1,MAX(Hotels!$A:$A))</f>
        <v>12</v>
      </c>
      <c r="B470" s="6">
        <f ca="1">RANDBETWEEN(1,MAX(Customers!A:A))</f>
        <v>334</v>
      </c>
      <c r="C470" s="7">
        <f t="shared" ca="1" si="42"/>
        <v>43377</v>
      </c>
      <c r="D470" s="7">
        <f t="shared" ca="1" si="43"/>
        <v>43410</v>
      </c>
      <c r="E470" s="7">
        <f t="shared" ca="1" si="44"/>
        <v>43416</v>
      </c>
      <c r="F470" s="11">
        <f t="shared" ca="1" si="45"/>
        <v>6</v>
      </c>
      <c r="G470" s="6">
        <f t="shared" ca="1" si="46"/>
        <v>1</v>
      </c>
      <c r="H470" s="12">
        <f t="shared" ca="1" si="47"/>
        <v>665.82949245409452</v>
      </c>
    </row>
    <row r="471" spans="1:8" x14ac:dyDescent="0.25">
      <c r="A471" s="14">
        <f ca="1">RANDBETWEEN(1,MAX(Hotels!$A:$A))</f>
        <v>5</v>
      </c>
      <c r="B471" s="6">
        <f ca="1">RANDBETWEEN(1,MAX(Customers!A:A))</f>
        <v>29</v>
      </c>
      <c r="C471" s="7">
        <f t="shared" ca="1" si="42"/>
        <v>43820</v>
      </c>
      <c r="D471" s="7">
        <f t="shared" ca="1" si="43"/>
        <v>43857</v>
      </c>
      <c r="E471" s="7">
        <f t="shared" ca="1" si="44"/>
        <v>43866</v>
      </c>
      <c r="F471" s="11">
        <f t="shared" ca="1" si="45"/>
        <v>9</v>
      </c>
      <c r="G471" s="6">
        <f t="shared" ca="1" si="46"/>
        <v>1</v>
      </c>
      <c r="H471" s="12">
        <f t="shared" ca="1" si="47"/>
        <v>850.86628273430074</v>
      </c>
    </row>
    <row r="472" spans="1:8" x14ac:dyDescent="0.25">
      <c r="A472" s="14">
        <f ca="1">RANDBETWEEN(1,MAX(Hotels!$A:$A))</f>
        <v>13</v>
      </c>
      <c r="B472" s="6">
        <f ca="1">RANDBETWEEN(1,MAX(Customers!A:A))</f>
        <v>289</v>
      </c>
      <c r="C472" s="7">
        <f t="shared" ca="1" si="42"/>
        <v>43298</v>
      </c>
      <c r="D472" s="7">
        <f t="shared" ca="1" si="43"/>
        <v>43330</v>
      </c>
      <c r="E472" s="7">
        <f t="shared" ca="1" si="44"/>
        <v>43335</v>
      </c>
      <c r="F472" s="11">
        <f t="shared" ca="1" si="45"/>
        <v>5</v>
      </c>
      <c r="G472" s="6">
        <f t="shared" ca="1" si="46"/>
        <v>1</v>
      </c>
      <c r="H472" s="12">
        <f t="shared" ca="1" si="47"/>
        <v>577.012169856848</v>
      </c>
    </row>
    <row r="473" spans="1:8" x14ac:dyDescent="0.25">
      <c r="A473" s="14">
        <f ca="1">RANDBETWEEN(1,MAX(Hotels!$A:$A))</f>
        <v>10</v>
      </c>
      <c r="B473" s="6">
        <f ca="1">RANDBETWEEN(1,MAX(Customers!A:A))</f>
        <v>888</v>
      </c>
      <c r="C473" s="7">
        <f t="shared" ca="1" si="42"/>
        <v>42441</v>
      </c>
      <c r="D473" s="7">
        <f t="shared" ca="1" si="43"/>
        <v>42462</v>
      </c>
      <c r="E473" s="7">
        <f t="shared" ca="1" si="44"/>
        <v>42470</v>
      </c>
      <c r="F473" s="11">
        <f t="shared" ca="1" si="45"/>
        <v>8</v>
      </c>
      <c r="G473" s="6">
        <f t="shared" ca="1" si="46"/>
        <v>1</v>
      </c>
      <c r="H473" s="12">
        <f t="shared" ca="1" si="47"/>
        <v>640.96717399061686</v>
      </c>
    </row>
    <row r="474" spans="1:8" x14ac:dyDescent="0.25">
      <c r="A474" s="14">
        <f ca="1">RANDBETWEEN(1,MAX(Hotels!$A:$A))</f>
        <v>14</v>
      </c>
      <c r="B474" s="6">
        <f ca="1">RANDBETWEEN(1,MAX(Customers!A:A))</f>
        <v>722</v>
      </c>
      <c r="C474" s="7">
        <f t="shared" ca="1" si="42"/>
        <v>43541</v>
      </c>
      <c r="D474" s="7">
        <f t="shared" ca="1" si="43"/>
        <v>43576</v>
      </c>
      <c r="E474" s="7">
        <f t="shared" ca="1" si="44"/>
        <v>43585</v>
      </c>
      <c r="F474" s="11">
        <f t="shared" ca="1" si="45"/>
        <v>9</v>
      </c>
      <c r="G474" s="6">
        <f t="shared" ca="1" si="46"/>
        <v>4</v>
      </c>
      <c r="H474" s="12">
        <f t="shared" ca="1" si="47"/>
        <v>5068.3071108918102</v>
      </c>
    </row>
    <row r="475" spans="1:8" x14ac:dyDescent="0.25">
      <c r="A475" s="14">
        <f ca="1">RANDBETWEEN(1,MAX(Hotels!$A:$A))</f>
        <v>35</v>
      </c>
      <c r="B475" s="6">
        <f ca="1">RANDBETWEEN(1,MAX(Customers!A:A))</f>
        <v>865</v>
      </c>
      <c r="C475" s="7">
        <f t="shared" ca="1" si="42"/>
        <v>42739</v>
      </c>
      <c r="D475" s="7">
        <f t="shared" ca="1" si="43"/>
        <v>42773</v>
      </c>
      <c r="E475" s="7">
        <f t="shared" ca="1" si="44"/>
        <v>42783</v>
      </c>
      <c r="F475" s="11">
        <f t="shared" ca="1" si="45"/>
        <v>10</v>
      </c>
      <c r="G475" s="6">
        <f t="shared" ca="1" si="46"/>
        <v>2</v>
      </c>
      <c r="H475" s="12">
        <f t="shared" ca="1" si="47"/>
        <v>2829.8263739678769</v>
      </c>
    </row>
    <row r="476" spans="1:8" x14ac:dyDescent="0.25">
      <c r="A476" s="14">
        <f ca="1">RANDBETWEEN(1,MAX(Hotels!$A:$A))</f>
        <v>50</v>
      </c>
      <c r="B476" s="6">
        <f ca="1">RANDBETWEEN(1,MAX(Customers!A:A))</f>
        <v>845</v>
      </c>
      <c r="C476" s="7">
        <f t="shared" ca="1" si="42"/>
        <v>44152</v>
      </c>
      <c r="D476" s="7">
        <f t="shared" ca="1" si="43"/>
        <v>44183</v>
      </c>
      <c r="E476" s="7">
        <f t="shared" ca="1" si="44"/>
        <v>44189</v>
      </c>
      <c r="F476" s="11">
        <f t="shared" ca="1" si="45"/>
        <v>6</v>
      </c>
      <c r="G476" s="6">
        <f t="shared" ca="1" si="46"/>
        <v>1</v>
      </c>
      <c r="H476" s="12">
        <f t="shared" ca="1" si="47"/>
        <v>686.5288588000127</v>
      </c>
    </row>
    <row r="477" spans="1:8" x14ac:dyDescent="0.25">
      <c r="A477" s="14">
        <f ca="1">RANDBETWEEN(1,MAX(Hotels!$A:$A))</f>
        <v>24</v>
      </c>
      <c r="B477" s="6">
        <f ca="1">RANDBETWEEN(1,MAX(Customers!A:A))</f>
        <v>342</v>
      </c>
      <c r="C477" s="7">
        <f t="shared" ca="1" si="42"/>
        <v>42673</v>
      </c>
      <c r="D477" s="7">
        <f t="shared" ca="1" si="43"/>
        <v>42700</v>
      </c>
      <c r="E477" s="7">
        <f t="shared" ca="1" si="44"/>
        <v>42709</v>
      </c>
      <c r="F477" s="11">
        <f t="shared" ca="1" si="45"/>
        <v>9</v>
      </c>
      <c r="G477" s="6">
        <f t="shared" ca="1" si="46"/>
        <v>1</v>
      </c>
      <c r="H477" s="12">
        <f t="shared" ca="1" si="47"/>
        <v>816.02600146653731</v>
      </c>
    </row>
    <row r="478" spans="1:8" x14ac:dyDescent="0.25">
      <c r="A478" s="14">
        <f ca="1">RANDBETWEEN(1,MAX(Hotels!$A:$A))</f>
        <v>33</v>
      </c>
      <c r="B478" s="6">
        <f ca="1">RANDBETWEEN(1,MAX(Customers!A:A))</f>
        <v>903</v>
      </c>
      <c r="C478" s="7">
        <f t="shared" ca="1" si="42"/>
        <v>42707</v>
      </c>
      <c r="D478" s="7">
        <f t="shared" ca="1" si="43"/>
        <v>42743</v>
      </c>
      <c r="E478" s="7">
        <f t="shared" ca="1" si="44"/>
        <v>42752</v>
      </c>
      <c r="F478" s="11">
        <f t="shared" ca="1" si="45"/>
        <v>9</v>
      </c>
      <c r="G478" s="6">
        <f t="shared" ca="1" si="46"/>
        <v>1</v>
      </c>
      <c r="H478" s="12">
        <f t="shared" ca="1" si="47"/>
        <v>1213.1952555614644</v>
      </c>
    </row>
    <row r="479" spans="1:8" x14ac:dyDescent="0.25">
      <c r="A479" s="14">
        <f ca="1">RANDBETWEEN(1,MAX(Hotels!$A:$A))</f>
        <v>15</v>
      </c>
      <c r="B479" s="6">
        <f ca="1">RANDBETWEEN(1,MAX(Customers!A:A))</f>
        <v>934</v>
      </c>
      <c r="C479" s="7">
        <f t="shared" ca="1" si="42"/>
        <v>44034</v>
      </c>
      <c r="D479" s="7">
        <f t="shared" ca="1" si="43"/>
        <v>44065</v>
      </c>
      <c r="E479" s="7">
        <f t="shared" ca="1" si="44"/>
        <v>44073</v>
      </c>
      <c r="F479" s="11">
        <f t="shared" ca="1" si="45"/>
        <v>8</v>
      </c>
      <c r="G479" s="6">
        <f t="shared" ca="1" si="46"/>
        <v>1</v>
      </c>
      <c r="H479" s="12">
        <f t="shared" ca="1" si="47"/>
        <v>811.19205983040933</v>
      </c>
    </row>
    <row r="480" spans="1:8" x14ac:dyDescent="0.25">
      <c r="A480" s="14">
        <f ca="1">RANDBETWEEN(1,MAX(Hotels!$A:$A))</f>
        <v>22</v>
      </c>
      <c r="B480" s="6">
        <f ca="1">RANDBETWEEN(1,MAX(Customers!A:A))</f>
        <v>875</v>
      </c>
      <c r="C480" s="7">
        <f t="shared" ca="1" si="42"/>
        <v>43134</v>
      </c>
      <c r="D480" s="7">
        <f t="shared" ca="1" si="43"/>
        <v>43169</v>
      </c>
      <c r="E480" s="7">
        <f t="shared" ca="1" si="44"/>
        <v>43174</v>
      </c>
      <c r="F480" s="11">
        <f t="shared" ca="1" si="45"/>
        <v>5</v>
      </c>
      <c r="G480" s="6">
        <f t="shared" ca="1" si="46"/>
        <v>1</v>
      </c>
      <c r="H480" s="12">
        <f t="shared" ca="1" si="47"/>
        <v>410.52828747811577</v>
      </c>
    </row>
    <row r="481" spans="1:8" x14ac:dyDescent="0.25">
      <c r="A481" s="14">
        <f ca="1">RANDBETWEEN(1,MAX(Hotels!$A:$A))</f>
        <v>18</v>
      </c>
      <c r="B481" s="6">
        <f ca="1">RANDBETWEEN(1,MAX(Customers!A:A))</f>
        <v>872</v>
      </c>
      <c r="C481" s="7">
        <f t="shared" ca="1" si="42"/>
        <v>42302</v>
      </c>
      <c r="D481" s="7">
        <f t="shared" ca="1" si="43"/>
        <v>42335</v>
      </c>
      <c r="E481" s="7">
        <f t="shared" ca="1" si="44"/>
        <v>42340</v>
      </c>
      <c r="F481" s="11">
        <f t="shared" ca="1" si="45"/>
        <v>5</v>
      </c>
      <c r="G481" s="6">
        <f t="shared" ca="1" si="46"/>
        <v>1</v>
      </c>
      <c r="H481" s="12">
        <f t="shared" ca="1" si="47"/>
        <v>848.7620772378574</v>
      </c>
    </row>
    <row r="482" spans="1:8" x14ac:dyDescent="0.25">
      <c r="A482" s="14">
        <f ca="1">RANDBETWEEN(1,MAX(Hotels!$A:$A))</f>
        <v>17</v>
      </c>
      <c r="B482" s="6">
        <f ca="1">RANDBETWEEN(1,MAX(Customers!A:A))</f>
        <v>941</v>
      </c>
      <c r="C482" s="7">
        <f t="shared" ca="1" si="42"/>
        <v>42693</v>
      </c>
      <c r="D482" s="7">
        <f t="shared" ca="1" si="43"/>
        <v>42725</v>
      </c>
      <c r="E482" s="7">
        <f t="shared" ca="1" si="44"/>
        <v>42739</v>
      </c>
      <c r="F482" s="11">
        <f t="shared" ca="1" si="45"/>
        <v>14</v>
      </c>
      <c r="G482" s="6">
        <f t="shared" ca="1" si="46"/>
        <v>1</v>
      </c>
      <c r="H482" s="12">
        <f t="shared" ca="1" si="47"/>
        <v>1834.6366338560063</v>
      </c>
    </row>
    <row r="483" spans="1:8" x14ac:dyDescent="0.25">
      <c r="A483" s="14">
        <f ca="1">RANDBETWEEN(1,MAX(Hotels!$A:$A))</f>
        <v>25</v>
      </c>
      <c r="B483" s="6">
        <f ca="1">RANDBETWEEN(1,MAX(Customers!A:A))</f>
        <v>880</v>
      </c>
      <c r="C483" s="7">
        <f t="shared" ca="1" si="42"/>
        <v>42501</v>
      </c>
      <c r="D483" s="7">
        <f t="shared" ca="1" si="43"/>
        <v>42527</v>
      </c>
      <c r="E483" s="7">
        <f t="shared" ca="1" si="44"/>
        <v>42535</v>
      </c>
      <c r="F483" s="11">
        <f t="shared" ca="1" si="45"/>
        <v>8</v>
      </c>
      <c r="G483" s="6">
        <f t="shared" ca="1" si="46"/>
        <v>1</v>
      </c>
      <c r="H483" s="12">
        <f t="shared" ca="1" si="47"/>
        <v>969.71512687237725</v>
      </c>
    </row>
    <row r="484" spans="1:8" x14ac:dyDescent="0.25">
      <c r="A484" s="14">
        <f ca="1">RANDBETWEEN(1,MAX(Hotels!$A:$A))</f>
        <v>37</v>
      </c>
      <c r="B484" s="6">
        <f ca="1">RANDBETWEEN(1,MAX(Customers!A:A))</f>
        <v>933</v>
      </c>
      <c r="C484" s="7">
        <f t="shared" ca="1" si="42"/>
        <v>42035</v>
      </c>
      <c r="D484" s="7">
        <f t="shared" ca="1" si="43"/>
        <v>42068</v>
      </c>
      <c r="E484" s="7">
        <f t="shared" ca="1" si="44"/>
        <v>42072</v>
      </c>
      <c r="F484" s="11">
        <f t="shared" ca="1" si="45"/>
        <v>4</v>
      </c>
      <c r="G484" s="6">
        <f t="shared" ca="1" si="46"/>
        <v>1</v>
      </c>
      <c r="H484" s="12">
        <f t="shared" ca="1" si="47"/>
        <v>601.33790056576231</v>
      </c>
    </row>
    <row r="485" spans="1:8" x14ac:dyDescent="0.25">
      <c r="A485" s="14">
        <f ca="1">RANDBETWEEN(1,MAX(Hotels!$A:$A))</f>
        <v>31</v>
      </c>
      <c r="B485" s="6">
        <f ca="1">RANDBETWEEN(1,MAX(Customers!A:A))</f>
        <v>762</v>
      </c>
      <c r="C485" s="7">
        <f t="shared" ca="1" si="42"/>
        <v>43437</v>
      </c>
      <c r="D485" s="7">
        <f t="shared" ca="1" si="43"/>
        <v>43467</v>
      </c>
      <c r="E485" s="7">
        <f t="shared" ca="1" si="44"/>
        <v>43473</v>
      </c>
      <c r="F485" s="11">
        <f t="shared" ca="1" si="45"/>
        <v>6</v>
      </c>
      <c r="G485" s="6">
        <f t="shared" ca="1" si="46"/>
        <v>1</v>
      </c>
      <c r="H485" s="12">
        <f t="shared" ca="1" si="47"/>
        <v>684.53069130987387</v>
      </c>
    </row>
    <row r="486" spans="1:8" x14ac:dyDescent="0.25">
      <c r="A486" s="14">
        <f ca="1">RANDBETWEEN(1,MAX(Hotels!$A:$A))</f>
        <v>36</v>
      </c>
      <c r="B486" s="6">
        <f ca="1">RANDBETWEEN(1,MAX(Customers!A:A))</f>
        <v>554</v>
      </c>
      <c r="C486" s="7">
        <f t="shared" ca="1" si="42"/>
        <v>44148</v>
      </c>
      <c r="D486" s="7">
        <f t="shared" ca="1" si="43"/>
        <v>44182</v>
      </c>
      <c r="E486" s="7">
        <f t="shared" ca="1" si="44"/>
        <v>44189</v>
      </c>
      <c r="F486" s="11">
        <f t="shared" ca="1" si="45"/>
        <v>7</v>
      </c>
      <c r="G486" s="6">
        <f t="shared" ca="1" si="46"/>
        <v>1</v>
      </c>
      <c r="H486" s="12">
        <f t="shared" ca="1" si="47"/>
        <v>526.82724286795928</v>
      </c>
    </row>
    <row r="487" spans="1:8" x14ac:dyDescent="0.25">
      <c r="A487" s="14">
        <f ca="1">RANDBETWEEN(1,MAX(Hotels!$A:$A))</f>
        <v>13</v>
      </c>
      <c r="B487" s="6">
        <f ca="1">RANDBETWEEN(1,MAX(Customers!A:A))</f>
        <v>203</v>
      </c>
      <c r="C487" s="7">
        <f t="shared" ca="1" si="42"/>
        <v>42994</v>
      </c>
      <c r="D487" s="7">
        <f t="shared" ca="1" si="43"/>
        <v>43030</v>
      </c>
      <c r="E487" s="7">
        <f t="shared" ca="1" si="44"/>
        <v>43039</v>
      </c>
      <c r="F487" s="11">
        <f t="shared" ca="1" si="45"/>
        <v>9</v>
      </c>
      <c r="G487" s="6">
        <f t="shared" ca="1" si="46"/>
        <v>4</v>
      </c>
      <c r="H487" s="12">
        <f t="shared" ca="1" si="47"/>
        <v>6308.2347175652503</v>
      </c>
    </row>
    <row r="488" spans="1:8" x14ac:dyDescent="0.25">
      <c r="A488" s="14">
        <f ca="1">RANDBETWEEN(1,MAX(Hotels!$A:$A))</f>
        <v>10</v>
      </c>
      <c r="B488" s="6">
        <f ca="1">RANDBETWEEN(1,MAX(Customers!A:A))</f>
        <v>599</v>
      </c>
      <c r="C488" s="7">
        <f t="shared" ca="1" si="42"/>
        <v>44098</v>
      </c>
      <c r="D488" s="7">
        <f t="shared" ca="1" si="43"/>
        <v>44128</v>
      </c>
      <c r="E488" s="7">
        <f t="shared" ca="1" si="44"/>
        <v>44136</v>
      </c>
      <c r="F488" s="11">
        <f t="shared" ca="1" si="45"/>
        <v>8</v>
      </c>
      <c r="G488" s="6">
        <f t="shared" ca="1" si="46"/>
        <v>1</v>
      </c>
      <c r="H488" s="12">
        <f t="shared" ca="1" si="47"/>
        <v>991.20465851302424</v>
      </c>
    </row>
    <row r="489" spans="1:8" x14ac:dyDescent="0.25">
      <c r="A489" s="14">
        <f ca="1">RANDBETWEEN(1,MAX(Hotels!$A:$A))</f>
        <v>41</v>
      </c>
      <c r="B489" s="6">
        <f ca="1">RANDBETWEEN(1,MAX(Customers!A:A))</f>
        <v>899</v>
      </c>
      <c r="C489" s="7">
        <f t="shared" ca="1" si="42"/>
        <v>43390</v>
      </c>
      <c r="D489" s="7">
        <f t="shared" ca="1" si="43"/>
        <v>43418</v>
      </c>
      <c r="E489" s="7">
        <f t="shared" ca="1" si="44"/>
        <v>43425</v>
      </c>
      <c r="F489" s="11">
        <f t="shared" ca="1" si="45"/>
        <v>7</v>
      </c>
      <c r="G489" s="6">
        <f t="shared" ca="1" si="46"/>
        <v>3</v>
      </c>
      <c r="H489" s="12">
        <f t="shared" ca="1" si="47"/>
        <v>2058.8280857229715</v>
      </c>
    </row>
    <row r="490" spans="1:8" x14ac:dyDescent="0.25">
      <c r="A490" s="14">
        <f ca="1">RANDBETWEEN(1,MAX(Hotels!$A:$A))</f>
        <v>8</v>
      </c>
      <c r="B490" s="6">
        <f ca="1">RANDBETWEEN(1,MAX(Customers!A:A))</f>
        <v>973</v>
      </c>
      <c r="C490" s="7">
        <f t="shared" ca="1" si="42"/>
        <v>42393</v>
      </c>
      <c r="D490" s="7">
        <f t="shared" ca="1" si="43"/>
        <v>42428</v>
      </c>
      <c r="E490" s="7">
        <f t="shared" ca="1" si="44"/>
        <v>42435</v>
      </c>
      <c r="F490" s="11">
        <f t="shared" ca="1" si="45"/>
        <v>7</v>
      </c>
      <c r="G490" s="6">
        <f t="shared" ca="1" si="46"/>
        <v>1</v>
      </c>
      <c r="H490" s="12">
        <f t="shared" ca="1" si="47"/>
        <v>663.0451929350013</v>
      </c>
    </row>
    <row r="491" spans="1:8" x14ac:dyDescent="0.25">
      <c r="A491" s="14">
        <f ca="1">RANDBETWEEN(1,MAX(Hotels!$A:$A))</f>
        <v>6</v>
      </c>
      <c r="B491" s="6">
        <f ca="1">RANDBETWEEN(1,MAX(Customers!A:A))</f>
        <v>719</v>
      </c>
      <c r="C491" s="7">
        <f t="shared" ca="1" si="42"/>
        <v>42704</v>
      </c>
      <c r="D491" s="7">
        <f t="shared" ca="1" si="43"/>
        <v>42732</v>
      </c>
      <c r="E491" s="7">
        <f t="shared" ca="1" si="44"/>
        <v>42739</v>
      </c>
      <c r="F491" s="11">
        <f t="shared" ca="1" si="45"/>
        <v>7</v>
      </c>
      <c r="G491" s="6">
        <f t="shared" ca="1" si="46"/>
        <v>1</v>
      </c>
      <c r="H491" s="12">
        <f t="shared" ca="1" si="47"/>
        <v>1113.4959785329243</v>
      </c>
    </row>
    <row r="492" spans="1:8" x14ac:dyDescent="0.25">
      <c r="A492" s="14">
        <f ca="1">RANDBETWEEN(1,MAX(Hotels!$A:$A))</f>
        <v>14</v>
      </c>
      <c r="B492" s="6">
        <f ca="1">RANDBETWEEN(1,MAX(Customers!A:A))</f>
        <v>819</v>
      </c>
      <c r="C492" s="7">
        <f t="shared" ca="1" si="42"/>
        <v>43908</v>
      </c>
      <c r="D492" s="7">
        <f t="shared" ca="1" si="43"/>
        <v>43940</v>
      </c>
      <c r="E492" s="7">
        <f t="shared" ca="1" si="44"/>
        <v>43947</v>
      </c>
      <c r="F492" s="11">
        <f t="shared" ca="1" si="45"/>
        <v>7</v>
      </c>
      <c r="G492" s="6">
        <f t="shared" ca="1" si="46"/>
        <v>1</v>
      </c>
      <c r="H492" s="12">
        <f t="shared" ca="1" si="47"/>
        <v>714.5922924482503</v>
      </c>
    </row>
    <row r="493" spans="1:8" x14ac:dyDescent="0.25">
      <c r="A493" s="14">
        <f ca="1">RANDBETWEEN(1,MAX(Hotels!$A:$A))</f>
        <v>27</v>
      </c>
      <c r="B493" s="6">
        <f ca="1">RANDBETWEEN(1,MAX(Customers!A:A))</f>
        <v>304</v>
      </c>
      <c r="C493" s="7">
        <f t="shared" ca="1" si="42"/>
        <v>43536</v>
      </c>
      <c r="D493" s="7">
        <f t="shared" ca="1" si="43"/>
        <v>43566</v>
      </c>
      <c r="E493" s="7">
        <f t="shared" ca="1" si="44"/>
        <v>43576</v>
      </c>
      <c r="F493" s="11">
        <f t="shared" ca="1" si="45"/>
        <v>10</v>
      </c>
      <c r="G493" s="6">
        <f t="shared" ca="1" si="46"/>
        <v>2</v>
      </c>
      <c r="H493" s="12">
        <f t="shared" ca="1" si="47"/>
        <v>2180.3528128003682</v>
      </c>
    </row>
    <row r="494" spans="1:8" x14ac:dyDescent="0.25">
      <c r="A494" s="14">
        <f ca="1">RANDBETWEEN(1,MAX(Hotels!$A:$A))</f>
        <v>10</v>
      </c>
      <c r="B494" s="6">
        <f ca="1">RANDBETWEEN(1,MAX(Customers!A:A))</f>
        <v>879</v>
      </c>
      <c r="C494" s="7">
        <f t="shared" ca="1" si="42"/>
        <v>42733</v>
      </c>
      <c r="D494" s="7">
        <f t="shared" ca="1" si="43"/>
        <v>42765</v>
      </c>
      <c r="E494" s="7">
        <f t="shared" ca="1" si="44"/>
        <v>42772</v>
      </c>
      <c r="F494" s="11">
        <f t="shared" ca="1" si="45"/>
        <v>7</v>
      </c>
      <c r="G494" s="6">
        <f t="shared" ca="1" si="46"/>
        <v>1</v>
      </c>
      <c r="H494" s="12">
        <f t="shared" ca="1" si="47"/>
        <v>770.49739034352399</v>
      </c>
    </row>
    <row r="495" spans="1:8" x14ac:dyDescent="0.25">
      <c r="A495" s="14">
        <f ca="1">RANDBETWEEN(1,MAX(Hotels!$A:$A))</f>
        <v>10</v>
      </c>
      <c r="B495" s="6">
        <f ca="1">RANDBETWEEN(1,MAX(Customers!A:A))</f>
        <v>848</v>
      </c>
      <c r="C495" s="7">
        <f t="shared" ca="1" si="42"/>
        <v>42359</v>
      </c>
      <c r="D495" s="7">
        <f t="shared" ca="1" si="43"/>
        <v>42388</v>
      </c>
      <c r="E495" s="7">
        <f t="shared" ca="1" si="44"/>
        <v>42396</v>
      </c>
      <c r="F495" s="11">
        <f t="shared" ca="1" si="45"/>
        <v>8</v>
      </c>
      <c r="G495" s="6">
        <f t="shared" ca="1" si="46"/>
        <v>1</v>
      </c>
      <c r="H495" s="12">
        <f t="shared" ca="1" si="47"/>
        <v>1060.8513086826699</v>
      </c>
    </row>
    <row r="496" spans="1:8" x14ac:dyDescent="0.25">
      <c r="A496" s="14">
        <f ca="1">RANDBETWEEN(1,MAX(Hotels!$A:$A))</f>
        <v>31</v>
      </c>
      <c r="B496" s="6">
        <f ca="1">RANDBETWEEN(1,MAX(Customers!A:A))</f>
        <v>813</v>
      </c>
      <c r="C496" s="7">
        <f t="shared" ca="1" si="42"/>
        <v>43091</v>
      </c>
      <c r="D496" s="7">
        <f t="shared" ca="1" si="43"/>
        <v>43119</v>
      </c>
      <c r="E496" s="7">
        <f t="shared" ca="1" si="44"/>
        <v>43128</v>
      </c>
      <c r="F496" s="11">
        <f t="shared" ca="1" si="45"/>
        <v>9</v>
      </c>
      <c r="G496" s="6">
        <f t="shared" ca="1" si="46"/>
        <v>1</v>
      </c>
      <c r="H496" s="12">
        <f t="shared" ca="1" si="47"/>
        <v>1116.3524122144663</v>
      </c>
    </row>
    <row r="497" spans="1:8" x14ac:dyDescent="0.25">
      <c r="A497" s="14">
        <f ca="1">RANDBETWEEN(1,MAX(Hotels!$A:$A))</f>
        <v>35</v>
      </c>
      <c r="B497" s="6">
        <f ca="1">RANDBETWEEN(1,MAX(Customers!A:A))</f>
        <v>725</v>
      </c>
      <c r="C497" s="7">
        <f t="shared" ca="1" si="42"/>
        <v>43615</v>
      </c>
      <c r="D497" s="7">
        <f t="shared" ca="1" si="43"/>
        <v>43646</v>
      </c>
      <c r="E497" s="7">
        <f t="shared" ca="1" si="44"/>
        <v>43653</v>
      </c>
      <c r="F497" s="11">
        <f t="shared" ca="1" si="45"/>
        <v>7</v>
      </c>
      <c r="G497" s="6">
        <f t="shared" ca="1" si="46"/>
        <v>2</v>
      </c>
      <c r="H497" s="12">
        <f t="shared" ca="1" si="47"/>
        <v>1680.1947335914401</v>
      </c>
    </row>
    <row r="498" spans="1:8" x14ac:dyDescent="0.25">
      <c r="A498" s="14">
        <f ca="1">RANDBETWEEN(1,MAX(Hotels!$A:$A))</f>
        <v>41</v>
      </c>
      <c r="B498" s="6">
        <f ca="1">RANDBETWEEN(1,MAX(Customers!A:A))</f>
        <v>655</v>
      </c>
      <c r="C498" s="7">
        <f t="shared" ca="1" si="42"/>
        <v>43026</v>
      </c>
      <c r="D498" s="7">
        <f t="shared" ca="1" si="43"/>
        <v>43057</v>
      </c>
      <c r="E498" s="7">
        <f t="shared" ca="1" si="44"/>
        <v>43065</v>
      </c>
      <c r="F498" s="11">
        <f t="shared" ca="1" si="45"/>
        <v>8</v>
      </c>
      <c r="G498" s="6">
        <f t="shared" ca="1" si="46"/>
        <v>1</v>
      </c>
      <c r="H498" s="12">
        <f t="shared" ca="1" si="47"/>
        <v>937.12048060067559</v>
      </c>
    </row>
    <row r="499" spans="1:8" x14ac:dyDescent="0.25">
      <c r="A499" s="14">
        <f ca="1">RANDBETWEEN(1,MAX(Hotels!$A:$A))</f>
        <v>35</v>
      </c>
      <c r="B499" s="6">
        <f ca="1">RANDBETWEEN(1,MAX(Customers!A:A))</f>
        <v>580</v>
      </c>
      <c r="C499" s="7">
        <f t="shared" ca="1" si="42"/>
        <v>43733</v>
      </c>
      <c r="D499" s="7">
        <f t="shared" ca="1" si="43"/>
        <v>43762</v>
      </c>
      <c r="E499" s="7">
        <f t="shared" ca="1" si="44"/>
        <v>43767</v>
      </c>
      <c r="F499" s="11">
        <f t="shared" ca="1" si="45"/>
        <v>5</v>
      </c>
      <c r="G499" s="6">
        <f t="shared" ca="1" si="46"/>
        <v>4</v>
      </c>
      <c r="H499" s="12">
        <f t="shared" ca="1" si="47"/>
        <v>2444.5483934037479</v>
      </c>
    </row>
    <row r="500" spans="1:8" x14ac:dyDescent="0.25">
      <c r="A500" s="14">
        <f ca="1">RANDBETWEEN(1,MAX(Hotels!$A:$A))</f>
        <v>32</v>
      </c>
      <c r="B500" s="6">
        <f ca="1">RANDBETWEEN(1,MAX(Customers!A:A))</f>
        <v>169</v>
      </c>
      <c r="C500" s="7">
        <f t="shared" ca="1" si="42"/>
        <v>42316</v>
      </c>
      <c r="D500" s="7">
        <f t="shared" ca="1" si="43"/>
        <v>42361</v>
      </c>
      <c r="E500" s="7">
        <f t="shared" ca="1" si="44"/>
        <v>42368</v>
      </c>
      <c r="F500" s="11">
        <f t="shared" ca="1" si="45"/>
        <v>7</v>
      </c>
      <c r="G500" s="6">
        <f t="shared" ca="1" si="46"/>
        <v>4</v>
      </c>
      <c r="H500" s="12">
        <f t="shared" ca="1" si="47"/>
        <v>3214.975738494114</v>
      </c>
    </row>
    <row r="501" spans="1:8" x14ac:dyDescent="0.25">
      <c r="A501" s="14">
        <f ca="1">RANDBETWEEN(1,MAX(Hotels!$A:$A))</f>
        <v>40</v>
      </c>
      <c r="B501" s="6">
        <f ca="1">RANDBETWEEN(1,MAX(Customers!A:A))</f>
        <v>651</v>
      </c>
      <c r="C501" s="7">
        <f t="shared" ca="1" si="42"/>
        <v>43272</v>
      </c>
      <c r="D501" s="7">
        <f t="shared" ca="1" si="43"/>
        <v>43306</v>
      </c>
      <c r="E501" s="7">
        <f t="shared" ca="1" si="44"/>
        <v>43313</v>
      </c>
      <c r="F501" s="11">
        <f t="shared" ca="1" si="45"/>
        <v>7</v>
      </c>
      <c r="G501" s="6">
        <f t="shared" ca="1" si="46"/>
        <v>1</v>
      </c>
      <c r="H501" s="12">
        <f t="shared" ca="1" si="47"/>
        <v>1241.5056847062021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0D7F-E4C3-4D1B-A187-C96D261649CC}">
  <dimension ref="A1:J501"/>
  <sheetViews>
    <sheetView workbookViewId="0">
      <selection activeCell="D9" sqref="D9"/>
    </sheetView>
  </sheetViews>
  <sheetFormatPr defaultRowHeight="15" x14ac:dyDescent="0.25"/>
  <cols>
    <col min="2" max="4" width="9.140625" style="6"/>
    <col min="5" max="5" width="13.28515625" style="7" bestFit="1" customWidth="1"/>
    <col min="6" max="6" width="11.28515625" style="6" bestFit="1" customWidth="1"/>
    <col min="7" max="7" width="11.5703125" style="6" bestFit="1" customWidth="1"/>
    <col min="8" max="9" width="9.140625" style="6"/>
    <col min="10" max="10" width="10.5703125" style="6" bestFit="1" customWidth="1"/>
  </cols>
  <sheetData>
    <row r="1" spans="1:10" x14ac:dyDescent="0.25">
      <c r="A1" t="s">
        <v>4409</v>
      </c>
      <c r="B1" s="6" t="s">
        <v>4410</v>
      </c>
      <c r="C1" s="6" t="s">
        <v>4411</v>
      </c>
      <c r="D1" s="6" t="s">
        <v>4412</v>
      </c>
      <c r="E1" s="7" t="s">
        <v>4413</v>
      </c>
      <c r="F1" s="6" t="s">
        <v>4414</v>
      </c>
      <c r="G1" s="6" t="s">
        <v>4415</v>
      </c>
      <c r="H1" s="6" t="s">
        <v>4416</v>
      </c>
      <c r="I1" s="6" t="s">
        <v>4417</v>
      </c>
      <c r="J1" s="6" t="s">
        <v>4418</v>
      </c>
    </row>
    <row r="2" spans="1:10" x14ac:dyDescent="0.25">
      <c r="A2">
        <v>1</v>
      </c>
      <c r="B2" s="6">
        <f ca="1">RANDBETWEEN(1,MAX(Customers!$A:$A))</f>
        <v>773</v>
      </c>
      <c r="C2" s="6">
        <f ca="1">RANDBETWEEN(1,MAX(Cars!$A:$A))</f>
        <v>5</v>
      </c>
      <c r="D2" s="6">
        <f ca="1">VLOOKUP(RAND(),RentalAgencies!$A$1:$C$9,2,TRUE)</f>
        <v>5</v>
      </c>
      <c r="E2" s="7">
        <f ca="1">RANDBETWEEN(DATEVALUE("1/1/2015"),DATEVALUE("12/31/2020"))</f>
        <v>43571</v>
      </c>
      <c r="F2" s="7">
        <f ca="1">E2+RANDBETWEEN(0,45)</f>
        <v>43591</v>
      </c>
      <c r="G2" s="7">
        <f ca="1">F2+ROUND(_xlfn.GAMMA.INV(RAND(),20,0.5),0)</f>
        <v>43601</v>
      </c>
      <c r="H2" s="6">
        <f ca="1">G2-F2</f>
        <v>10</v>
      </c>
      <c r="I2" s="6">
        <f ca="1">RANDBETWEEN(0,1)</f>
        <v>0</v>
      </c>
      <c r="J2" s="12">
        <f ca="1">H2*(I2*_xlfn.NORM.INV(RAND(),10,13)+_xlfn.NORM.INV(RAND(),80,14))</f>
        <v>890.65164651271289</v>
      </c>
    </row>
    <row r="3" spans="1:10" x14ac:dyDescent="0.25">
      <c r="A3">
        <v>2</v>
      </c>
      <c r="B3" s="6">
        <f ca="1">RANDBETWEEN(1,MAX(Customers!$A:$A))</f>
        <v>869</v>
      </c>
      <c r="C3" s="6">
        <f ca="1">RANDBETWEEN(1,MAX(Cars!$A:$A))</f>
        <v>89</v>
      </c>
      <c r="D3" s="6">
        <f ca="1">VLOOKUP(RAND(),RentalAgencies!$A$1:$C$9,2,TRUE)</f>
        <v>2</v>
      </c>
      <c r="E3" s="7">
        <f t="shared" ref="E3:E66" ca="1" si="0">RANDBETWEEN(DATEVALUE("1/1/2015"),DATEVALUE("12/31/2020"))</f>
        <v>42736</v>
      </c>
      <c r="F3" s="7">
        <f t="shared" ref="F3:F66" ca="1" si="1">E3+RANDBETWEEN(0,45)</f>
        <v>42737</v>
      </c>
      <c r="G3" s="7">
        <f t="shared" ref="G3:G66" ca="1" si="2">F3+ROUND(_xlfn.GAMMA.INV(RAND(),5,1.2),0)</f>
        <v>42742</v>
      </c>
      <c r="H3" s="6">
        <f t="shared" ref="H3:H30" ca="1" si="3">G3-F3</f>
        <v>5</v>
      </c>
      <c r="I3" s="6">
        <f t="shared" ref="I3:I66" ca="1" si="4">ROUND(RAND(),0)</f>
        <v>1</v>
      </c>
      <c r="J3" s="12">
        <f t="shared" ref="J3:J30" ca="1" si="5">H3*(I3*_xlfn.NORM.INV(RAND(),10,13)+_xlfn.NORM.INV(RAND(),80,14))</f>
        <v>520.96738134630175</v>
      </c>
    </row>
    <row r="4" spans="1:10" x14ac:dyDescent="0.25">
      <c r="A4">
        <v>3</v>
      </c>
      <c r="B4" s="6">
        <f ca="1">RANDBETWEEN(1,MAX(Customers!$A:$A))</f>
        <v>894</v>
      </c>
      <c r="C4" s="6">
        <f ca="1">RANDBETWEEN(1,MAX(Cars!$A:$A))</f>
        <v>53</v>
      </c>
      <c r="D4" s="6">
        <f ca="1">VLOOKUP(RAND(),RentalAgencies!$A$1:$C$9,2,TRUE)</f>
        <v>3</v>
      </c>
      <c r="E4" s="7">
        <f t="shared" ca="1" si="0"/>
        <v>42610</v>
      </c>
      <c r="F4" s="7">
        <f t="shared" ca="1" si="1"/>
        <v>42639</v>
      </c>
      <c r="G4" s="7">
        <f t="shared" ca="1" si="2"/>
        <v>42647</v>
      </c>
      <c r="H4" s="6">
        <f t="shared" ca="1" si="3"/>
        <v>8</v>
      </c>
      <c r="I4" s="6">
        <f t="shared" ca="1" si="4"/>
        <v>0</v>
      </c>
      <c r="J4" s="12">
        <f t="shared" ca="1" si="5"/>
        <v>321.08673420265171</v>
      </c>
    </row>
    <row r="5" spans="1:10" x14ac:dyDescent="0.25">
      <c r="A5">
        <v>4</v>
      </c>
      <c r="B5" s="6">
        <f ca="1">RANDBETWEEN(1,MAX(Customers!$A:$A))</f>
        <v>567</v>
      </c>
      <c r="C5" s="6">
        <f ca="1">RANDBETWEEN(1,MAX(Cars!$A:$A))</f>
        <v>74</v>
      </c>
      <c r="D5" s="6">
        <f ca="1">VLOOKUP(RAND(),RentalAgencies!$A$1:$C$9,2,TRUE)</f>
        <v>1</v>
      </c>
      <c r="E5" s="7">
        <f t="shared" ca="1" si="0"/>
        <v>42948</v>
      </c>
      <c r="F5" s="7">
        <f t="shared" ca="1" si="1"/>
        <v>42983</v>
      </c>
      <c r="G5" s="7">
        <f t="shared" ca="1" si="2"/>
        <v>42987</v>
      </c>
      <c r="H5" s="6">
        <f t="shared" ca="1" si="3"/>
        <v>4</v>
      </c>
      <c r="I5" s="6">
        <f t="shared" ca="1" si="4"/>
        <v>1</v>
      </c>
      <c r="J5" s="12">
        <f t="shared" ca="1" si="5"/>
        <v>490.18906002998807</v>
      </c>
    </row>
    <row r="6" spans="1:10" x14ac:dyDescent="0.25">
      <c r="A6">
        <v>5</v>
      </c>
      <c r="B6" s="6">
        <f ca="1">RANDBETWEEN(1,MAX(Customers!$A:$A))</f>
        <v>53</v>
      </c>
      <c r="C6" s="6">
        <f ca="1">RANDBETWEEN(1,MAX(Cars!$A:$A))</f>
        <v>88</v>
      </c>
      <c r="D6" s="6">
        <f ca="1">VLOOKUP(RAND(),RentalAgencies!$A$1:$C$9,2,TRUE)</f>
        <v>1</v>
      </c>
      <c r="E6" s="7">
        <f t="shared" ca="1" si="0"/>
        <v>42393</v>
      </c>
      <c r="F6" s="7">
        <f t="shared" ca="1" si="1"/>
        <v>42402</v>
      </c>
      <c r="G6" s="7">
        <f t="shared" ca="1" si="2"/>
        <v>42407</v>
      </c>
      <c r="H6" s="6">
        <f t="shared" ca="1" si="3"/>
        <v>5</v>
      </c>
      <c r="I6" s="6">
        <f t="shared" ca="1" si="4"/>
        <v>1</v>
      </c>
      <c r="J6" s="12">
        <f t="shared" ca="1" si="5"/>
        <v>371.86433232187414</v>
      </c>
    </row>
    <row r="7" spans="1:10" x14ac:dyDescent="0.25">
      <c r="A7">
        <v>6</v>
      </c>
      <c r="B7" s="6">
        <f ca="1">RANDBETWEEN(1,MAX(Customers!$A:$A))</f>
        <v>144</v>
      </c>
      <c r="C7" s="6">
        <f ca="1">RANDBETWEEN(1,MAX(Cars!$A:$A))</f>
        <v>77</v>
      </c>
      <c r="D7" s="6">
        <f ca="1">VLOOKUP(RAND(),RentalAgencies!$A$1:$C$9,2,TRUE)</f>
        <v>2</v>
      </c>
      <c r="E7" s="7">
        <f t="shared" ca="1" si="0"/>
        <v>43507</v>
      </c>
      <c r="F7" s="7">
        <f t="shared" ca="1" si="1"/>
        <v>43513</v>
      </c>
      <c r="G7" s="7">
        <f t="shared" ca="1" si="2"/>
        <v>43520</v>
      </c>
      <c r="H7" s="6">
        <f t="shared" ca="1" si="3"/>
        <v>7</v>
      </c>
      <c r="I7" s="6">
        <f t="shared" ca="1" si="4"/>
        <v>1</v>
      </c>
      <c r="J7" s="12">
        <f t="shared" ca="1" si="5"/>
        <v>828.28469133952581</v>
      </c>
    </row>
    <row r="8" spans="1:10" x14ac:dyDescent="0.25">
      <c r="A8">
        <v>7</v>
      </c>
      <c r="B8" s="6">
        <f ca="1">RANDBETWEEN(1,MAX(Customers!$A:$A))</f>
        <v>898</v>
      </c>
      <c r="C8" s="6">
        <f ca="1">RANDBETWEEN(1,MAX(Cars!$A:$A))</f>
        <v>20</v>
      </c>
      <c r="D8" s="6">
        <f ca="1">VLOOKUP(RAND(),RentalAgencies!$A$1:$C$9,2,TRUE)</f>
        <v>4</v>
      </c>
      <c r="E8" s="7">
        <f t="shared" ca="1" si="0"/>
        <v>43846</v>
      </c>
      <c r="F8" s="7">
        <f t="shared" ca="1" si="1"/>
        <v>43884</v>
      </c>
      <c r="G8" s="7">
        <f t="shared" ca="1" si="2"/>
        <v>43889</v>
      </c>
      <c r="H8" s="6">
        <f t="shared" ca="1" si="3"/>
        <v>5</v>
      </c>
      <c r="I8" s="6">
        <f t="shared" ca="1" si="4"/>
        <v>0</v>
      </c>
      <c r="J8" s="12">
        <f t="shared" ca="1" si="5"/>
        <v>495.50468294840437</v>
      </c>
    </row>
    <row r="9" spans="1:10" x14ac:dyDescent="0.25">
      <c r="A9">
        <v>8</v>
      </c>
      <c r="B9" s="6">
        <f ca="1">RANDBETWEEN(1,MAX(Customers!$A:$A))</f>
        <v>993</v>
      </c>
      <c r="C9" s="6">
        <f ca="1">RANDBETWEEN(1,MAX(Cars!$A:$A))</f>
        <v>1</v>
      </c>
      <c r="D9" s="6">
        <f ca="1">VLOOKUP(RAND(),RentalAgencies!$A$1:$C$9,2,TRUE)</f>
        <v>3</v>
      </c>
      <c r="E9" s="7">
        <f t="shared" ca="1" si="0"/>
        <v>42183</v>
      </c>
      <c r="F9" s="7">
        <f t="shared" ca="1" si="1"/>
        <v>42183</v>
      </c>
      <c r="G9" s="7">
        <f t="shared" ca="1" si="2"/>
        <v>42193</v>
      </c>
      <c r="H9" s="6">
        <f t="shared" ca="1" si="3"/>
        <v>10</v>
      </c>
      <c r="I9" s="6">
        <f t="shared" ca="1" si="4"/>
        <v>0</v>
      </c>
      <c r="J9" s="12">
        <f t="shared" ca="1" si="5"/>
        <v>844.69738064896296</v>
      </c>
    </row>
    <row r="10" spans="1:10" x14ac:dyDescent="0.25">
      <c r="A10">
        <v>9</v>
      </c>
      <c r="B10" s="6">
        <f ca="1">RANDBETWEEN(1,MAX(Customers!$A:$A))</f>
        <v>404</v>
      </c>
      <c r="C10" s="6">
        <f ca="1">RANDBETWEEN(1,MAX(Cars!$A:$A))</f>
        <v>94</v>
      </c>
      <c r="D10" s="6">
        <f ca="1">VLOOKUP(RAND(),RentalAgencies!$A$1:$C$9,2,TRUE)</f>
        <v>2</v>
      </c>
      <c r="E10" s="7">
        <f t="shared" ca="1" si="0"/>
        <v>43219</v>
      </c>
      <c r="F10" s="7">
        <f t="shared" ca="1" si="1"/>
        <v>43234</v>
      </c>
      <c r="G10" s="7">
        <f t="shared" ca="1" si="2"/>
        <v>43241</v>
      </c>
      <c r="H10" s="6">
        <f t="shared" ca="1" si="3"/>
        <v>7</v>
      </c>
      <c r="I10" s="6">
        <f t="shared" ca="1" si="4"/>
        <v>0</v>
      </c>
      <c r="J10" s="12">
        <f t="shared" ca="1" si="5"/>
        <v>595.59950272587275</v>
      </c>
    </row>
    <row r="11" spans="1:10" x14ac:dyDescent="0.25">
      <c r="A11">
        <v>10</v>
      </c>
      <c r="B11" s="6">
        <f ca="1">RANDBETWEEN(1,MAX(Customers!$A:$A))</f>
        <v>128</v>
      </c>
      <c r="C11" s="6">
        <f ca="1">RANDBETWEEN(1,MAX(Cars!$A:$A))</f>
        <v>85</v>
      </c>
      <c r="D11" s="6">
        <f ca="1">VLOOKUP(RAND(),RentalAgencies!$A$1:$C$9,2,TRUE)</f>
        <v>1</v>
      </c>
      <c r="E11" s="7">
        <f t="shared" ca="1" si="0"/>
        <v>43020</v>
      </c>
      <c r="F11" s="7">
        <f t="shared" ca="1" si="1"/>
        <v>43051</v>
      </c>
      <c r="G11" s="7">
        <f t="shared" ca="1" si="2"/>
        <v>43060</v>
      </c>
      <c r="H11" s="6">
        <f t="shared" ca="1" si="3"/>
        <v>9</v>
      </c>
      <c r="I11" s="6">
        <f t="shared" ca="1" si="4"/>
        <v>1</v>
      </c>
      <c r="J11" s="12">
        <f t="shared" ca="1" si="5"/>
        <v>842.80884742535193</v>
      </c>
    </row>
    <row r="12" spans="1:10" x14ac:dyDescent="0.25">
      <c r="A12">
        <v>11</v>
      </c>
      <c r="B12" s="6">
        <f ca="1">RANDBETWEEN(1,MAX(Customers!$A:$A))</f>
        <v>693</v>
      </c>
      <c r="C12" s="6">
        <f ca="1">RANDBETWEEN(1,MAX(Cars!$A:$A))</f>
        <v>2</v>
      </c>
      <c r="D12" s="6">
        <f ca="1">VLOOKUP(RAND(),RentalAgencies!$A$1:$C$9,2,TRUE)</f>
        <v>2</v>
      </c>
      <c r="E12" s="7">
        <f t="shared" ca="1" si="0"/>
        <v>42065</v>
      </c>
      <c r="F12" s="7">
        <f t="shared" ca="1" si="1"/>
        <v>42066</v>
      </c>
      <c r="G12" s="7">
        <f t="shared" ca="1" si="2"/>
        <v>42072</v>
      </c>
      <c r="H12" s="6">
        <f t="shared" ca="1" si="3"/>
        <v>6</v>
      </c>
      <c r="I12" s="6">
        <f t="shared" ca="1" si="4"/>
        <v>1</v>
      </c>
      <c r="J12" s="12">
        <f t="shared" ca="1" si="5"/>
        <v>547.53700360525556</v>
      </c>
    </row>
    <row r="13" spans="1:10" x14ac:dyDescent="0.25">
      <c r="A13">
        <v>12</v>
      </c>
      <c r="B13" s="6">
        <f ca="1">RANDBETWEEN(1,MAX(Customers!$A:$A))</f>
        <v>312</v>
      </c>
      <c r="C13" s="6">
        <f ca="1">RANDBETWEEN(1,MAX(Cars!$A:$A))</f>
        <v>83</v>
      </c>
      <c r="D13" s="6">
        <f ca="1">VLOOKUP(RAND(),RentalAgencies!$A$1:$C$9,2,TRUE)</f>
        <v>1</v>
      </c>
      <c r="E13" s="7">
        <f t="shared" ca="1" si="0"/>
        <v>43894</v>
      </c>
      <c r="F13" s="7">
        <f t="shared" ca="1" si="1"/>
        <v>43931</v>
      </c>
      <c r="G13" s="7">
        <f t="shared" ca="1" si="2"/>
        <v>43939</v>
      </c>
      <c r="H13" s="6">
        <f t="shared" ca="1" si="3"/>
        <v>8</v>
      </c>
      <c r="I13" s="6">
        <f t="shared" ca="1" si="4"/>
        <v>1</v>
      </c>
      <c r="J13" s="12">
        <f t="shared" ca="1" si="5"/>
        <v>1018.4255016406278</v>
      </c>
    </row>
    <row r="14" spans="1:10" x14ac:dyDescent="0.25">
      <c r="A14">
        <v>13</v>
      </c>
      <c r="B14" s="6">
        <f ca="1">RANDBETWEEN(1,MAX(Customers!$A:$A))</f>
        <v>403</v>
      </c>
      <c r="C14" s="6">
        <f ca="1">RANDBETWEEN(1,MAX(Cars!$A:$A))</f>
        <v>69</v>
      </c>
      <c r="D14" s="6">
        <f ca="1">VLOOKUP(RAND(),RentalAgencies!$A$1:$C$9,2,TRUE)</f>
        <v>1</v>
      </c>
      <c r="E14" s="7">
        <f t="shared" ca="1" si="0"/>
        <v>42394</v>
      </c>
      <c r="F14" s="7">
        <f t="shared" ca="1" si="1"/>
        <v>42407</v>
      </c>
      <c r="G14" s="7">
        <f t="shared" ca="1" si="2"/>
        <v>42411</v>
      </c>
      <c r="H14" s="6">
        <f t="shared" ca="1" si="3"/>
        <v>4</v>
      </c>
      <c r="I14" s="6">
        <f t="shared" ca="1" si="4"/>
        <v>1</v>
      </c>
      <c r="J14" s="12">
        <f t="shared" ca="1" si="5"/>
        <v>450.83211974275792</v>
      </c>
    </row>
    <row r="15" spans="1:10" x14ac:dyDescent="0.25">
      <c r="A15">
        <v>14</v>
      </c>
      <c r="B15" s="6">
        <f ca="1">RANDBETWEEN(1,MAX(Customers!$A:$A))</f>
        <v>549</v>
      </c>
      <c r="C15" s="6">
        <f ca="1">RANDBETWEEN(1,MAX(Cars!$A:$A))</f>
        <v>83</v>
      </c>
      <c r="D15" s="6">
        <f ca="1">VLOOKUP(RAND(),RentalAgencies!$A$1:$C$9,2,TRUE)</f>
        <v>1</v>
      </c>
      <c r="E15" s="7">
        <f t="shared" ca="1" si="0"/>
        <v>43196</v>
      </c>
      <c r="F15" s="7">
        <f t="shared" ca="1" si="1"/>
        <v>43230</v>
      </c>
      <c r="G15" s="7">
        <f t="shared" ca="1" si="2"/>
        <v>43238</v>
      </c>
      <c r="H15" s="6">
        <f t="shared" ca="1" si="3"/>
        <v>8</v>
      </c>
      <c r="I15" s="6">
        <f t="shared" ca="1" si="4"/>
        <v>1</v>
      </c>
      <c r="J15" s="12">
        <f t="shared" ca="1" si="5"/>
        <v>774.91556476395567</v>
      </c>
    </row>
    <row r="16" spans="1:10" x14ac:dyDescent="0.25">
      <c r="A16">
        <v>15</v>
      </c>
      <c r="B16" s="6">
        <f ca="1">RANDBETWEEN(1,MAX(Customers!$A:$A))</f>
        <v>263</v>
      </c>
      <c r="C16" s="6">
        <f ca="1">RANDBETWEEN(1,MAX(Cars!$A:$A))</f>
        <v>85</v>
      </c>
      <c r="D16" s="6">
        <f ca="1">VLOOKUP(RAND(),RentalAgencies!$A$1:$C$9,2,TRUE)</f>
        <v>7</v>
      </c>
      <c r="E16" s="7">
        <f t="shared" ca="1" si="0"/>
        <v>43382</v>
      </c>
      <c r="F16" s="7">
        <f t="shared" ca="1" si="1"/>
        <v>43395</v>
      </c>
      <c r="G16" s="7">
        <f t="shared" ca="1" si="2"/>
        <v>43401</v>
      </c>
      <c r="H16" s="6">
        <f t="shared" ca="1" si="3"/>
        <v>6</v>
      </c>
      <c r="I16" s="6">
        <f t="shared" ca="1" si="4"/>
        <v>1</v>
      </c>
      <c r="J16" s="12">
        <f t="shared" ca="1" si="5"/>
        <v>528.05122200136202</v>
      </c>
    </row>
    <row r="17" spans="1:10" x14ac:dyDescent="0.25">
      <c r="A17">
        <v>16</v>
      </c>
      <c r="B17" s="6">
        <f ca="1">RANDBETWEEN(1,MAX(Customers!$A:$A))</f>
        <v>236</v>
      </c>
      <c r="C17" s="6">
        <f ca="1">RANDBETWEEN(1,MAX(Cars!$A:$A))</f>
        <v>40</v>
      </c>
      <c r="D17" s="6">
        <f ca="1">VLOOKUP(RAND(),RentalAgencies!$A$1:$C$9,2,TRUE)</f>
        <v>8</v>
      </c>
      <c r="E17" s="7">
        <f t="shared" ca="1" si="0"/>
        <v>42056</v>
      </c>
      <c r="F17" s="7">
        <f t="shared" ca="1" si="1"/>
        <v>42064</v>
      </c>
      <c r="G17" s="7">
        <f t="shared" ca="1" si="2"/>
        <v>42070</v>
      </c>
      <c r="H17" s="6">
        <f t="shared" ca="1" si="3"/>
        <v>6</v>
      </c>
      <c r="I17" s="6">
        <f t="shared" ca="1" si="4"/>
        <v>0</v>
      </c>
      <c r="J17" s="12">
        <f t="shared" ca="1" si="5"/>
        <v>480.36141929019936</v>
      </c>
    </row>
    <row r="18" spans="1:10" x14ac:dyDescent="0.25">
      <c r="A18">
        <v>17</v>
      </c>
      <c r="B18" s="6">
        <f ca="1">RANDBETWEEN(1,MAX(Customers!$A:$A))</f>
        <v>890</v>
      </c>
      <c r="C18" s="6">
        <f ca="1">RANDBETWEEN(1,MAX(Cars!$A:$A))</f>
        <v>11</v>
      </c>
      <c r="D18" s="6">
        <f ca="1">VLOOKUP(RAND(),RentalAgencies!$A$1:$C$9,2,TRUE)</f>
        <v>1</v>
      </c>
      <c r="E18" s="7">
        <f t="shared" ca="1" si="0"/>
        <v>42583</v>
      </c>
      <c r="F18" s="7">
        <f t="shared" ca="1" si="1"/>
        <v>42626</v>
      </c>
      <c r="G18" s="7">
        <f t="shared" ca="1" si="2"/>
        <v>42632</v>
      </c>
      <c r="H18" s="6">
        <f t="shared" ca="1" si="3"/>
        <v>6</v>
      </c>
      <c r="I18" s="6">
        <f t="shared" ca="1" si="4"/>
        <v>0</v>
      </c>
      <c r="J18" s="12">
        <f t="shared" ca="1" si="5"/>
        <v>347.76227677534359</v>
      </c>
    </row>
    <row r="19" spans="1:10" x14ac:dyDescent="0.25">
      <c r="A19">
        <v>18</v>
      </c>
      <c r="B19" s="6">
        <f ca="1">RANDBETWEEN(1,MAX(Customers!$A:$A))</f>
        <v>84</v>
      </c>
      <c r="C19" s="6">
        <f ca="1">RANDBETWEEN(1,MAX(Cars!$A:$A))</f>
        <v>13</v>
      </c>
      <c r="D19" s="6">
        <f ca="1">VLOOKUP(RAND(),RentalAgencies!$A$1:$C$9,2,TRUE)</f>
        <v>5</v>
      </c>
      <c r="E19" s="7">
        <f t="shared" ca="1" si="0"/>
        <v>42845</v>
      </c>
      <c r="F19" s="7">
        <f t="shared" ca="1" si="1"/>
        <v>42887</v>
      </c>
      <c r="G19" s="7">
        <f t="shared" ca="1" si="2"/>
        <v>42891</v>
      </c>
      <c r="H19" s="6">
        <f t="shared" ca="1" si="3"/>
        <v>4</v>
      </c>
      <c r="I19" s="6">
        <f t="shared" ca="1" si="4"/>
        <v>0</v>
      </c>
      <c r="J19" s="12">
        <f t="shared" ca="1" si="5"/>
        <v>389.49650801348241</v>
      </c>
    </row>
    <row r="20" spans="1:10" x14ac:dyDescent="0.25">
      <c r="A20">
        <v>19</v>
      </c>
      <c r="B20" s="6">
        <f ca="1">RANDBETWEEN(1,MAX(Customers!$A:$A))</f>
        <v>61</v>
      </c>
      <c r="C20" s="6">
        <f ca="1">RANDBETWEEN(1,MAX(Cars!$A:$A))</f>
        <v>55</v>
      </c>
      <c r="D20" s="6">
        <f ca="1">VLOOKUP(RAND(),RentalAgencies!$A$1:$C$9,2,TRUE)</f>
        <v>1</v>
      </c>
      <c r="E20" s="7">
        <f t="shared" ca="1" si="0"/>
        <v>42574</v>
      </c>
      <c r="F20" s="7">
        <f t="shared" ca="1" si="1"/>
        <v>42596</v>
      </c>
      <c r="G20" s="7">
        <f t="shared" ca="1" si="2"/>
        <v>42607</v>
      </c>
      <c r="H20" s="6">
        <f t="shared" ca="1" si="3"/>
        <v>11</v>
      </c>
      <c r="I20" s="6">
        <f t="shared" ca="1" si="4"/>
        <v>1</v>
      </c>
      <c r="J20" s="12">
        <f t="shared" ca="1" si="5"/>
        <v>709.32142411261555</v>
      </c>
    </row>
    <row r="21" spans="1:10" x14ac:dyDescent="0.25">
      <c r="A21">
        <v>20</v>
      </c>
      <c r="B21" s="6">
        <f ca="1">RANDBETWEEN(1,MAX(Customers!$A:$A))</f>
        <v>348</v>
      </c>
      <c r="C21" s="6">
        <f ca="1">RANDBETWEEN(1,MAX(Cars!$A:$A))</f>
        <v>56</v>
      </c>
      <c r="D21" s="6">
        <f ca="1">VLOOKUP(RAND(),RentalAgencies!$A$1:$C$9,2,TRUE)</f>
        <v>1</v>
      </c>
      <c r="E21" s="7">
        <f t="shared" ca="1" si="0"/>
        <v>44113</v>
      </c>
      <c r="F21" s="7">
        <f t="shared" ca="1" si="1"/>
        <v>44121</v>
      </c>
      <c r="G21" s="7">
        <f t="shared" ca="1" si="2"/>
        <v>44127</v>
      </c>
      <c r="H21" s="6">
        <f t="shared" ca="1" si="3"/>
        <v>6</v>
      </c>
      <c r="I21" s="6">
        <f t="shared" ca="1" si="4"/>
        <v>0</v>
      </c>
      <c r="J21" s="12">
        <f t="shared" ca="1" si="5"/>
        <v>604.52664539799434</v>
      </c>
    </row>
    <row r="22" spans="1:10" x14ac:dyDescent="0.25">
      <c r="A22">
        <v>21</v>
      </c>
      <c r="B22" s="6">
        <f ca="1">RANDBETWEEN(1,MAX(Customers!$A:$A))</f>
        <v>651</v>
      </c>
      <c r="C22" s="6">
        <f ca="1">RANDBETWEEN(1,MAX(Cars!$A:$A))</f>
        <v>6</v>
      </c>
      <c r="D22" s="6">
        <f ca="1">VLOOKUP(RAND(),RentalAgencies!$A$1:$C$9,2,TRUE)</f>
        <v>1</v>
      </c>
      <c r="E22" s="7">
        <f t="shared" ca="1" si="0"/>
        <v>42006</v>
      </c>
      <c r="F22" s="7">
        <f t="shared" ca="1" si="1"/>
        <v>42040</v>
      </c>
      <c r="G22" s="7">
        <f t="shared" ca="1" si="2"/>
        <v>42044</v>
      </c>
      <c r="H22" s="6">
        <f t="shared" ca="1" si="3"/>
        <v>4</v>
      </c>
      <c r="I22" s="6">
        <f t="shared" ca="1" si="4"/>
        <v>0</v>
      </c>
      <c r="J22" s="12">
        <f t="shared" ca="1" si="5"/>
        <v>321.99407127187891</v>
      </c>
    </row>
    <row r="23" spans="1:10" x14ac:dyDescent="0.25">
      <c r="A23">
        <v>22</v>
      </c>
      <c r="B23" s="6">
        <f ca="1">RANDBETWEEN(1,MAX(Customers!$A:$A))</f>
        <v>717</v>
      </c>
      <c r="C23" s="6">
        <f ca="1">RANDBETWEEN(1,MAX(Cars!$A:$A))</f>
        <v>76</v>
      </c>
      <c r="D23" s="6">
        <f ca="1">VLOOKUP(RAND(),RentalAgencies!$A$1:$C$9,2,TRUE)</f>
        <v>1</v>
      </c>
      <c r="E23" s="7">
        <f t="shared" ca="1" si="0"/>
        <v>42984</v>
      </c>
      <c r="F23" s="7">
        <f t="shared" ca="1" si="1"/>
        <v>43017</v>
      </c>
      <c r="G23" s="7">
        <f t="shared" ca="1" si="2"/>
        <v>43024</v>
      </c>
      <c r="H23" s="6">
        <f t="shared" ca="1" si="3"/>
        <v>7</v>
      </c>
      <c r="I23" s="6">
        <f t="shared" ca="1" si="4"/>
        <v>0</v>
      </c>
      <c r="J23" s="12">
        <f t="shared" ca="1" si="5"/>
        <v>638.2236812531969</v>
      </c>
    </row>
    <row r="24" spans="1:10" x14ac:dyDescent="0.25">
      <c r="A24">
        <v>23</v>
      </c>
      <c r="B24" s="6">
        <f ca="1">RANDBETWEEN(1,MAX(Customers!$A:$A))</f>
        <v>197</v>
      </c>
      <c r="C24" s="6">
        <f ca="1">RANDBETWEEN(1,MAX(Cars!$A:$A))</f>
        <v>96</v>
      </c>
      <c r="D24" s="6">
        <f ca="1">VLOOKUP(RAND(),RentalAgencies!$A$1:$C$9,2,TRUE)</f>
        <v>2</v>
      </c>
      <c r="E24" s="7">
        <f t="shared" ca="1" si="0"/>
        <v>43752</v>
      </c>
      <c r="F24" s="7">
        <f t="shared" ca="1" si="1"/>
        <v>43760</v>
      </c>
      <c r="G24" s="7">
        <f t="shared" ca="1" si="2"/>
        <v>43764</v>
      </c>
      <c r="H24" s="6">
        <f t="shared" ca="1" si="3"/>
        <v>4</v>
      </c>
      <c r="I24" s="6">
        <f t="shared" ca="1" si="4"/>
        <v>0</v>
      </c>
      <c r="J24" s="12">
        <f t="shared" ca="1" si="5"/>
        <v>342.83030637459848</v>
      </c>
    </row>
    <row r="25" spans="1:10" x14ac:dyDescent="0.25">
      <c r="A25">
        <v>24</v>
      </c>
      <c r="B25" s="6">
        <f ca="1">RANDBETWEEN(1,MAX(Customers!$A:$A))</f>
        <v>373</v>
      </c>
      <c r="C25" s="6">
        <f ca="1">RANDBETWEEN(1,MAX(Cars!$A:$A))</f>
        <v>15</v>
      </c>
      <c r="D25" s="6">
        <f ca="1">VLOOKUP(RAND(),RentalAgencies!$A$1:$C$9,2,TRUE)</f>
        <v>1</v>
      </c>
      <c r="E25" s="7">
        <f t="shared" ca="1" si="0"/>
        <v>43853</v>
      </c>
      <c r="F25" s="7">
        <f t="shared" ca="1" si="1"/>
        <v>43872</v>
      </c>
      <c r="G25" s="7">
        <f t="shared" ca="1" si="2"/>
        <v>43877</v>
      </c>
      <c r="H25" s="6">
        <f t="shared" ca="1" si="3"/>
        <v>5</v>
      </c>
      <c r="I25" s="6">
        <f t="shared" ca="1" si="4"/>
        <v>1</v>
      </c>
      <c r="J25" s="12">
        <f t="shared" ca="1" si="5"/>
        <v>320.41066106216783</v>
      </c>
    </row>
    <row r="26" spans="1:10" x14ac:dyDescent="0.25">
      <c r="A26">
        <v>25</v>
      </c>
      <c r="B26" s="6">
        <f ca="1">RANDBETWEEN(1,MAX(Customers!$A:$A))</f>
        <v>83</v>
      </c>
      <c r="C26" s="6">
        <f ca="1">RANDBETWEEN(1,MAX(Cars!$A:$A))</f>
        <v>93</v>
      </c>
      <c r="D26" s="6">
        <f ca="1">VLOOKUP(RAND(),RentalAgencies!$A$1:$C$9,2,TRUE)</f>
        <v>1</v>
      </c>
      <c r="E26" s="7">
        <f t="shared" ca="1" si="0"/>
        <v>43821</v>
      </c>
      <c r="F26" s="7">
        <f t="shared" ca="1" si="1"/>
        <v>43829</v>
      </c>
      <c r="G26" s="7">
        <f t="shared" ca="1" si="2"/>
        <v>43834</v>
      </c>
      <c r="H26" s="6">
        <f t="shared" ca="1" si="3"/>
        <v>5</v>
      </c>
      <c r="I26" s="6">
        <f t="shared" ca="1" si="4"/>
        <v>0</v>
      </c>
      <c r="J26" s="12">
        <f t="shared" ca="1" si="5"/>
        <v>370.32757570808792</v>
      </c>
    </row>
    <row r="27" spans="1:10" x14ac:dyDescent="0.25">
      <c r="A27">
        <v>26</v>
      </c>
      <c r="B27" s="6">
        <f ca="1">RANDBETWEEN(1,MAX(Customers!$A:$A))</f>
        <v>883</v>
      </c>
      <c r="C27" s="6">
        <f ca="1">RANDBETWEEN(1,MAX(Cars!$A:$A))</f>
        <v>1</v>
      </c>
      <c r="D27" s="6">
        <f ca="1">VLOOKUP(RAND(),RentalAgencies!$A$1:$C$9,2,TRUE)</f>
        <v>6</v>
      </c>
      <c r="E27" s="7">
        <f t="shared" ca="1" si="0"/>
        <v>43725</v>
      </c>
      <c r="F27" s="7">
        <f t="shared" ca="1" si="1"/>
        <v>43769</v>
      </c>
      <c r="G27" s="7">
        <f t="shared" ca="1" si="2"/>
        <v>43779</v>
      </c>
      <c r="H27" s="6">
        <f t="shared" ca="1" si="3"/>
        <v>10</v>
      </c>
      <c r="I27" s="6">
        <f t="shared" ca="1" si="4"/>
        <v>1</v>
      </c>
      <c r="J27" s="12">
        <f t="shared" ca="1" si="5"/>
        <v>1120.7245013113452</v>
      </c>
    </row>
    <row r="28" spans="1:10" x14ac:dyDescent="0.25">
      <c r="A28">
        <v>27</v>
      </c>
      <c r="B28" s="6">
        <f ca="1">RANDBETWEEN(1,MAX(Customers!$A:$A))</f>
        <v>415</v>
      </c>
      <c r="C28" s="6">
        <f ca="1">RANDBETWEEN(1,MAX(Cars!$A:$A))</f>
        <v>75</v>
      </c>
      <c r="D28" s="6">
        <f ca="1">VLOOKUP(RAND(),RentalAgencies!$A$1:$C$9,2,TRUE)</f>
        <v>1</v>
      </c>
      <c r="E28" s="7">
        <f t="shared" ca="1" si="0"/>
        <v>43092</v>
      </c>
      <c r="F28" s="7">
        <f t="shared" ca="1" si="1"/>
        <v>43104</v>
      </c>
      <c r="G28" s="7">
        <f t="shared" ca="1" si="2"/>
        <v>43120</v>
      </c>
      <c r="H28" s="6">
        <f t="shared" ca="1" si="3"/>
        <v>16</v>
      </c>
      <c r="I28" s="6">
        <f t="shared" ca="1" si="4"/>
        <v>0</v>
      </c>
      <c r="J28" s="12">
        <f t="shared" ca="1" si="5"/>
        <v>1810.3746702156463</v>
      </c>
    </row>
    <row r="29" spans="1:10" x14ac:dyDescent="0.25">
      <c r="A29">
        <v>28</v>
      </c>
      <c r="B29" s="6">
        <f ca="1">RANDBETWEEN(1,MAX(Customers!$A:$A))</f>
        <v>639</v>
      </c>
      <c r="C29" s="6">
        <f ca="1">RANDBETWEEN(1,MAX(Cars!$A:$A))</f>
        <v>17</v>
      </c>
      <c r="D29" s="6">
        <f ca="1">VLOOKUP(RAND(),RentalAgencies!$A$1:$C$9,2,TRUE)</f>
        <v>5</v>
      </c>
      <c r="E29" s="7">
        <f t="shared" ca="1" si="0"/>
        <v>42036</v>
      </c>
      <c r="F29" s="7">
        <f t="shared" ca="1" si="1"/>
        <v>42053</v>
      </c>
      <c r="G29" s="7">
        <f t="shared" ca="1" si="2"/>
        <v>42060</v>
      </c>
      <c r="H29" s="6">
        <f t="shared" ca="1" si="3"/>
        <v>7</v>
      </c>
      <c r="I29" s="6">
        <f t="shared" ca="1" si="4"/>
        <v>0</v>
      </c>
      <c r="J29" s="12">
        <f t="shared" ca="1" si="5"/>
        <v>382.34369797899257</v>
      </c>
    </row>
    <row r="30" spans="1:10" x14ac:dyDescent="0.25">
      <c r="A30">
        <v>29</v>
      </c>
      <c r="B30" s="6">
        <f ca="1">RANDBETWEEN(1,MAX(Customers!$A:$A))</f>
        <v>375</v>
      </c>
      <c r="C30" s="6">
        <f ca="1">RANDBETWEEN(1,MAX(Cars!$A:$A))</f>
        <v>72</v>
      </c>
      <c r="D30" s="6">
        <f ca="1">VLOOKUP(RAND(),RentalAgencies!$A$1:$C$9,2,TRUE)</f>
        <v>1</v>
      </c>
      <c r="E30" s="7">
        <f t="shared" ca="1" si="0"/>
        <v>43657</v>
      </c>
      <c r="F30" s="7">
        <f t="shared" ca="1" si="1"/>
        <v>43676</v>
      </c>
      <c r="G30" s="7">
        <f t="shared" ca="1" si="2"/>
        <v>43682</v>
      </c>
      <c r="H30" s="6">
        <f t="shared" ca="1" si="3"/>
        <v>6</v>
      </c>
      <c r="I30" s="6">
        <f t="shared" ca="1" si="4"/>
        <v>0</v>
      </c>
      <c r="J30" s="12">
        <f t="shared" ca="1" si="5"/>
        <v>414.66581788752558</v>
      </c>
    </row>
    <row r="31" spans="1:10" x14ac:dyDescent="0.25">
      <c r="A31">
        <v>30</v>
      </c>
      <c r="B31" s="6">
        <f ca="1">RANDBETWEEN(1,MAX(Customers!$A:$A))</f>
        <v>474</v>
      </c>
      <c r="C31" s="6">
        <f ca="1">RANDBETWEEN(1,MAX(Cars!$A:$A))</f>
        <v>22</v>
      </c>
      <c r="D31" s="6">
        <f ca="1">VLOOKUP(RAND(),RentalAgencies!$A$1:$C$9,2,TRUE)</f>
        <v>8</v>
      </c>
      <c r="E31" s="7">
        <f t="shared" ca="1" si="0"/>
        <v>43109</v>
      </c>
      <c r="F31" s="7">
        <f t="shared" ca="1" si="1"/>
        <v>43145</v>
      </c>
      <c r="G31" s="7">
        <f t="shared" ca="1" si="2"/>
        <v>43148</v>
      </c>
      <c r="H31" s="6">
        <f t="shared" ref="H31:H94" ca="1" si="6">G31-F31</f>
        <v>3</v>
      </c>
      <c r="I31" s="6">
        <f t="shared" ca="1" si="4"/>
        <v>1</v>
      </c>
      <c r="J31" s="12">
        <f t="shared" ref="J31:J94" ca="1" si="7">H31*(I31*_xlfn.NORM.INV(RAND(),10,13)+_xlfn.NORM.INV(RAND(),80,14))</f>
        <v>264.76384373217616</v>
      </c>
    </row>
    <row r="32" spans="1:10" x14ac:dyDescent="0.25">
      <c r="A32">
        <v>31</v>
      </c>
      <c r="B32" s="6">
        <f ca="1">RANDBETWEEN(1,MAX(Customers!$A:$A))</f>
        <v>508</v>
      </c>
      <c r="C32" s="6">
        <f ca="1">RANDBETWEEN(1,MAX(Cars!$A:$A))</f>
        <v>19</v>
      </c>
      <c r="D32" s="6">
        <f ca="1">VLOOKUP(RAND(),RentalAgencies!$A$1:$C$9,2,TRUE)</f>
        <v>2</v>
      </c>
      <c r="E32" s="7">
        <f t="shared" ca="1" si="0"/>
        <v>42269</v>
      </c>
      <c r="F32" s="7">
        <f t="shared" ca="1" si="1"/>
        <v>42299</v>
      </c>
      <c r="G32" s="7">
        <f t="shared" ca="1" si="2"/>
        <v>42302</v>
      </c>
      <c r="H32" s="6">
        <f t="shared" ca="1" si="6"/>
        <v>3</v>
      </c>
      <c r="I32" s="6">
        <f t="shared" ca="1" si="4"/>
        <v>0</v>
      </c>
      <c r="J32" s="12">
        <f t="shared" ca="1" si="7"/>
        <v>299.32265258690495</v>
      </c>
    </row>
    <row r="33" spans="1:10" x14ac:dyDescent="0.25">
      <c r="A33">
        <v>32</v>
      </c>
      <c r="B33" s="6">
        <f ca="1">RANDBETWEEN(1,MAX(Customers!$A:$A))</f>
        <v>779</v>
      </c>
      <c r="C33" s="6">
        <f ca="1">RANDBETWEEN(1,MAX(Cars!$A:$A))</f>
        <v>92</v>
      </c>
      <c r="D33" s="6">
        <f ca="1">VLOOKUP(RAND(),RentalAgencies!$A$1:$C$9,2,TRUE)</f>
        <v>2</v>
      </c>
      <c r="E33" s="7">
        <f t="shared" ca="1" si="0"/>
        <v>42759</v>
      </c>
      <c r="F33" s="7">
        <f t="shared" ca="1" si="1"/>
        <v>42786</v>
      </c>
      <c r="G33" s="7">
        <f t="shared" ca="1" si="2"/>
        <v>42794</v>
      </c>
      <c r="H33" s="6">
        <f t="shared" ca="1" si="6"/>
        <v>8</v>
      </c>
      <c r="I33" s="6">
        <f t="shared" ca="1" si="4"/>
        <v>0</v>
      </c>
      <c r="J33" s="12">
        <f t="shared" ca="1" si="7"/>
        <v>542.3852437050499</v>
      </c>
    </row>
    <row r="34" spans="1:10" x14ac:dyDescent="0.25">
      <c r="A34">
        <v>33</v>
      </c>
      <c r="B34" s="6">
        <f ca="1">RANDBETWEEN(1,MAX(Customers!$A:$A))</f>
        <v>849</v>
      </c>
      <c r="C34" s="6">
        <f ca="1">RANDBETWEEN(1,MAX(Cars!$A:$A))</f>
        <v>76</v>
      </c>
      <c r="D34" s="6">
        <f ca="1">VLOOKUP(RAND(),RentalAgencies!$A$1:$C$9,2,TRUE)</f>
        <v>1</v>
      </c>
      <c r="E34" s="7">
        <f t="shared" ca="1" si="0"/>
        <v>42353</v>
      </c>
      <c r="F34" s="7">
        <f t="shared" ca="1" si="1"/>
        <v>42362</v>
      </c>
      <c r="G34" s="7">
        <f t="shared" ca="1" si="2"/>
        <v>42365</v>
      </c>
      <c r="H34" s="6">
        <f t="shared" ca="1" si="6"/>
        <v>3</v>
      </c>
      <c r="I34" s="6">
        <f t="shared" ca="1" si="4"/>
        <v>0</v>
      </c>
      <c r="J34" s="12">
        <f t="shared" ca="1" si="7"/>
        <v>235.22203629046317</v>
      </c>
    </row>
    <row r="35" spans="1:10" x14ac:dyDescent="0.25">
      <c r="A35">
        <v>34</v>
      </c>
      <c r="B35" s="6">
        <f ca="1">RANDBETWEEN(1,MAX(Customers!$A:$A))</f>
        <v>683</v>
      </c>
      <c r="C35" s="6">
        <f ca="1">RANDBETWEEN(1,MAX(Cars!$A:$A))</f>
        <v>96</v>
      </c>
      <c r="D35" s="6">
        <f ca="1">VLOOKUP(RAND(),RentalAgencies!$A$1:$C$9,2,TRUE)</f>
        <v>1</v>
      </c>
      <c r="E35" s="7">
        <f t="shared" ca="1" si="0"/>
        <v>44027</v>
      </c>
      <c r="F35" s="7">
        <f t="shared" ca="1" si="1"/>
        <v>44066</v>
      </c>
      <c r="G35" s="7">
        <f t="shared" ca="1" si="2"/>
        <v>44073</v>
      </c>
      <c r="H35" s="6">
        <f t="shared" ca="1" si="6"/>
        <v>7</v>
      </c>
      <c r="I35" s="6">
        <f t="shared" ca="1" si="4"/>
        <v>1</v>
      </c>
      <c r="J35" s="12">
        <f t="shared" ca="1" si="7"/>
        <v>533.2689628927543</v>
      </c>
    </row>
    <row r="36" spans="1:10" x14ac:dyDescent="0.25">
      <c r="A36">
        <v>35</v>
      </c>
      <c r="B36" s="6">
        <f ca="1">RANDBETWEEN(1,MAX(Customers!$A:$A))</f>
        <v>186</v>
      </c>
      <c r="C36" s="6">
        <f ca="1">RANDBETWEEN(1,MAX(Cars!$A:$A))</f>
        <v>12</v>
      </c>
      <c r="D36" s="6">
        <f ca="1">VLOOKUP(RAND(),RentalAgencies!$A$1:$C$9,2,TRUE)</f>
        <v>1</v>
      </c>
      <c r="E36" s="7">
        <f t="shared" ca="1" si="0"/>
        <v>42583</v>
      </c>
      <c r="F36" s="7">
        <f t="shared" ca="1" si="1"/>
        <v>42588</v>
      </c>
      <c r="G36" s="7">
        <f t="shared" ca="1" si="2"/>
        <v>42598</v>
      </c>
      <c r="H36" s="6">
        <f t="shared" ca="1" si="6"/>
        <v>10</v>
      </c>
      <c r="I36" s="6">
        <f t="shared" ca="1" si="4"/>
        <v>1</v>
      </c>
      <c r="J36" s="12">
        <f t="shared" ca="1" si="7"/>
        <v>1511.7275270567607</v>
      </c>
    </row>
    <row r="37" spans="1:10" x14ac:dyDescent="0.25">
      <c r="A37">
        <v>36</v>
      </c>
      <c r="B37" s="6">
        <f ca="1">RANDBETWEEN(1,MAX(Customers!$A:$A))</f>
        <v>621</v>
      </c>
      <c r="C37" s="6">
        <f ca="1">RANDBETWEEN(1,MAX(Cars!$A:$A))</f>
        <v>22</v>
      </c>
      <c r="D37" s="6">
        <f ca="1">VLOOKUP(RAND(),RentalAgencies!$A$1:$C$9,2,TRUE)</f>
        <v>7</v>
      </c>
      <c r="E37" s="7">
        <f t="shared" ca="1" si="0"/>
        <v>42005</v>
      </c>
      <c r="F37" s="7">
        <f t="shared" ca="1" si="1"/>
        <v>42031</v>
      </c>
      <c r="G37" s="7">
        <f t="shared" ca="1" si="2"/>
        <v>42035</v>
      </c>
      <c r="H37" s="6">
        <f t="shared" ca="1" si="6"/>
        <v>4</v>
      </c>
      <c r="I37" s="6">
        <f t="shared" ca="1" si="4"/>
        <v>0</v>
      </c>
      <c r="J37" s="12">
        <f t="shared" ca="1" si="7"/>
        <v>355.9708275561693</v>
      </c>
    </row>
    <row r="38" spans="1:10" x14ac:dyDescent="0.25">
      <c r="A38">
        <v>37</v>
      </c>
      <c r="B38" s="6">
        <f ca="1">RANDBETWEEN(1,MAX(Customers!$A:$A))</f>
        <v>373</v>
      </c>
      <c r="C38" s="6">
        <f ca="1">RANDBETWEEN(1,MAX(Cars!$A:$A))</f>
        <v>72</v>
      </c>
      <c r="D38" s="6">
        <f ca="1">VLOOKUP(RAND(),RentalAgencies!$A$1:$C$9,2,TRUE)</f>
        <v>6</v>
      </c>
      <c r="E38" s="7">
        <f t="shared" ca="1" si="0"/>
        <v>43327</v>
      </c>
      <c r="F38" s="7">
        <f t="shared" ca="1" si="1"/>
        <v>43347</v>
      </c>
      <c r="G38" s="7">
        <f t="shared" ca="1" si="2"/>
        <v>43350</v>
      </c>
      <c r="H38" s="6">
        <f t="shared" ca="1" si="6"/>
        <v>3</v>
      </c>
      <c r="I38" s="6">
        <f t="shared" ca="1" si="4"/>
        <v>1</v>
      </c>
      <c r="J38" s="12">
        <f t="shared" ca="1" si="7"/>
        <v>284.92059285431645</v>
      </c>
    </row>
    <row r="39" spans="1:10" x14ac:dyDescent="0.25">
      <c r="A39">
        <v>38</v>
      </c>
      <c r="B39" s="6">
        <f ca="1">RANDBETWEEN(1,MAX(Customers!$A:$A))</f>
        <v>503</v>
      </c>
      <c r="C39" s="6">
        <f ca="1">RANDBETWEEN(1,MAX(Cars!$A:$A))</f>
        <v>75</v>
      </c>
      <c r="D39" s="6">
        <f ca="1">VLOOKUP(RAND(),RentalAgencies!$A$1:$C$9,2,TRUE)</f>
        <v>6</v>
      </c>
      <c r="E39" s="7">
        <f t="shared" ca="1" si="0"/>
        <v>44153</v>
      </c>
      <c r="F39" s="7">
        <f t="shared" ca="1" si="1"/>
        <v>44168</v>
      </c>
      <c r="G39" s="7">
        <f t="shared" ca="1" si="2"/>
        <v>44175</v>
      </c>
      <c r="H39" s="6">
        <f t="shared" ca="1" si="6"/>
        <v>7</v>
      </c>
      <c r="I39" s="6">
        <f t="shared" ca="1" si="4"/>
        <v>0</v>
      </c>
      <c r="J39" s="12">
        <f t="shared" ca="1" si="7"/>
        <v>572.06070394295182</v>
      </c>
    </row>
    <row r="40" spans="1:10" x14ac:dyDescent="0.25">
      <c r="A40">
        <v>39</v>
      </c>
      <c r="B40" s="6">
        <f ca="1">RANDBETWEEN(1,MAX(Customers!$A:$A))</f>
        <v>930</v>
      </c>
      <c r="C40" s="6">
        <f ca="1">RANDBETWEEN(1,MAX(Cars!$A:$A))</f>
        <v>57</v>
      </c>
      <c r="D40" s="6">
        <f ca="1">VLOOKUP(RAND(),RentalAgencies!$A$1:$C$9,2,TRUE)</f>
        <v>1</v>
      </c>
      <c r="E40" s="7">
        <f t="shared" ca="1" si="0"/>
        <v>43784</v>
      </c>
      <c r="F40" s="7">
        <f t="shared" ca="1" si="1"/>
        <v>43824</v>
      </c>
      <c r="G40" s="7">
        <f t="shared" ca="1" si="2"/>
        <v>43835</v>
      </c>
      <c r="H40" s="6">
        <f t="shared" ca="1" si="6"/>
        <v>11</v>
      </c>
      <c r="I40" s="6">
        <f t="shared" ca="1" si="4"/>
        <v>0</v>
      </c>
      <c r="J40" s="12">
        <f t="shared" ca="1" si="7"/>
        <v>781.33186210655595</v>
      </c>
    </row>
    <row r="41" spans="1:10" x14ac:dyDescent="0.25">
      <c r="A41">
        <v>40</v>
      </c>
      <c r="B41" s="6">
        <f ca="1">RANDBETWEEN(1,MAX(Customers!$A:$A))</f>
        <v>611</v>
      </c>
      <c r="C41" s="6">
        <f ca="1">RANDBETWEEN(1,MAX(Cars!$A:$A))</f>
        <v>12</v>
      </c>
      <c r="D41" s="6">
        <f ca="1">VLOOKUP(RAND(),RentalAgencies!$A$1:$C$9,2,TRUE)</f>
        <v>1</v>
      </c>
      <c r="E41" s="7">
        <f t="shared" ca="1" si="0"/>
        <v>43712</v>
      </c>
      <c r="F41" s="7">
        <f t="shared" ca="1" si="1"/>
        <v>43712</v>
      </c>
      <c r="G41" s="7">
        <f t="shared" ca="1" si="2"/>
        <v>43721</v>
      </c>
      <c r="H41" s="6">
        <f t="shared" ca="1" si="6"/>
        <v>9</v>
      </c>
      <c r="I41" s="6">
        <f t="shared" ca="1" si="4"/>
        <v>0</v>
      </c>
      <c r="J41" s="12">
        <f t="shared" ca="1" si="7"/>
        <v>816.18053865251591</v>
      </c>
    </row>
    <row r="42" spans="1:10" x14ac:dyDescent="0.25">
      <c r="A42">
        <v>41</v>
      </c>
      <c r="B42" s="6">
        <f ca="1">RANDBETWEEN(1,MAX(Customers!$A:$A))</f>
        <v>640</v>
      </c>
      <c r="C42" s="6">
        <f ca="1">RANDBETWEEN(1,MAX(Cars!$A:$A))</f>
        <v>59</v>
      </c>
      <c r="D42" s="6">
        <f ca="1">VLOOKUP(RAND(),RentalAgencies!$A$1:$C$9,2,TRUE)</f>
        <v>2</v>
      </c>
      <c r="E42" s="7">
        <f t="shared" ca="1" si="0"/>
        <v>42842</v>
      </c>
      <c r="F42" s="7">
        <f t="shared" ca="1" si="1"/>
        <v>42851</v>
      </c>
      <c r="G42" s="7">
        <f t="shared" ca="1" si="2"/>
        <v>42853</v>
      </c>
      <c r="H42" s="6">
        <f t="shared" ca="1" si="6"/>
        <v>2</v>
      </c>
      <c r="I42" s="6">
        <f t="shared" ca="1" si="4"/>
        <v>1</v>
      </c>
      <c r="J42" s="12">
        <f t="shared" ca="1" si="7"/>
        <v>267.49902407051297</v>
      </c>
    </row>
    <row r="43" spans="1:10" x14ac:dyDescent="0.25">
      <c r="A43">
        <v>42</v>
      </c>
      <c r="B43" s="6">
        <f ca="1">RANDBETWEEN(1,MAX(Customers!$A:$A))</f>
        <v>503</v>
      </c>
      <c r="C43" s="6">
        <f ca="1">RANDBETWEEN(1,MAX(Cars!$A:$A))</f>
        <v>64</v>
      </c>
      <c r="D43" s="6">
        <f ca="1">VLOOKUP(RAND(),RentalAgencies!$A$1:$C$9,2,TRUE)</f>
        <v>1</v>
      </c>
      <c r="E43" s="7">
        <f t="shared" ca="1" si="0"/>
        <v>42411</v>
      </c>
      <c r="F43" s="7">
        <f t="shared" ca="1" si="1"/>
        <v>42411</v>
      </c>
      <c r="G43" s="7">
        <f t="shared" ca="1" si="2"/>
        <v>42414</v>
      </c>
      <c r="H43" s="6">
        <f t="shared" ca="1" si="6"/>
        <v>3</v>
      </c>
      <c r="I43" s="6">
        <f t="shared" ca="1" si="4"/>
        <v>0</v>
      </c>
      <c r="J43" s="12">
        <f t="shared" ca="1" si="7"/>
        <v>260.68071453044371</v>
      </c>
    </row>
    <row r="44" spans="1:10" x14ac:dyDescent="0.25">
      <c r="A44">
        <v>43</v>
      </c>
      <c r="B44" s="6">
        <f ca="1">RANDBETWEEN(1,MAX(Customers!$A:$A))</f>
        <v>379</v>
      </c>
      <c r="C44" s="6">
        <f ca="1">RANDBETWEEN(1,MAX(Cars!$A:$A))</f>
        <v>60</v>
      </c>
      <c r="D44" s="6">
        <f ca="1">VLOOKUP(RAND(),RentalAgencies!$A$1:$C$9,2,TRUE)</f>
        <v>5</v>
      </c>
      <c r="E44" s="7">
        <f t="shared" ca="1" si="0"/>
        <v>42323</v>
      </c>
      <c r="F44" s="7">
        <f t="shared" ca="1" si="1"/>
        <v>42324</v>
      </c>
      <c r="G44" s="7">
        <f t="shared" ca="1" si="2"/>
        <v>42327</v>
      </c>
      <c r="H44" s="6">
        <f t="shared" ca="1" si="6"/>
        <v>3</v>
      </c>
      <c r="I44" s="6">
        <f t="shared" ca="1" si="4"/>
        <v>0</v>
      </c>
      <c r="J44" s="12">
        <f t="shared" ca="1" si="7"/>
        <v>312.86134314373044</v>
      </c>
    </row>
    <row r="45" spans="1:10" x14ac:dyDescent="0.25">
      <c r="A45">
        <v>44</v>
      </c>
      <c r="B45" s="6">
        <f ca="1">RANDBETWEEN(1,MAX(Customers!$A:$A))</f>
        <v>280</v>
      </c>
      <c r="C45" s="6">
        <f ca="1">RANDBETWEEN(1,MAX(Cars!$A:$A))</f>
        <v>58</v>
      </c>
      <c r="D45" s="6">
        <f ca="1">VLOOKUP(RAND(),RentalAgencies!$A$1:$C$9,2,TRUE)</f>
        <v>6</v>
      </c>
      <c r="E45" s="7">
        <f t="shared" ca="1" si="0"/>
        <v>43236</v>
      </c>
      <c r="F45" s="7">
        <f t="shared" ca="1" si="1"/>
        <v>43264</v>
      </c>
      <c r="G45" s="7">
        <f t="shared" ca="1" si="2"/>
        <v>43273</v>
      </c>
      <c r="H45" s="6">
        <f t="shared" ca="1" si="6"/>
        <v>9</v>
      </c>
      <c r="I45" s="6">
        <f t="shared" ca="1" si="4"/>
        <v>0</v>
      </c>
      <c r="J45" s="12">
        <f t="shared" ca="1" si="7"/>
        <v>668.53707181787161</v>
      </c>
    </row>
    <row r="46" spans="1:10" x14ac:dyDescent="0.25">
      <c r="A46">
        <v>45</v>
      </c>
      <c r="B46" s="6">
        <f ca="1">RANDBETWEEN(1,MAX(Customers!$A:$A))</f>
        <v>423</v>
      </c>
      <c r="C46" s="6">
        <f ca="1">RANDBETWEEN(1,MAX(Cars!$A:$A))</f>
        <v>15</v>
      </c>
      <c r="D46" s="6">
        <f ca="1">VLOOKUP(RAND(),RentalAgencies!$A$1:$C$9,2,TRUE)</f>
        <v>1</v>
      </c>
      <c r="E46" s="7">
        <f t="shared" ca="1" si="0"/>
        <v>42467</v>
      </c>
      <c r="F46" s="7">
        <f t="shared" ca="1" si="1"/>
        <v>42509</v>
      </c>
      <c r="G46" s="7">
        <f t="shared" ca="1" si="2"/>
        <v>42513</v>
      </c>
      <c r="H46" s="6">
        <f t="shared" ca="1" si="6"/>
        <v>4</v>
      </c>
      <c r="I46" s="6">
        <f t="shared" ca="1" si="4"/>
        <v>1</v>
      </c>
      <c r="J46" s="12">
        <f t="shared" ca="1" si="7"/>
        <v>353.06263985411931</v>
      </c>
    </row>
    <row r="47" spans="1:10" x14ac:dyDescent="0.25">
      <c r="A47">
        <v>46</v>
      </c>
      <c r="B47" s="6">
        <f ca="1">RANDBETWEEN(1,MAX(Customers!$A:$A))</f>
        <v>23</v>
      </c>
      <c r="C47" s="6">
        <f ca="1">RANDBETWEEN(1,MAX(Cars!$A:$A))</f>
        <v>11</v>
      </c>
      <c r="D47" s="6">
        <f ca="1">VLOOKUP(RAND(),RentalAgencies!$A$1:$C$9,2,TRUE)</f>
        <v>1</v>
      </c>
      <c r="E47" s="7">
        <f t="shared" ca="1" si="0"/>
        <v>42831</v>
      </c>
      <c r="F47" s="7">
        <f t="shared" ca="1" si="1"/>
        <v>42874</v>
      </c>
      <c r="G47" s="7">
        <f t="shared" ca="1" si="2"/>
        <v>42878</v>
      </c>
      <c r="H47" s="6">
        <f t="shared" ca="1" si="6"/>
        <v>4</v>
      </c>
      <c r="I47" s="6">
        <f t="shared" ca="1" si="4"/>
        <v>1</v>
      </c>
      <c r="J47" s="12">
        <f t="shared" ca="1" si="7"/>
        <v>409.78895935911726</v>
      </c>
    </row>
    <row r="48" spans="1:10" x14ac:dyDescent="0.25">
      <c r="A48">
        <v>47</v>
      </c>
      <c r="B48" s="6">
        <f ca="1">RANDBETWEEN(1,MAX(Customers!$A:$A))</f>
        <v>225</v>
      </c>
      <c r="C48" s="6">
        <f ca="1">RANDBETWEEN(1,MAX(Cars!$A:$A))</f>
        <v>46</v>
      </c>
      <c r="D48" s="6">
        <f ca="1">VLOOKUP(RAND(),RentalAgencies!$A$1:$C$9,2,TRUE)</f>
        <v>1</v>
      </c>
      <c r="E48" s="7">
        <f t="shared" ca="1" si="0"/>
        <v>43284</v>
      </c>
      <c r="F48" s="7">
        <f t="shared" ca="1" si="1"/>
        <v>43289</v>
      </c>
      <c r="G48" s="7">
        <f t="shared" ca="1" si="2"/>
        <v>43298</v>
      </c>
      <c r="H48" s="6">
        <f t="shared" ca="1" si="6"/>
        <v>9</v>
      </c>
      <c r="I48" s="6">
        <f t="shared" ca="1" si="4"/>
        <v>0</v>
      </c>
      <c r="J48" s="12">
        <f t="shared" ca="1" si="7"/>
        <v>700.28253713657853</v>
      </c>
    </row>
    <row r="49" spans="1:10" x14ac:dyDescent="0.25">
      <c r="A49">
        <v>48</v>
      </c>
      <c r="B49" s="6">
        <f ca="1">RANDBETWEEN(1,MAX(Customers!$A:$A))</f>
        <v>714</v>
      </c>
      <c r="C49" s="6">
        <f ca="1">RANDBETWEEN(1,MAX(Cars!$A:$A))</f>
        <v>68</v>
      </c>
      <c r="D49" s="6">
        <f ca="1">VLOOKUP(RAND(),RentalAgencies!$A$1:$C$9,2,TRUE)</f>
        <v>1</v>
      </c>
      <c r="E49" s="7">
        <f t="shared" ca="1" si="0"/>
        <v>43871</v>
      </c>
      <c r="F49" s="7">
        <f t="shared" ca="1" si="1"/>
        <v>43876</v>
      </c>
      <c r="G49" s="7">
        <f t="shared" ca="1" si="2"/>
        <v>43879</v>
      </c>
      <c r="H49" s="6">
        <f t="shared" ca="1" si="6"/>
        <v>3</v>
      </c>
      <c r="I49" s="6">
        <f t="shared" ca="1" si="4"/>
        <v>0</v>
      </c>
      <c r="J49" s="12">
        <f t="shared" ca="1" si="7"/>
        <v>181.31127484239795</v>
      </c>
    </row>
    <row r="50" spans="1:10" x14ac:dyDescent="0.25">
      <c r="A50">
        <v>49</v>
      </c>
      <c r="B50" s="6">
        <f ca="1">RANDBETWEEN(1,MAX(Customers!$A:$A))</f>
        <v>976</v>
      </c>
      <c r="C50" s="6">
        <f ca="1">RANDBETWEEN(1,MAX(Cars!$A:$A))</f>
        <v>43</v>
      </c>
      <c r="D50" s="6">
        <f ca="1">VLOOKUP(RAND(),RentalAgencies!$A$1:$C$9,2,TRUE)</f>
        <v>1</v>
      </c>
      <c r="E50" s="7">
        <f t="shared" ca="1" si="0"/>
        <v>44183</v>
      </c>
      <c r="F50" s="7">
        <f t="shared" ca="1" si="1"/>
        <v>44217</v>
      </c>
      <c r="G50" s="7">
        <f t="shared" ca="1" si="2"/>
        <v>44223</v>
      </c>
      <c r="H50" s="6">
        <f t="shared" ca="1" si="6"/>
        <v>6</v>
      </c>
      <c r="I50" s="6">
        <f t="shared" ca="1" si="4"/>
        <v>0</v>
      </c>
      <c r="J50" s="12">
        <f t="shared" ca="1" si="7"/>
        <v>490.75432238948389</v>
      </c>
    </row>
    <row r="51" spans="1:10" x14ac:dyDescent="0.25">
      <c r="A51">
        <v>50</v>
      </c>
      <c r="B51" s="6">
        <f ca="1">RANDBETWEEN(1,MAX(Customers!$A:$A))</f>
        <v>411</v>
      </c>
      <c r="C51" s="6">
        <f ca="1">RANDBETWEEN(1,MAX(Cars!$A:$A))</f>
        <v>92</v>
      </c>
      <c r="D51" s="6">
        <f ca="1">VLOOKUP(RAND(),RentalAgencies!$A$1:$C$9,2,TRUE)</f>
        <v>6</v>
      </c>
      <c r="E51" s="7">
        <f t="shared" ca="1" si="0"/>
        <v>43047</v>
      </c>
      <c r="F51" s="7">
        <f t="shared" ca="1" si="1"/>
        <v>43088</v>
      </c>
      <c r="G51" s="7">
        <f t="shared" ca="1" si="2"/>
        <v>43096</v>
      </c>
      <c r="H51" s="6">
        <f t="shared" ca="1" si="6"/>
        <v>8</v>
      </c>
      <c r="I51" s="6">
        <f t="shared" ca="1" si="4"/>
        <v>0</v>
      </c>
      <c r="J51" s="12">
        <f t="shared" ca="1" si="7"/>
        <v>550.49931991564267</v>
      </c>
    </row>
    <row r="52" spans="1:10" x14ac:dyDescent="0.25">
      <c r="A52">
        <v>51</v>
      </c>
      <c r="B52" s="6">
        <f ca="1">RANDBETWEEN(1,MAX(Customers!$A:$A))</f>
        <v>894</v>
      </c>
      <c r="C52" s="6">
        <f ca="1">RANDBETWEEN(1,MAX(Cars!$A:$A))</f>
        <v>66</v>
      </c>
      <c r="D52" s="6">
        <f ca="1">VLOOKUP(RAND(),RentalAgencies!$A$1:$C$9,2,TRUE)</f>
        <v>1</v>
      </c>
      <c r="E52" s="7">
        <f t="shared" ca="1" si="0"/>
        <v>42105</v>
      </c>
      <c r="F52" s="7">
        <f t="shared" ca="1" si="1"/>
        <v>42125</v>
      </c>
      <c r="G52" s="7">
        <f t="shared" ca="1" si="2"/>
        <v>42130</v>
      </c>
      <c r="H52" s="6">
        <f t="shared" ca="1" si="6"/>
        <v>5</v>
      </c>
      <c r="I52" s="6">
        <f t="shared" ca="1" si="4"/>
        <v>1</v>
      </c>
      <c r="J52" s="12">
        <f t="shared" ca="1" si="7"/>
        <v>210.64751929132746</v>
      </c>
    </row>
    <row r="53" spans="1:10" x14ac:dyDescent="0.25">
      <c r="A53">
        <v>52</v>
      </c>
      <c r="B53" s="6">
        <f ca="1">RANDBETWEEN(1,MAX(Customers!$A:$A))</f>
        <v>48</v>
      </c>
      <c r="C53" s="6">
        <f ca="1">RANDBETWEEN(1,MAX(Cars!$A:$A))</f>
        <v>98</v>
      </c>
      <c r="D53" s="6">
        <f ca="1">VLOOKUP(RAND(),RentalAgencies!$A$1:$C$9,2,TRUE)</f>
        <v>1</v>
      </c>
      <c r="E53" s="7">
        <f t="shared" ca="1" si="0"/>
        <v>43966</v>
      </c>
      <c r="F53" s="7">
        <f t="shared" ca="1" si="1"/>
        <v>43978</v>
      </c>
      <c r="G53" s="7">
        <f t="shared" ca="1" si="2"/>
        <v>43985</v>
      </c>
      <c r="H53" s="6">
        <f t="shared" ca="1" si="6"/>
        <v>7</v>
      </c>
      <c r="I53" s="6">
        <f t="shared" ca="1" si="4"/>
        <v>1</v>
      </c>
      <c r="J53" s="12">
        <f t="shared" ca="1" si="7"/>
        <v>600.74580943962849</v>
      </c>
    </row>
    <row r="54" spans="1:10" x14ac:dyDescent="0.25">
      <c r="A54">
        <v>53</v>
      </c>
      <c r="B54" s="6">
        <f ca="1">RANDBETWEEN(1,MAX(Customers!$A:$A))</f>
        <v>422</v>
      </c>
      <c r="C54" s="6">
        <f ca="1">RANDBETWEEN(1,MAX(Cars!$A:$A))</f>
        <v>89</v>
      </c>
      <c r="D54" s="6">
        <f ca="1">VLOOKUP(RAND(),RentalAgencies!$A$1:$C$9,2,TRUE)</f>
        <v>8</v>
      </c>
      <c r="E54" s="7">
        <f t="shared" ca="1" si="0"/>
        <v>42628</v>
      </c>
      <c r="F54" s="7">
        <f t="shared" ca="1" si="1"/>
        <v>42661</v>
      </c>
      <c r="G54" s="7">
        <f t="shared" ca="1" si="2"/>
        <v>42664</v>
      </c>
      <c r="H54" s="6">
        <f t="shared" ca="1" si="6"/>
        <v>3</v>
      </c>
      <c r="I54" s="6">
        <f t="shared" ca="1" si="4"/>
        <v>0</v>
      </c>
      <c r="J54" s="12">
        <f t="shared" ca="1" si="7"/>
        <v>274.40040455804933</v>
      </c>
    </row>
    <row r="55" spans="1:10" x14ac:dyDescent="0.25">
      <c r="A55">
        <v>54</v>
      </c>
      <c r="B55" s="6">
        <f ca="1">RANDBETWEEN(1,MAX(Customers!$A:$A))</f>
        <v>72</v>
      </c>
      <c r="C55" s="6">
        <f ca="1">RANDBETWEEN(1,MAX(Cars!$A:$A))</f>
        <v>81</v>
      </c>
      <c r="D55" s="6">
        <f ca="1">VLOOKUP(RAND(),RentalAgencies!$A$1:$C$9,2,TRUE)</f>
        <v>1</v>
      </c>
      <c r="E55" s="7">
        <f t="shared" ca="1" si="0"/>
        <v>43983</v>
      </c>
      <c r="F55" s="7">
        <f t="shared" ca="1" si="1"/>
        <v>43997</v>
      </c>
      <c r="G55" s="7">
        <f t="shared" ca="1" si="2"/>
        <v>43999</v>
      </c>
      <c r="H55" s="6">
        <f t="shared" ca="1" si="6"/>
        <v>2</v>
      </c>
      <c r="I55" s="6">
        <f t="shared" ca="1" si="4"/>
        <v>0</v>
      </c>
      <c r="J55" s="12">
        <f t="shared" ca="1" si="7"/>
        <v>165.12856246778668</v>
      </c>
    </row>
    <row r="56" spans="1:10" x14ac:dyDescent="0.25">
      <c r="A56">
        <v>55</v>
      </c>
      <c r="B56" s="6">
        <f ca="1">RANDBETWEEN(1,MAX(Customers!$A:$A))</f>
        <v>303</v>
      </c>
      <c r="C56" s="6">
        <f ca="1">RANDBETWEEN(1,MAX(Cars!$A:$A))</f>
        <v>99</v>
      </c>
      <c r="D56" s="6">
        <f ca="1">VLOOKUP(RAND(),RentalAgencies!$A$1:$C$9,2,TRUE)</f>
        <v>1</v>
      </c>
      <c r="E56" s="7">
        <f t="shared" ca="1" si="0"/>
        <v>42213</v>
      </c>
      <c r="F56" s="7">
        <f t="shared" ca="1" si="1"/>
        <v>42226</v>
      </c>
      <c r="G56" s="7">
        <f t="shared" ca="1" si="2"/>
        <v>42230</v>
      </c>
      <c r="H56" s="6">
        <f t="shared" ca="1" si="6"/>
        <v>4</v>
      </c>
      <c r="I56" s="6">
        <f t="shared" ca="1" si="4"/>
        <v>0</v>
      </c>
      <c r="J56" s="12">
        <f t="shared" ca="1" si="7"/>
        <v>230.50173434989449</v>
      </c>
    </row>
    <row r="57" spans="1:10" x14ac:dyDescent="0.25">
      <c r="A57">
        <v>56</v>
      </c>
      <c r="B57" s="6">
        <f ca="1">RANDBETWEEN(1,MAX(Customers!$A:$A))</f>
        <v>978</v>
      </c>
      <c r="C57" s="6">
        <f ca="1">RANDBETWEEN(1,MAX(Cars!$A:$A))</f>
        <v>62</v>
      </c>
      <c r="D57" s="6">
        <f ca="1">VLOOKUP(RAND(),RentalAgencies!$A$1:$C$9,2,TRUE)</f>
        <v>4</v>
      </c>
      <c r="E57" s="7">
        <f t="shared" ca="1" si="0"/>
        <v>43378</v>
      </c>
      <c r="F57" s="7">
        <f t="shared" ca="1" si="1"/>
        <v>43396</v>
      </c>
      <c r="G57" s="7">
        <f t="shared" ca="1" si="2"/>
        <v>43406</v>
      </c>
      <c r="H57" s="6">
        <f t="shared" ca="1" si="6"/>
        <v>10</v>
      </c>
      <c r="I57" s="6">
        <f t="shared" ca="1" si="4"/>
        <v>1</v>
      </c>
      <c r="J57" s="12">
        <f t="shared" ca="1" si="7"/>
        <v>1074.8925487851125</v>
      </c>
    </row>
    <row r="58" spans="1:10" x14ac:dyDescent="0.25">
      <c r="A58">
        <v>57</v>
      </c>
      <c r="B58" s="6">
        <f ca="1">RANDBETWEEN(1,MAX(Customers!$A:$A))</f>
        <v>998</v>
      </c>
      <c r="C58" s="6">
        <f ca="1">RANDBETWEEN(1,MAX(Cars!$A:$A))</f>
        <v>7</v>
      </c>
      <c r="D58" s="6">
        <f ca="1">VLOOKUP(RAND(),RentalAgencies!$A$1:$C$9,2,TRUE)</f>
        <v>2</v>
      </c>
      <c r="E58" s="7">
        <f t="shared" ca="1" si="0"/>
        <v>43259</v>
      </c>
      <c r="F58" s="7">
        <f t="shared" ca="1" si="1"/>
        <v>43264</v>
      </c>
      <c r="G58" s="7">
        <f t="shared" ca="1" si="2"/>
        <v>43266</v>
      </c>
      <c r="H58" s="6">
        <f t="shared" ca="1" si="6"/>
        <v>2</v>
      </c>
      <c r="I58" s="6">
        <f t="shared" ca="1" si="4"/>
        <v>1</v>
      </c>
      <c r="J58" s="12">
        <f t="shared" ca="1" si="7"/>
        <v>150.90486353949368</v>
      </c>
    </row>
    <row r="59" spans="1:10" x14ac:dyDescent="0.25">
      <c r="A59">
        <v>58</v>
      </c>
      <c r="B59" s="6">
        <f ca="1">RANDBETWEEN(1,MAX(Customers!$A:$A))</f>
        <v>544</v>
      </c>
      <c r="C59" s="6">
        <f ca="1">RANDBETWEEN(1,MAX(Cars!$A:$A))</f>
        <v>77</v>
      </c>
      <c r="D59" s="6">
        <f ca="1">VLOOKUP(RAND(),RentalAgencies!$A$1:$C$9,2,TRUE)</f>
        <v>2</v>
      </c>
      <c r="E59" s="7">
        <f t="shared" ca="1" si="0"/>
        <v>42089</v>
      </c>
      <c r="F59" s="7">
        <f t="shared" ca="1" si="1"/>
        <v>42109</v>
      </c>
      <c r="G59" s="7">
        <f t="shared" ca="1" si="2"/>
        <v>42112</v>
      </c>
      <c r="H59" s="6">
        <f t="shared" ca="1" si="6"/>
        <v>3</v>
      </c>
      <c r="I59" s="6">
        <f t="shared" ca="1" si="4"/>
        <v>1</v>
      </c>
      <c r="J59" s="12">
        <f t="shared" ca="1" si="7"/>
        <v>327.09720783332227</v>
      </c>
    </row>
    <row r="60" spans="1:10" x14ac:dyDescent="0.25">
      <c r="A60">
        <v>59</v>
      </c>
      <c r="B60" s="6">
        <f ca="1">RANDBETWEEN(1,MAX(Customers!$A:$A))</f>
        <v>38</v>
      </c>
      <c r="C60" s="6">
        <f ca="1">RANDBETWEEN(1,MAX(Cars!$A:$A))</f>
        <v>87</v>
      </c>
      <c r="D60" s="6">
        <f ca="1">VLOOKUP(RAND(),RentalAgencies!$A$1:$C$9,2,TRUE)</f>
        <v>5</v>
      </c>
      <c r="E60" s="7">
        <f t="shared" ca="1" si="0"/>
        <v>43022</v>
      </c>
      <c r="F60" s="7">
        <f t="shared" ca="1" si="1"/>
        <v>43046</v>
      </c>
      <c r="G60" s="7">
        <f t="shared" ca="1" si="2"/>
        <v>43052</v>
      </c>
      <c r="H60" s="6">
        <f t="shared" ca="1" si="6"/>
        <v>6</v>
      </c>
      <c r="I60" s="6">
        <f t="shared" ca="1" si="4"/>
        <v>1</v>
      </c>
      <c r="J60" s="12">
        <f t="shared" ca="1" si="7"/>
        <v>490.90794285634161</v>
      </c>
    </row>
    <row r="61" spans="1:10" x14ac:dyDescent="0.25">
      <c r="A61">
        <v>60</v>
      </c>
      <c r="B61" s="6">
        <f ca="1">RANDBETWEEN(1,MAX(Customers!$A:$A))</f>
        <v>449</v>
      </c>
      <c r="C61" s="6">
        <f ca="1">RANDBETWEEN(1,MAX(Cars!$A:$A))</f>
        <v>94</v>
      </c>
      <c r="D61" s="6">
        <f ca="1">VLOOKUP(RAND(),RentalAgencies!$A$1:$C$9,2,TRUE)</f>
        <v>5</v>
      </c>
      <c r="E61" s="7">
        <f t="shared" ca="1" si="0"/>
        <v>42277</v>
      </c>
      <c r="F61" s="7">
        <f t="shared" ca="1" si="1"/>
        <v>42308</v>
      </c>
      <c r="G61" s="7">
        <f t="shared" ca="1" si="2"/>
        <v>42314</v>
      </c>
      <c r="H61" s="6">
        <f t="shared" ca="1" si="6"/>
        <v>6</v>
      </c>
      <c r="I61" s="6">
        <f t="shared" ca="1" si="4"/>
        <v>1</v>
      </c>
      <c r="J61" s="12">
        <f t="shared" ca="1" si="7"/>
        <v>707.24487344749912</v>
      </c>
    </row>
    <row r="62" spans="1:10" x14ac:dyDescent="0.25">
      <c r="A62">
        <v>61</v>
      </c>
      <c r="B62" s="6">
        <f ca="1">RANDBETWEEN(1,MAX(Customers!$A:$A))</f>
        <v>99</v>
      </c>
      <c r="C62" s="6">
        <f ca="1">RANDBETWEEN(1,MAX(Cars!$A:$A))</f>
        <v>56</v>
      </c>
      <c r="D62" s="6">
        <f ca="1">VLOOKUP(RAND(),RentalAgencies!$A$1:$C$9,2,TRUE)</f>
        <v>1</v>
      </c>
      <c r="E62" s="7">
        <f t="shared" ca="1" si="0"/>
        <v>43505</v>
      </c>
      <c r="F62" s="7">
        <f t="shared" ca="1" si="1"/>
        <v>43526</v>
      </c>
      <c r="G62" s="7">
        <f t="shared" ca="1" si="2"/>
        <v>43536</v>
      </c>
      <c r="H62" s="6">
        <f t="shared" ca="1" si="6"/>
        <v>10</v>
      </c>
      <c r="I62" s="6">
        <f t="shared" ca="1" si="4"/>
        <v>1</v>
      </c>
      <c r="J62" s="12">
        <f t="shared" ca="1" si="7"/>
        <v>1058.3360928861994</v>
      </c>
    </row>
    <row r="63" spans="1:10" x14ac:dyDescent="0.25">
      <c r="A63">
        <v>62</v>
      </c>
      <c r="B63" s="6">
        <f ca="1">RANDBETWEEN(1,MAX(Customers!$A:$A))</f>
        <v>40</v>
      </c>
      <c r="C63" s="6">
        <f ca="1">RANDBETWEEN(1,MAX(Cars!$A:$A))</f>
        <v>63</v>
      </c>
      <c r="D63" s="6">
        <f ca="1">VLOOKUP(RAND(),RentalAgencies!$A$1:$C$9,2,TRUE)</f>
        <v>2</v>
      </c>
      <c r="E63" s="7">
        <f t="shared" ca="1" si="0"/>
        <v>43331</v>
      </c>
      <c r="F63" s="7">
        <f t="shared" ca="1" si="1"/>
        <v>43370</v>
      </c>
      <c r="G63" s="7">
        <f t="shared" ca="1" si="2"/>
        <v>43374</v>
      </c>
      <c r="H63" s="6">
        <f t="shared" ca="1" si="6"/>
        <v>4</v>
      </c>
      <c r="I63" s="6">
        <f t="shared" ca="1" si="4"/>
        <v>1</v>
      </c>
      <c r="J63" s="12">
        <f t="shared" ca="1" si="7"/>
        <v>400.07494295078857</v>
      </c>
    </row>
    <row r="64" spans="1:10" x14ac:dyDescent="0.25">
      <c r="A64">
        <v>63</v>
      </c>
      <c r="B64" s="6">
        <f ca="1">RANDBETWEEN(1,MAX(Customers!$A:$A))</f>
        <v>869</v>
      </c>
      <c r="C64" s="6">
        <f ca="1">RANDBETWEEN(1,MAX(Cars!$A:$A))</f>
        <v>56</v>
      </c>
      <c r="D64" s="6">
        <f ca="1">VLOOKUP(RAND(),RentalAgencies!$A$1:$C$9,2,TRUE)</f>
        <v>1</v>
      </c>
      <c r="E64" s="7">
        <f t="shared" ca="1" si="0"/>
        <v>42889</v>
      </c>
      <c r="F64" s="7">
        <f t="shared" ca="1" si="1"/>
        <v>42925</v>
      </c>
      <c r="G64" s="7">
        <f t="shared" ca="1" si="2"/>
        <v>42938</v>
      </c>
      <c r="H64" s="6">
        <f t="shared" ca="1" si="6"/>
        <v>13</v>
      </c>
      <c r="I64" s="6">
        <f t="shared" ca="1" si="4"/>
        <v>0</v>
      </c>
      <c r="J64" s="12">
        <f t="shared" ca="1" si="7"/>
        <v>942.4722674388546</v>
      </c>
    </row>
    <row r="65" spans="1:10" x14ac:dyDescent="0.25">
      <c r="A65">
        <v>64</v>
      </c>
      <c r="B65" s="6">
        <f ca="1">RANDBETWEEN(1,MAX(Customers!$A:$A))</f>
        <v>939</v>
      </c>
      <c r="C65" s="6">
        <f ca="1">RANDBETWEEN(1,MAX(Cars!$A:$A))</f>
        <v>30</v>
      </c>
      <c r="D65" s="6">
        <f ca="1">VLOOKUP(RAND(),RentalAgencies!$A$1:$C$9,2,TRUE)</f>
        <v>1</v>
      </c>
      <c r="E65" s="7">
        <f t="shared" ca="1" si="0"/>
        <v>43911</v>
      </c>
      <c r="F65" s="7">
        <f t="shared" ca="1" si="1"/>
        <v>43954</v>
      </c>
      <c r="G65" s="7">
        <f t="shared" ca="1" si="2"/>
        <v>43964</v>
      </c>
      <c r="H65" s="6">
        <f t="shared" ca="1" si="6"/>
        <v>10</v>
      </c>
      <c r="I65" s="6">
        <f t="shared" ca="1" si="4"/>
        <v>1</v>
      </c>
      <c r="J65" s="12">
        <f t="shared" ca="1" si="7"/>
        <v>977.60382540883688</v>
      </c>
    </row>
    <row r="66" spans="1:10" x14ac:dyDescent="0.25">
      <c r="A66">
        <v>65</v>
      </c>
      <c r="B66" s="6">
        <f ca="1">RANDBETWEEN(1,MAX(Customers!$A:$A))</f>
        <v>515</v>
      </c>
      <c r="C66" s="6">
        <f ca="1">RANDBETWEEN(1,MAX(Cars!$A:$A))</f>
        <v>58</v>
      </c>
      <c r="D66" s="6">
        <f ca="1">VLOOKUP(RAND(),RentalAgencies!$A$1:$C$9,2,TRUE)</f>
        <v>5</v>
      </c>
      <c r="E66" s="7">
        <f t="shared" ca="1" si="0"/>
        <v>44123</v>
      </c>
      <c r="F66" s="7">
        <f t="shared" ca="1" si="1"/>
        <v>44154</v>
      </c>
      <c r="G66" s="7">
        <f t="shared" ca="1" si="2"/>
        <v>44162</v>
      </c>
      <c r="H66" s="6">
        <f t="shared" ca="1" si="6"/>
        <v>8</v>
      </c>
      <c r="I66" s="6">
        <f t="shared" ca="1" si="4"/>
        <v>0</v>
      </c>
      <c r="J66" s="12">
        <f t="shared" ca="1" si="7"/>
        <v>518.14555262239003</v>
      </c>
    </row>
    <row r="67" spans="1:10" x14ac:dyDescent="0.25">
      <c r="A67">
        <v>66</v>
      </c>
      <c r="B67" s="6">
        <f ca="1">RANDBETWEEN(1,MAX(Customers!$A:$A))</f>
        <v>504</v>
      </c>
      <c r="C67" s="6">
        <f ca="1">RANDBETWEEN(1,MAX(Cars!$A:$A))</f>
        <v>3</v>
      </c>
      <c r="D67" s="6">
        <f ca="1">VLOOKUP(RAND(),RentalAgencies!$A$1:$C$9,2,TRUE)</f>
        <v>4</v>
      </c>
      <c r="E67" s="7">
        <f t="shared" ref="E67:E130" ca="1" si="8">RANDBETWEEN(DATEVALUE("1/1/2015"),DATEVALUE("12/31/2020"))</f>
        <v>42972</v>
      </c>
      <c r="F67" s="7">
        <f t="shared" ref="F67:F130" ca="1" si="9">E67+RANDBETWEEN(0,45)</f>
        <v>43007</v>
      </c>
      <c r="G67" s="7">
        <f t="shared" ref="G67:G130" ca="1" si="10">F67+ROUND(_xlfn.GAMMA.INV(RAND(),5,1.2),0)</f>
        <v>43011</v>
      </c>
      <c r="H67" s="6">
        <f t="shared" ca="1" si="6"/>
        <v>4</v>
      </c>
      <c r="I67" s="6">
        <f t="shared" ref="I67:I130" ca="1" si="11">ROUND(RAND(),0)</f>
        <v>0</v>
      </c>
      <c r="J67" s="12">
        <f t="shared" ca="1" si="7"/>
        <v>288.42745219348961</v>
      </c>
    </row>
    <row r="68" spans="1:10" x14ac:dyDescent="0.25">
      <c r="A68">
        <v>67</v>
      </c>
      <c r="B68" s="6">
        <f ca="1">RANDBETWEEN(1,MAX(Customers!$A:$A))</f>
        <v>488</v>
      </c>
      <c r="C68" s="6">
        <f ca="1">RANDBETWEEN(1,MAX(Cars!$A:$A))</f>
        <v>59</v>
      </c>
      <c r="D68" s="6">
        <f ca="1">VLOOKUP(RAND(),RentalAgencies!$A$1:$C$9,2,TRUE)</f>
        <v>1</v>
      </c>
      <c r="E68" s="7">
        <f t="shared" ca="1" si="8"/>
        <v>44111</v>
      </c>
      <c r="F68" s="7">
        <f t="shared" ca="1" si="9"/>
        <v>44130</v>
      </c>
      <c r="G68" s="7">
        <f t="shared" ca="1" si="10"/>
        <v>44137</v>
      </c>
      <c r="H68" s="6">
        <f t="shared" ca="1" si="6"/>
        <v>7</v>
      </c>
      <c r="I68" s="6">
        <f t="shared" ca="1" si="11"/>
        <v>1</v>
      </c>
      <c r="J68" s="12">
        <f t="shared" ca="1" si="7"/>
        <v>525.36993197615266</v>
      </c>
    </row>
    <row r="69" spans="1:10" x14ac:dyDescent="0.25">
      <c r="A69">
        <v>68</v>
      </c>
      <c r="B69" s="6">
        <f ca="1">RANDBETWEEN(1,MAX(Customers!$A:$A))</f>
        <v>64</v>
      </c>
      <c r="C69" s="6">
        <f ca="1">RANDBETWEEN(1,MAX(Cars!$A:$A))</f>
        <v>8</v>
      </c>
      <c r="D69" s="6">
        <f ca="1">VLOOKUP(RAND(),RentalAgencies!$A$1:$C$9,2,TRUE)</f>
        <v>2</v>
      </c>
      <c r="E69" s="7">
        <f t="shared" ca="1" si="8"/>
        <v>42106</v>
      </c>
      <c r="F69" s="7">
        <f t="shared" ca="1" si="9"/>
        <v>42117</v>
      </c>
      <c r="G69" s="7">
        <f t="shared" ca="1" si="10"/>
        <v>42121</v>
      </c>
      <c r="H69" s="6">
        <f t="shared" ca="1" si="6"/>
        <v>4</v>
      </c>
      <c r="I69" s="6">
        <f t="shared" ca="1" si="11"/>
        <v>0</v>
      </c>
      <c r="J69" s="12">
        <f t="shared" ca="1" si="7"/>
        <v>237.30776284178233</v>
      </c>
    </row>
    <row r="70" spans="1:10" x14ac:dyDescent="0.25">
      <c r="A70">
        <v>69</v>
      </c>
      <c r="B70" s="6">
        <f ca="1">RANDBETWEEN(1,MAX(Customers!$A:$A))</f>
        <v>235</v>
      </c>
      <c r="C70" s="6">
        <f ca="1">RANDBETWEEN(1,MAX(Cars!$A:$A))</f>
        <v>84</v>
      </c>
      <c r="D70" s="6">
        <f ca="1">VLOOKUP(RAND(),RentalAgencies!$A$1:$C$9,2,TRUE)</f>
        <v>1</v>
      </c>
      <c r="E70" s="7">
        <f t="shared" ca="1" si="8"/>
        <v>43470</v>
      </c>
      <c r="F70" s="7">
        <f t="shared" ca="1" si="9"/>
        <v>43480</v>
      </c>
      <c r="G70" s="7">
        <f t="shared" ca="1" si="10"/>
        <v>43486</v>
      </c>
      <c r="H70" s="6">
        <f t="shared" ca="1" si="6"/>
        <v>6</v>
      </c>
      <c r="I70" s="6">
        <f t="shared" ca="1" si="11"/>
        <v>1</v>
      </c>
      <c r="J70" s="12">
        <f t="shared" ca="1" si="7"/>
        <v>430.30035427641803</v>
      </c>
    </row>
    <row r="71" spans="1:10" x14ac:dyDescent="0.25">
      <c r="A71">
        <v>70</v>
      </c>
      <c r="B71" s="6">
        <f ca="1">RANDBETWEEN(1,MAX(Customers!$A:$A))</f>
        <v>67</v>
      </c>
      <c r="C71" s="6">
        <f ca="1">RANDBETWEEN(1,MAX(Cars!$A:$A))</f>
        <v>90</v>
      </c>
      <c r="D71" s="6">
        <f ca="1">VLOOKUP(RAND(),RentalAgencies!$A$1:$C$9,2,TRUE)</f>
        <v>1</v>
      </c>
      <c r="E71" s="7">
        <f t="shared" ca="1" si="8"/>
        <v>42656</v>
      </c>
      <c r="F71" s="7">
        <f t="shared" ca="1" si="9"/>
        <v>42659</v>
      </c>
      <c r="G71" s="7">
        <f t="shared" ca="1" si="10"/>
        <v>42663</v>
      </c>
      <c r="H71" s="6">
        <f t="shared" ca="1" si="6"/>
        <v>4</v>
      </c>
      <c r="I71" s="6">
        <f t="shared" ca="1" si="11"/>
        <v>1</v>
      </c>
      <c r="J71" s="12">
        <f t="shared" ca="1" si="7"/>
        <v>320.73638325935235</v>
      </c>
    </row>
    <row r="72" spans="1:10" x14ac:dyDescent="0.25">
      <c r="A72">
        <v>71</v>
      </c>
      <c r="B72" s="6">
        <f ca="1">RANDBETWEEN(1,MAX(Customers!$A:$A))</f>
        <v>75</v>
      </c>
      <c r="C72" s="6">
        <f ca="1">RANDBETWEEN(1,MAX(Cars!$A:$A))</f>
        <v>76</v>
      </c>
      <c r="D72" s="6">
        <f ca="1">VLOOKUP(RAND(),RentalAgencies!$A$1:$C$9,2,TRUE)</f>
        <v>5</v>
      </c>
      <c r="E72" s="7">
        <f t="shared" ca="1" si="8"/>
        <v>42387</v>
      </c>
      <c r="F72" s="7">
        <f t="shared" ca="1" si="9"/>
        <v>42411</v>
      </c>
      <c r="G72" s="7">
        <f t="shared" ca="1" si="10"/>
        <v>42415</v>
      </c>
      <c r="H72" s="6">
        <f t="shared" ca="1" si="6"/>
        <v>4</v>
      </c>
      <c r="I72" s="6">
        <f t="shared" ca="1" si="11"/>
        <v>1</v>
      </c>
      <c r="J72" s="12">
        <f t="shared" ca="1" si="7"/>
        <v>529.27419907848912</v>
      </c>
    </row>
    <row r="73" spans="1:10" x14ac:dyDescent="0.25">
      <c r="A73">
        <v>72</v>
      </c>
      <c r="B73" s="6">
        <f ca="1">RANDBETWEEN(1,MAX(Customers!$A:$A))</f>
        <v>403</v>
      </c>
      <c r="C73" s="6">
        <f ca="1">RANDBETWEEN(1,MAX(Cars!$A:$A))</f>
        <v>37</v>
      </c>
      <c r="D73" s="6">
        <f ca="1">VLOOKUP(RAND(),RentalAgencies!$A$1:$C$9,2,TRUE)</f>
        <v>3</v>
      </c>
      <c r="E73" s="7">
        <f t="shared" ca="1" si="8"/>
        <v>43781</v>
      </c>
      <c r="F73" s="7">
        <f t="shared" ca="1" si="9"/>
        <v>43804</v>
      </c>
      <c r="G73" s="7">
        <f t="shared" ca="1" si="10"/>
        <v>43814</v>
      </c>
      <c r="H73" s="6">
        <f t="shared" ca="1" si="6"/>
        <v>10</v>
      </c>
      <c r="I73" s="6">
        <f t="shared" ca="1" si="11"/>
        <v>0</v>
      </c>
      <c r="J73" s="12">
        <f t="shared" ca="1" si="7"/>
        <v>779.85979719286786</v>
      </c>
    </row>
    <row r="74" spans="1:10" x14ac:dyDescent="0.25">
      <c r="A74">
        <v>73</v>
      </c>
      <c r="B74" s="6">
        <f ca="1">RANDBETWEEN(1,MAX(Customers!$A:$A))</f>
        <v>487</v>
      </c>
      <c r="C74" s="6">
        <f ca="1">RANDBETWEEN(1,MAX(Cars!$A:$A))</f>
        <v>54</v>
      </c>
      <c r="D74" s="6">
        <f ca="1">VLOOKUP(RAND(),RentalAgencies!$A$1:$C$9,2,TRUE)</f>
        <v>4</v>
      </c>
      <c r="E74" s="7">
        <f t="shared" ca="1" si="8"/>
        <v>42241</v>
      </c>
      <c r="F74" s="7">
        <f t="shared" ca="1" si="9"/>
        <v>42280</v>
      </c>
      <c r="G74" s="7">
        <f t="shared" ca="1" si="10"/>
        <v>42286</v>
      </c>
      <c r="H74" s="6">
        <f t="shared" ca="1" si="6"/>
        <v>6</v>
      </c>
      <c r="I74" s="6">
        <f t="shared" ca="1" si="11"/>
        <v>0</v>
      </c>
      <c r="J74" s="12">
        <f t="shared" ca="1" si="7"/>
        <v>427.17730222296984</v>
      </c>
    </row>
    <row r="75" spans="1:10" x14ac:dyDescent="0.25">
      <c r="A75">
        <v>74</v>
      </c>
      <c r="B75" s="6">
        <f ca="1">RANDBETWEEN(1,MAX(Customers!$A:$A))</f>
        <v>66</v>
      </c>
      <c r="C75" s="6">
        <f ca="1">RANDBETWEEN(1,MAX(Cars!$A:$A))</f>
        <v>86</v>
      </c>
      <c r="D75" s="6">
        <f ca="1">VLOOKUP(RAND(),RentalAgencies!$A$1:$C$9,2,TRUE)</f>
        <v>1</v>
      </c>
      <c r="E75" s="7">
        <f t="shared" ca="1" si="8"/>
        <v>43162</v>
      </c>
      <c r="F75" s="7">
        <f t="shared" ca="1" si="9"/>
        <v>43184</v>
      </c>
      <c r="G75" s="7">
        <f t="shared" ca="1" si="10"/>
        <v>43190</v>
      </c>
      <c r="H75" s="6">
        <f t="shared" ca="1" si="6"/>
        <v>6</v>
      </c>
      <c r="I75" s="6">
        <f t="shared" ca="1" si="11"/>
        <v>0</v>
      </c>
      <c r="J75" s="12">
        <f t="shared" ca="1" si="7"/>
        <v>550.18124990214255</v>
      </c>
    </row>
    <row r="76" spans="1:10" x14ac:dyDescent="0.25">
      <c r="A76">
        <v>75</v>
      </c>
      <c r="B76" s="6">
        <f ca="1">RANDBETWEEN(1,MAX(Customers!$A:$A))</f>
        <v>77</v>
      </c>
      <c r="C76" s="6">
        <f ca="1">RANDBETWEEN(1,MAX(Cars!$A:$A))</f>
        <v>62</v>
      </c>
      <c r="D76" s="6">
        <f ca="1">VLOOKUP(RAND(),RentalAgencies!$A$1:$C$9,2,TRUE)</f>
        <v>3</v>
      </c>
      <c r="E76" s="7">
        <f t="shared" ca="1" si="8"/>
        <v>43264</v>
      </c>
      <c r="F76" s="7">
        <f t="shared" ca="1" si="9"/>
        <v>43290</v>
      </c>
      <c r="G76" s="7">
        <f t="shared" ca="1" si="10"/>
        <v>43294</v>
      </c>
      <c r="H76" s="6">
        <f t="shared" ca="1" si="6"/>
        <v>4</v>
      </c>
      <c r="I76" s="6">
        <f t="shared" ca="1" si="11"/>
        <v>1</v>
      </c>
      <c r="J76" s="12">
        <f t="shared" ca="1" si="7"/>
        <v>389.94770036205563</v>
      </c>
    </row>
    <row r="77" spans="1:10" x14ac:dyDescent="0.25">
      <c r="A77">
        <v>76</v>
      </c>
      <c r="B77" s="6">
        <f ca="1">RANDBETWEEN(1,MAX(Customers!$A:$A))</f>
        <v>482</v>
      </c>
      <c r="C77" s="6">
        <f ca="1">RANDBETWEEN(1,MAX(Cars!$A:$A))</f>
        <v>100</v>
      </c>
      <c r="D77" s="6">
        <f ca="1">VLOOKUP(RAND(),RentalAgencies!$A$1:$C$9,2,TRUE)</f>
        <v>2</v>
      </c>
      <c r="E77" s="7">
        <f t="shared" ca="1" si="8"/>
        <v>42265</v>
      </c>
      <c r="F77" s="7">
        <f t="shared" ca="1" si="9"/>
        <v>42304</v>
      </c>
      <c r="G77" s="7">
        <f t="shared" ca="1" si="10"/>
        <v>42306</v>
      </c>
      <c r="H77" s="6">
        <f t="shared" ca="1" si="6"/>
        <v>2</v>
      </c>
      <c r="I77" s="6">
        <f t="shared" ca="1" si="11"/>
        <v>1</v>
      </c>
      <c r="J77" s="12">
        <f t="shared" ca="1" si="7"/>
        <v>245.0521979190608</v>
      </c>
    </row>
    <row r="78" spans="1:10" x14ac:dyDescent="0.25">
      <c r="A78">
        <v>77</v>
      </c>
      <c r="B78" s="6">
        <f ca="1">RANDBETWEEN(1,MAX(Customers!$A:$A))</f>
        <v>313</v>
      </c>
      <c r="C78" s="6">
        <f ca="1">RANDBETWEEN(1,MAX(Cars!$A:$A))</f>
        <v>32</v>
      </c>
      <c r="D78" s="6">
        <f ca="1">VLOOKUP(RAND(),RentalAgencies!$A$1:$C$9,2,TRUE)</f>
        <v>4</v>
      </c>
      <c r="E78" s="7">
        <f t="shared" ca="1" si="8"/>
        <v>42182</v>
      </c>
      <c r="F78" s="7">
        <f t="shared" ca="1" si="9"/>
        <v>42184</v>
      </c>
      <c r="G78" s="7">
        <f t="shared" ca="1" si="10"/>
        <v>42190</v>
      </c>
      <c r="H78" s="6">
        <f t="shared" ca="1" si="6"/>
        <v>6</v>
      </c>
      <c r="I78" s="6">
        <f t="shared" ca="1" si="11"/>
        <v>0</v>
      </c>
      <c r="J78" s="12">
        <f t="shared" ca="1" si="7"/>
        <v>329.14915748034446</v>
      </c>
    </row>
    <row r="79" spans="1:10" x14ac:dyDescent="0.25">
      <c r="A79">
        <v>78</v>
      </c>
      <c r="B79" s="6">
        <f ca="1">RANDBETWEEN(1,MAX(Customers!$A:$A))</f>
        <v>521</v>
      </c>
      <c r="C79" s="6">
        <f ca="1">RANDBETWEEN(1,MAX(Cars!$A:$A))</f>
        <v>75</v>
      </c>
      <c r="D79" s="6">
        <f ca="1">VLOOKUP(RAND(),RentalAgencies!$A$1:$C$9,2,TRUE)</f>
        <v>1</v>
      </c>
      <c r="E79" s="7">
        <f t="shared" ca="1" si="8"/>
        <v>42543</v>
      </c>
      <c r="F79" s="7">
        <f t="shared" ca="1" si="9"/>
        <v>42583</v>
      </c>
      <c r="G79" s="7">
        <f t="shared" ca="1" si="10"/>
        <v>42589</v>
      </c>
      <c r="H79" s="6">
        <f t="shared" ca="1" si="6"/>
        <v>6</v>
      </c>
      <c r="I79" s="6">
        <f t="shared" ca="1" si="11"/>
        <v>0</v>
      </c>
      <c r="J79" s="12">
        <f t="shared" ca="1" si="7"/>
        <v>246.58512943814995</v>
      </c>
    </row>
    <row r="80" spans="1:10" x14ac:dyDescent="0.25">
      <c r="A80">
        <v>79</v>
      </c>
      <c r="B80" s="6">
        <f ca="1">RANDBETWEEN(1,MAX(Customers!$A:$A))</f>
        <v>934</v>
      </c>
      <c r="C80" s="6">
        <f ca="1">RANDBETWEEN(1,MAX(Cars!$A:$A))</f>
        <v>99</v>
      </c>
      <c r="D80" s="6">
        <f ca="1">VLOOKUP(RAND(),RentalAgencies!$A$1:$C$9,2,TRUE)</f>
        <v>3</v>
      </c>
      <c r="E80" s="7">
        <f t="shared" ca="1" si="8"/>
        <v>43670</v>
      </c>
      <c r="F80" s="7">
        <f t="shared" ca="1" si="9"/>
        <v>43703</v>
      </c>
      <c r="G80" s="7">
        <f t="shared" ca="1" si="10"/>
        <v>43708</v>
      </c>
      <c r="H80" s="6">
        <f t="shared" ca="1" si="6"/>
        <v>5</v>
      </c>
      <c r="I80" s="6">
        <f t="shared" ca="1" si="11"/>
        <v>0</v>
      </c>
      <c r="J80" s="12">
        <f t="shared" ca="1" si="7"/>
        <v>453.09678379753996</v>
      </c>
    </row>
    <row r="81" spans="1:10" x14ac:dyDescent="0.25">
      <c r="A81">
        <v>80</v>
      </c>
      <c r="B81" s="6">
        <f ca="1">RANDBETWEEN(1,MAX(Customers!$A:$A))</f>
        <v>538</v>
      </c>
      <c r="C81" s="6">
        <f ca="1">RANDBETWEEN(1,MAX(Cars!$A:$A))</f>
        <v>27</v>
      </c>
      <c r="D81" s="6">
        <f ca="1">VLOOKUP(RAND(),RentalAgencies!$A$1:$C$9,2,TRUE)</f>
        <v>1</v>
      </c>
      <c r="E81" s="7">
        <f t="shared" ca="1" si="8"/>
        <v>43777</v>
      </c>
      <c r="F81" s="7">
        <f t="shared" ca="1" si="9"/>
        <v>43799</v>
      </c>
      <c r="G81" s="7">
        <f t="shared" ca="1" si="10"/>
        <v>43805</v>
      </c>
      <c r="H81" s="6">
        <f t="shared" ca="1" si="6"/>
        <v>6</v>
      </c>
      <c r="I81" s="6">
        <f t="shared" ca="1" si="11"/>
        <v>1</v>
      </c>
      <c r="J81" s="12">
        <f t="shared" ca="1" si="7"/>
        <v>512.62389792481645</v>
      </c>
    </row>
    <row r="82" spans="1:10" x14ac:dyDescent="0.25">
      <c r="A82">
        <v>81</v>
      </c>
      <c r="B82" s="6">
        <f ca="1">RANDBETWEEN(1,MAX(Customers!$A:$A))</f>
        <v>940</v>
      </c>
      <c r="C82" s="6">
        <f ca="1">RANDBETWEEN(1,MAX(Cars!$A:$A))</f>
        <v>89</v>
      </c>
      <c r="D82" s="6">
        <f ca="1">VLOOKUP(RAND(),RentalAgencies!$A$1:$C$9,2,TRUE)</f>
        <v>3</v>
      </c>
      <c r="E82" s="7">
        <f t="shared" ca="1" si="8"/>
        <v>42729</v>
      </c>
      <c r="F82" s="7">
        <f t="shared" ca="1" si="9"/>
        <v>42754</v>
      </c>
      <c r="G82" s="7">
        <f t="shared" ca="1" si="10"/>
        <v>42763</v>
      </c>
      <c r="H82" s="6">
        <f t="shared" ca="1" si="6"/>
        <v>9</v>
      </c>
      <c r="I82" s="6">
        <f t="shared" ca="1" si="11"/>
        <v>0</v>
      </c>
      <c r="J82" s="12">
        <f t="shared" ca="1" si="7"/>
        <v>941.8970701959895</v>
      </c>
    </row>
    <row r="83" spans="1:10" x14ac:dyDescent="0.25">
      <c r="A83">
        <v>82</v>
      </c>
      <c r="B83" s="6">
        <f ca="1">RANDBETWEEN(1,MAX(Customers!$A:$A))</f>
        <v>886</v>
      </c>
      <c r="C83" s="6">
        <f ca="1">RANDBETWEEN(1,MAX(Cars!$A:$A))</f>
        <v>31</v>
      </c>
      <c r="D83" s="6">
        <f ca="1">VLOOKUP(RAND(),RentalAgencies!$A$1:$C$9,2,TRUE)</f>
        <v>4</v>
      </c>
      <c r="E83" s="7">
        <f t="shared" ca="1" si="8"/>
        <v>42335</v>
      </c>
      <c r="F83" s="7">
        <f t="shared" ca="1" si="9"/>
        <v>42344</v>
      </c>
      <c r="G83" s="7">
        <f t="shared" ca="1" si="10"/>
        <v>42346</v>
      </c>
      <c r="H83" s="6">
        <f t="shared" ca="1" si="6"/>
        <v>2</v>
      </c>
      <c r="I83" s="6">
        <f t="shared" ca="1" si="11"/>
        <v>1</v>
      </c>
      <c r="J83" s="12">
        <f t="shared" ca="1" si="7"/>
        <v>139.19894508745827</v>
      </c>
    </row>
    <row r="84" spans="1:10" x14ac:dyDescent="0.25">
      <c r="A84">
        <v>83</v>
      </c>
      <c r="B84" s="6">
        <f ca="1">RANDBETWEEN(1,MAX(Customers!$A:$A))</f>
        <v>620</v>
      </c>
      <c r="C84" s="6">
        <f ca="1">RANDBETWEEN(1,MAX(Cars!$A:$A))</f>
        <v>24</v>
      </c>
      <c r="D84" s="6">
        <f ca="1">VLOOKUP(RAND(),RentalAgencies!$A$1:$C$9,2,TRUE)</f>
        <v>1</v>
      </c>
      <c r="E84" s="7">
        <f t="shared" ca="1" si="8"/>
        <v>42596</v>
      </c>
      <c r="F84" s="7">
        <f t="shared" ca="1" si="9"/>
        <v>42615</v>
      </c>
      <c r="G84" s="7">
        <f t="shared" ca="1" si="10"/>
        <v>42626</v>
      </c>
      <c r="H84" s="6">
        <f t="shared" ca="1" si="6"/>
        <v>11</v>
      </c>
      <c r="I84" s="6">
        <f t="shared" ca="1" si="11"/>
        <v>0</v>
      </c>
      <c r="J84" s="12">
        <f t="shared" ca="1" si="7"/>
        <v>1060.982856783995</v>
      </c>
    </row>
    <row r="85" spans="1:10" x14ac:dyDescent="0.25">
      <c r="A85">
        <v>84</v>
      </c>
      <c r="B85" s="6">
        <f ca="1">RANDBETWEEN(1,MAX(Customers!$A:$A))</f>
        <v>336</v>
      </c>
      <c r="C85" s="6">
        <f ca="1">RANDBETWEEN(1,MAX(Cars!$A:$A))</f>
        <v>97</v>
      </c>
      <c r="D85" s="6">
        <f ca="1">VLOOKUP(RAND(),RentalAgencies!$A$1:$C$9,2,TRUE)</f>
        <v>8</v>
      </c>
      <c r="E85" s="7">
        <f t="shared" ca="1" si="8"/>
        <v>44002</v>
      </c>
      <c r="F85" s="7">
        <f t="shared" ca="1" si="9"/>
        <v>44041</v>
      </c>
      <c r="G85" s="7">
        <f t="shared" ca="1" si="10"/>
        <v>44048</v>
      </c>
      <c r="H85" s="6">
        <f t="shared" ca="1" si="6"/>
        <v>7</v>
      </c>
      <c r="I85" s="6">
        <f t="shared" ca="1" si="11"/>
        <v>0</v>
      </c>
      <c r="J85" s="12">
        <f t="shared" ca="1" si="7"/>
        <v>794.134523893238</v>
      </c>
    </row>
    <row r="86" spans="1:10" x14ac:dyDescent="0.25">
      <c r="A86">
        <v>85</v>
      </c>
      <c r="B86" s="6">
        <f ca="1">RANDBETWEEN(1,MAX(Customers!$A:$A))</f>
        <v>580</v>
      </c>
      <c r="C86" s="6">
        <f ca="1">RANDBETWEEN(1,MAX(Cars!$A:$A))</f>
        <v>9</v>
      </c>
      <c r="D86" s="6">
        <f ca="1">VLOOKUP(RAND(),RentalAgencies!$A$1:$C$9,2,TRUE)</f>
        <v>3</v>
      </c>
      <c r="E86" s="7">
        <f t="shared" ca="1" si="8"/>
        <v>43621</v>
      </c>
      <c r="F86" s="7">
        <f t="shared" ca="1" si="9"/>
        <v>43622</v>
      </c>
      <c r="G86" s="7">
        <f t="shared" ca="1" si="10"/>
        <v>43626</v>
      </c>
      <c r="H86" s="6">
        <f t="shared" ca="1" si="6"/>
        <v>4</v>
      </c>
      <c r="I86" s="6">
        <f t="shared" ca="1" si="11"/>
        <v>1</v>
      </c>
      <c r="J86" s="12">
        <f t="shared" ca="1" si="7"/>
        <v>323.67008610157546</v>
      </c>
    </row>
    <row r="87" spans="1:10" x14ac:dyDescent="0.25">
      <c r="A87">
        <v>86</v>
      </c>
      <c r="B87" s="6">
        <f ca="1">RANDBETWEEN(1,MAX(Customers!$A:$A))</f>
        <v>734</v>
      </c>
      <c r="C87" s="6">
        <f ca="1">RANDBETWEEN(1,MAX(Cars!$A:$A))</f>
        <v>85</v>
      </c>
      <c r="D87" s="6">
        <f ca="1">VLOOKUP(RAND(),RentalAgencies!$A$1:$C$9,2,TRUE)</f>
        <v>1</v>
      </c>
      <c r="E87" s="7">
        <f t="shared" ca="1" si="8"/>
        <v>43135</v>
      </c>
      <c r="F87" s="7">
        <f t="shared" ca="1" si="9"/>
        <v>43157</v>
      </c>
      <c r="G87" s="7">
        <f t="shared" ca="1" si="10"/>
        <v>43162</v>
      </c>
      <c r="H87" s="6">
        <f t="shared" ca="1" si="6"/>
        <v>5</v>
      </c>
      <c r="I87" s="6">
        <f t="shared" ca="1" si="11"/>
        <v>0</v>
      </c>
      <c r="J87" s="12">
        <f t="shared" ca="1" si="7"/>
        <v>381.40603195697287</v>
      </c>
    </row>
    <row r="88" spans="1:10" x14ac:dyDescent="0.25">
      <c r="A88">
        <v>87</v>
      </c>
      <c r="B88" s="6">
        <f ca="1">RANDBETWEEN(1,MAX(Customers!$A:$A))</f>
        <v>914</v>
      </c>
      <c r="C88" s="6">
        <f ca="1">RANDBETWEEN(1,MAX(Cars!$A:$A))</f>
        <v>95</v>
      </c>
      <c r="D88" s="6">
        <f ca="1">VLOOKUP(RAND(),RentalAgencies!$A$1:$C$9,2,TRUE)</f>
        <v>1</v>
      </c>
      <c r="E88" s="7">
        <f t="shared" ca="1" si="8"/>
        <v>43293</v>
      </c>
      <c r="F88" s="7">
        <f t="shared" ca="1" si="9"/>
        <v>43302</v>
      </c>
      <c r="G88" s="7">
        <f t="shared" ca="1" si="10"/>
        <v>43311</v>
      </c>
      <c r="H88" s="6">
        <f t="shared" ca="1" si="6"/>
        <v>9</v>
      </c>
      <c r="I88" s="6">
        <f t="shared" ca="1" si="11"/>
        <v>1</v>
      </c>
      <c r="J88" s="12">
        <f t="shared" ca="1" si="7"/>
        <v>686.26429743153324</v>
      </c>
    </row>
    <row r="89" spans="1:10" x14ac:dyDescent="0.25">
      <c r="A89">
        <v>88</v>
      </c>
      <c r="B89" s="6">
        <f ca="1">RANDBETWEEN(1,MAX(Customers!$A:$A))</f>
        <v>361</v>
      </c>
      <c r="C89" s="6">
        <f ca="1">RANDBETWEEN(1,MAX(Cars!$A:$A))</f>
        <v>75</v>
      </c>
      <c r="D89" s="6">
        <f ca="1">VLOOKUP(RAND(),RentalAgencies!$A$1:$C$9,2,TRUE)</f>
        <v>2</v>
      </c>
      <c r="E89" s="7">
        <f t="shared" ca="1" si="8"/>
        <v>42520</v>
      </c>
      <c r="F89" s="7">
        <f t="shared" ca="1" si="9"/>
        <v>42538</v>
      </c>
      <c r="G89" s="7">
        <f t="shared" ca="1" si="10"/>
        <v>42546</v>
      </c>
      <c r="H89" s="6">
        <f t="shared" ca="1" si="6"/>
        <v>8</v>
      </c>
      <c r="I89" s="6">
        <f t="shared" ca="1" si="11"/>
        <v>1</v>
      </c>
      <c r="J89" s="12">
        <f t="shared" ca="1" si="7"/>
        <v>896.7060187769714</v>
      </c>
    </row>
    <row r="90" spans="1:10" x14ac:dyDescent="0.25">
      <c r="A90">
        <v>89</v>
      </c>
      <c r="B90" s="6">
        <f ca="1">RANDBETWEEN(1,MAX(Customers!$A:$A))</f>
        <v>821</v>
      </c>
      <c r="C90" s="6">
        <f ca="1">RANDBETWEEN(1,MAX(Cars!$A:$A))</f>
        <v>54</v>
      </c>
      <c r="D90" s="6">
        <f ca="1">VLOOKUP(RAND(),RentalAgencies!$A$1:$C$9,2,TRUE)</f>
        <v>1</v>
      </c>
      <c r="E90" s="7">
        <f t="shared" ca="1" si="8"/>
        <v>42787</v>
      </c>
      <c r="F90" s="7">
        <f t="shared" ca="1" si="9"/>
        <v>42788</v>
      </c>
      <c r="G90" s="7">
        <f t="shared" ca="1" si="10"/>
        <v>42794</v>
      </c>
      <c r="H90" s="6">
        <f t="shared" ca="1" si="6"/>
        <v>6</v>
      </c>
      <c r="I90" s="6">
        <f t="shared" ca="1" si="11"/>
        <v>0</v>
      </c>
      <c r="J90" s="12">
        <f t="shared" ca="1" si="7"/>
        <v>488.32825345545439</v>
      </c>
    </row>
    <row r="91" spans="1:10" x14ac:dyDescent="0.25">
      <c r="A91">
        <v>90</v>
      </c>
      <c r="B91" s="6">
        <f ca="1">RANDBETWEEN(1,MAX(Customers!$A:$A))</f>
        <v>638</v>
      </c>
      <c r="C91" s="6">
        <f ca="1">RANDBETWEEN(1,MAX(Cars!$A:$A))</f>
        <v>21</v>
      </c>
      <c r="D91" s="6">
        <f ca="1">VLOOKUP(RAND(),RentalAgencies!$A$1:$C$9,2,TRUE)</f>
        <v>1</v>
      </c>
      <c r="E91" s="7">
        <f t="shared" ca="1" si="8"/>
        <v>42735</v>
      </c>
      <c r="F91" s="7">
        <f t="shared" ca="1" si="9"/>
        <v>42768</v>
      </c>
      <c r="G91" s="7">
        <f t="shared" ca="1" si="10"/>
        <v>42773</v>
      </c>
      <c r="H91" s="6">
        <f t="shared" ca="1" si="6"/>
        <v>5</v>
      </c>
      <c r="I91" s="6">
        <f t="shared" ca="1" si="11"/>
        <v>1</v>
      </c>
      <c r="J91" s="12">
        <f t="shared" ca="1" si="7"/>
        <v>361.7138472976182</v>
      </c>
    </row>
    <row r="92" spans="1:10" x14ac:dyDescent="0.25">
      <c r="A92">
        <v>91</v>
      </c>
      <c r="B92" s="6">
        <f ca="1">RANDBETWEEN(1,MAX(Customers!$A:$A))</f>
        <v>847</v>
      </c>
      <c r="C92" s="6">
        <f ca="1">RANDBETWEEN(1,MAX(Cars!$A:$A))</f>
        <v>65</v>
      </c>
      <c r="D92" s="6">
        <f ca="1">VLOOKUP(RAND(),RentalAgencies!$A$1:$C$9,2,TRUE)</f>
        <v>1</v>
      </c>
      <c r="E92" s="7">
        <f t="shared" ca="1" si="8"/>
        <v>42259</v>
      </c>
      <c r="F92" s="7">
        <f t="shared" ca="1" si="9"/>
        <v>42259</v>
      </c>
      <c r="G92" s="7">
        <f t="shared" ca="1" si="10"/>
        <v>42261</v>
      </c>
      <c r="H92" s="6">
        <f t="shared" ca="1" si="6"/>
        <v>2</v>
      </c>
      <c r="I92" s="6">
        <f t="shared" ca="1" si="11"/>
        <v>1</v>
      </c>
      <c r="J92" s="12">
        <f t="shared" ca="1" si="7"/>
        <v>212.95312834007382</v>
      </c>
    </row>
    <row r="93" spans="1:10" x14ac:dyDescent="0.25">
      <c r="A93">
        <v>92</v>
      </c>
      <c r="B93" s="6">
        <f ca="1">RANDBETWEEN(1,MAX(Customers!$A:$A))</f>
        <v>987</v>
      </c>
      <c r="C93" s="6">
        <f ca="1">RANDBETWEEN(1,MAX(Cars!$A:$A))</f>
        <v>89</v>
      </c>
      <c r="D93" s="6">
        <f ca="1">VLOOKUP(RAND(),RentalAgencies!$A$1:$C$9,2,TRUE)</f>
        <v>2</v>
      </c>
      <c r="E93" s="7">
        <f t="shared" ca="1" si="8"/>
        <v>43511</v>
      </c>
      <c r="F93" s="7">
        <f t="shared" ca="1" si="9"/>
        <v>43544</v>
      </c>
      <c r="G93" s="7">
        <f t="shared" ca="1" si="10"/>
        <v>43553</v>
      </c>
      <c r="H93" s="6">
        <f t="shared" ca="1" si="6"/>
        <v>9</v>
      </c>
      <c r="I93" s="6">
        <f t="shared" ca="1" si="11"/>
        <v>0</v>
      </c>
      <c r="J93" s="12">
        <f t="shared" ca="1" si="7"/>
        <v>700.70671487939046</v>
      </c>
    </row>
    <row r="94" spans="1:10" x14ac:dyDescent="0.25">
      <c r="A94">
        <v>93</v>
      </c>
      <c r="B94" s="6">
        <f ca="1">RANDBETWEEN(1,MAX(Customers!$A:$A))</f>
        <v>797</v>
      </c>
      <c r="C94" s="6">
        <f ca="1">RANDBETWEEN(1,MAX(Cars!$A:$A))</f>
        <v>15</v>
      </c>
      <c r="D94" s="6">
        <f ca="1">VLOOKUP(RAND(),RentalAgencies!$A$1:$C$9,2,TRUE)</f>
        <v>1</v>
      </c>
      <c r="E94" s="7">
        <f t="shared" ca="1" si="8"/>
        <v>42483</v>
      </c>
      <c r="F94" s="7">
        <f t="shared" ca="1" si="9"/>
        <v>42494</v>
      </c>
      <c r="G94" s="7">
        <f t="shared" ca="1" si="10"/>
        <v>42506</v>
      </c>
      <c r="H94" s="6">
        <f t="shared" ca="1" si="6"/>
        <v>12</v>
      </c>
      <c r="I94" s="6">
        <f t="shared" ca="1" si="11"/>
        <v>1</v>
      </c>
      <c r="J94" s="12">
        <f t="shared" ca="1" si="7"/>
        <v>1285.6496930530593</v>
      </c>
    </row>
    <row r="95" spans="1:10" x14ac:dyDescent="0.25">
      <c r="A95">
        <v>94</v>
      </c>
      <c r="B95" s="6">
        <f ca="1">RANDBETWEEN(1,MAX(Customers!$A:$A))</f>
        <v>850</v>
      </c>
      <c r="C95" s="6">
        <f ca="1">RANDBETWEEN(1,MAX(Cars!$A:$A))</f>
        <v>87</v>
      </c>
      <c r="D95" s="6">
        <f ca="1">VLOOKUP(RAND(),RentalAgencies!$A$1:$C$9,2,TRUE)</f>
        <v>2</v>
      </c>
      <c r="E95" s="7">
        <f t="shared" ca="1" si="8"/>
        <v>43636</v>
      </c>
      <c r="F95" s="7">
        <f t="shared" ca="1" si="9"/>
        <v>43664</v>
      </c>
      <c r="G95" s="7">
        <f t="shared" ca="1" si="10"/>
        <v>43674</v>
      </c>
      <c r="H95" s="6">
        <f t="shared" ref="H95:H158" ca="1" si="12">G95-F95</f>
        <v>10</v>
      </c>
      <c r="I95" s="6">
        <f t="shared" ca="1" si="11"/>
        <v>0</v>
      </c>
      <c r="J95" s="12">
        <f t="shared" ref="J95:J158" ca="1" si="13">H95*(I95*_xlfn.NORM.INV(RAND(),10,13)+_xlfn.NORM.INV(RAND(),80,14))</f>
        <v>568.20719831590418</v>
      </c>
    </row>
    <row r="96" spans="1:10" x14ac:dyDescent="0.25">
      <c r="A96">
        <v>95</v>
      </c>
      <c r="B96" s="6">
        <f ca="1">RANDBETWEEN(1,MAX(Customers!$A:$A))</f>
        <v>768</v>
      </c>
      <c r="C96" s="6">
        <f ca="1">RANDBETWEEN(1,MAX(Cars!$A:$A))</f>
        <v>96</v>
      </c>
      <c r="D96" s="6">
        <f ca="1">VLOOKUP(RAND(),RentalAgencies!$A$1:$C$9,2,TRUE)</f>
        <v>2</v>
      </c>
      <c r="E96" s="7">
        <f t="shared" ca="1" si="8"/>
        <v>42799</v>
      </c>
      <c r="F96" s="7">
        <f t="shared" ca="1" si="9"/>
        <v>42809</v>
      </c>
      <c r="G96" s="7">
        <f t="shared" ca="1" si="10"/>
        <v>42813</v>
      </c>
      <c r="H96" s="6">
        <f t="shared" ca="1" si="12"/>
        <v>4</v>
      </c>
      <c r="I96" s="6">
        <f t="shared" ca="1" si="11"/>
        <v>1</v>
      </c>
      <c r="J96" s="12">
        <f t="shared" ca="1" si="13"/>
        <v>452.10429976780148</v>
      </c>
    </row>
    <row r="97" spans="1:10" x14ac:dyDescent="0.25">
      <c r="A97">
        <v>96</v>
      </c>
      <c r="B97" s="6">
        <f ca="1">RANDBETWEEN(1,MAX(Customers!$A:$A))</f>
        <v>809</v>
      </c>
      <c r="C97" s="6">
        <f ca="1">RANDBETWEEN(1,MAX(Cars!$A:$A))</f>
        <v>58</v>
      </c>
      <c r="D97" s="6">
        <f ca="1">VLOOKUP(RAND(),RentalAgencies!$A$1:$C$9,2,TRUE)</f>
        <v>1</v>
      </c>
      <c r="E97" s="7">
        <f t="shared" ca="1" si="8"/>
        <v>42206</v>
      </c>
      <c r="F97" s="7">
        <f t="shared" ca="1" si="9"/>
        <v>42250</v>
      </c>
      <c r="G97" s="7">
        <f t="shared" ca="1" si="10"/>
        <v>42257</v>
      </c>
      <c r="H97" s="6">
        <f t="shared" ca="1" si="12"/>
        <v>7</v>
      </c>
      <c r="I97" s="6">
        <f t="shared" ca="1" si="11"/>
        <v>0</v>
      </c>
      <c r="J97" s="12">
        <f t="shared" ca="1" si="13"/>
        <v>416.20477651661798</v>
      </c>
    </row>
    <row r="98" spans="1:10" x14ac:dyDescent="0.25">
      <c r="A98">
        <v>97</v>
      </c>
      <c r="B98" s="6">
        <f ca="1">RANDBETWEEN(1,MAX(Customers!$A:$A))</f>
        <v>769</v>
      </c>
      <c r="C98" s="6">
        <f ca="1">RANDBETWEEN(1,MAX(Cars!$A:$A))</f>
        <v>63</v>
      </c>
      <c r="D98" s="6">
        <f ca="1">VLOOKUP(RAND(),RentalAgencies!$A$1:$C$9,2,TRUE)</f>
        <v>1</v>
      </c>
      <c r="E98" s="7">
        <f t="shared" ca="1" si="8"/>
        <v>42526</v>
      </c>
      <c r="F98" s="7">
        <f t="shared" ca="1" si="9"/>
        <v>42533</v>
      </c>
      <c r="G98" s="7">
        <f t="shared" ca="1" si="10"/>
        <v>42542</v>
      </c>
      <c r="H98" s="6">
        <f t="shared" ca="1" si="12"/>
        <v>9</v>
      </c>
      <c r="I98" s="6">
        <f t="shared" ca="1" si="11"/>
        <v>1</v>
      </c>
      <c r="J98" s="12">
        <f t="shared" ca="1" si="13"/>
        <v>771.78672174087808</v>
      </c>
    </row>
    <row r="99" spans="1:10" x14ac:dyDescent="0.25">
      <c r="A99">
        <v>98</v>
      </c>
      <c r="B99" s="6">
        <f ca="1">RANDBETWEEN(1,MAX(Customers!$A:$A))</f>
        <v>546</v>
      </c>
      <c r="C99" s="6">
        <f ca="1">RANDBETWEEN(1,MAX(Cars!$A:$A))</f>
        <v>93</v>
      </c>
      <c r="D99" s="6">
        <f ca="1">VLOOKUP(RAND(),RentalAgencies!$A$1:$C$9,2,TRUE)</f>
        <v>1</v>
      </c>
      <c r="E99" s="7">
        <f t="shared" ca="1" si="8"/>
        <v>43808</v>
      </c>
      <c r="F99" s="7">
        <f t="shared" ca="1" si="9"/>
        <v>43829</v>
      </c>
      <c r="G99" s="7">
        <f t="shared" ca="1" si="10"/>
        <v>43835</v>
      </c>
      <c r="H99" s="6">
        <f t="shared" ca="1" si="12"/>
        <v>6</v>
      </c>
      <c r="I99" s="6">
        <f t="shared" ca="1" si="11"/>
        <v>0</v>
      </c>
      <c r="J99" s="12">
        <f t="shared" ca="1" si="13"/>
        <v>491.65285043489678</v>
      </c>
    </row>
    <row r="100" spans="1:10" x14ac:dyDescent="0.25">
      <c r="A100">
        <v>99</v>
      </c>
      <c r="B100" s="6">
        <f ca="1">RANDBETWEEN(1,MAX(Customers!$A:$A))</f>
        <v>613</v>
      </c>
      <c r="C100" s="6">
        <f ca="1">RANDBETWEEN(1,MAX(Cars!$A:$A))</f>
        <v>32</v>
      </c>
      <c r="D100" s="6">
        <f ca="1">VLOOKUP(RAND(),RentalAgencies!$A$1:$C$9,2,TRUE)</f>
        <v>6</v>
      </c>
      <c r="E100" s="7">
        <f t="shared" ca="1" si="8"/>
        <v>42476</v>
      </c>
      <c r="F100" s="7">
        <f t="shared" ca="1" si="9"/>
        <v>42488</v>
      </c>
      <c r="G100" s="7">
        <f t="shared" ca="1" si="10"/>
        <v>42496</v>
      </c>
      <c r="H100" s="6">
        <f t="shared" ca="1" si="12"/>
        <v>8</v>
      </c>
      <c r="I100" s="6">
        <f t="shared" ca="1" si="11"/>
        <v>1</v>
      </c>
      <c r="J100" s="12">
        <f t="shared" ca="1" si="13"/>
        <v>550.0247957244494</v>
      </c>
    </row>
    <row r="101" spans="1:10" x14ac:dyDescent="0.25">
      <c r="A101">
        <v>100</v>
      </c>
      <c r="B101" s="6">
        <f ca="1">RANDBETWEEN(1,MAX(Customers!$A:$A))</f>
        <v>324</v>
      </c>
      <c r="C101" s="6">
        <f ca="1">RANDBETWEEN(1,MAX(Cars!$A:$A))</f>
        <v>80</v>
      </c>
      <c r="D101" s="6">
        <f ca="1">VLOOKUP(RAND(),RentalAgencies!$A$1:$C$9,2,TRUE)</f>
        <v>2</v>
      </c>
      <c r="E101" s="7">
        <f t="shared" ca="1" si="8"/>
        <v>43905</v>
      </c>
      <c r="F101" s="7">
        <f t="shared" ca="1" si="9"/>
        <v>43919</v>
      </c>
      <c r="G101" s="7">
        <f t="shared" ca="1" si="10"/>
        <v>43923</v>
      </c>
      <c r="H101" s="6">
        <f t="shared" ca="1" si="12"/>
        <v>4</v>
      </c>
      <c r="I101" s="6">
        <f t="shared" ca="1" si="11"/>
        <v>0</v>
      </c>
      <c r="J101" s="12">
        <f t="shared" ca="1" si="13"/>
        <v>301.17604475488406</v>
      </c>
    </row>
    <row r="102" spans="1:10" x14ac:dyDescent="0.25">
      <c r="A102">
        <v>101</v>
      </c>
      <c r="B102" s="6">
        <f ca="1">RANDBETWEEN(1,MAX(Customers!$A:$A))</f>
        <v>385</v>
      </c>
      <c r="C102" s="6">
        <f ca="1">RANDBETWEEN(1,MAX(Cars!$A:$A))</f>
        <v>17</v>
      </c>
      <c r="D102" s="6">
        <f ca="1">VLOOKUP(RAND(),RentalAgencies!$A$1:$C$9,2,TRUE)</f>
        <v>1</v>
      </c>
      <c r="E102" s="7">
        <f t="shared" ca="1" si="8"/>
        <v>42990</v>
      </c>
      <c r="F102" s="7">
        <f t="shared" ca="1" si="9"/>
        <v>43003</v>
      </c>
      <c r="G102" s="7">
        <f t="shared" ca="1" si="10"/>
        <v>43009</v>
      </c>
      <c r="H102" s="6">
        <f t="shared" ca="1" si="12"/>
        <v>6</v>
      </c>
      <c r="I102" s="6">
        <f t="shared" ca="1" si="11"/>
        <v>0</v>
      </c>
      <c r="J102" s="12">
        <f t="shared" ca="1" si="13"/>
        <v>463.17747777281375</v>
      </c>
    </row>
    <row r="103" spans="1:10" x14ac:dyDescent="0.25">
      <c r="A103">
        <v>102</v>
      </c>
      <c r="B103" s="6">
        <f ca="1">RANDBETWEEN(1,MAX(Customers!$A:$A))</f>
        <v>572</v>
      </c>
      <c r="C103" s="6">
        <f ca="1">RANDBETWEEN(1,MAX(Cars!$A:$A))</f>
        <v>39</v>
      </c>
      <c r="D103" s="6">
        <f ca="1">VLOOKUP(RAND(),RentalAgencies!$A$1:$C$9,2,TRUE)</f>
        <v>4</v>
      </c>
      <c r="E103" s="7">
        <f t="shared" ca="1" si="8"/>
        <v>43065</v>
      </c>
      <c r="F103" s="7">
        <f t="shared" ca="1" si="9"/>
        <v>43067</v>
      </c>
      <c r="G103" s="7">
        <f t="shared" ca="1" si="10"/>
        <v>43072</v>
      </c>
      <c r="H103" s="6">
        <f t="shared" ca="1" si="12"/>
        <v>5</v>
      </c>
      <c r="I103" s="6">
        <f t="shared" ca="1" si="11"/>
        <v>1</v>
      </c>
      <c r="J103" s="12">
        <f t="shared" ca="1" si="13"/>
        <v>426.76939492054009</v>
      </c>
    </row>
    <row r="104" spans="1:10" x14ac:dyDescent="0.25">
      <c r="A104">
        <v>103</v>
      </c>
      <c r="B104" s="6">
        <f ca="1">RANDBETWEEN(1,MAX(Customers!$A:$A))</f>
        <v>127</v>
      </c>
      <c r="C104" s="6">
        <f ca="1">RANDBETWEEN(1,MAX(Cars!$A:$A))</f>
        <v>87</v>
      </c>
      <c r="D104" s="6">
        <f ca="1">VLOOKUP(RAND(),RentalAgencies!$A$1:$C$9,2,TRUE)</f>
        <v>6</v>
      </c>
      <c r="E104" s="7">
        <f t="shared" ca="1" si="8"/>
        <v>42210</v>
      </c>
      <c r="F104" s="7">
        <f t="shared" ca="1" si="9"/>
        <v>42243</v>
      </c>
      <c r="G104" s="7">
        <f t="shared" ca="1" si="10"/>
        <v>42247</v>
      </c>
      <c r="H104" s="6">
        <f t="shared" ca="1" si="12"/>
        <v>4</v>
      </c>
      <c r="I104" s="6">
        <f t="shared" ca="1" si="11"/>
        <v>0</v>
      </c>
      <c r="J104" s="12">
        <f t="shared" ca="1" si="13"/>
        <v>310.6244116902779</v>
      </c>
    </row>
    <row r="105" spans="1:10" x14ac:dyDescent="0.25">
      <c r="A105">
        <v>104</v>
      </c>
      <c r="B105" s="6">
        <f ca="1">RANDBETWEEN(1,MAX(Customers!$A:$A))</f>
        <v>244</v>
      </c>
      <c r="C105" s="6">
        <f ca="1">RANDBETWEEN(1,MAX(Cars!$A:$A))</f>
        <v>53</v>
      </c>
      <c r="D105" s="6">
        <f ca="1">VLOOKUP(RAND(),RentalAgencies!$A$1:$C$9,2,TRUE)</f>
        <v>1</v>
      </c>
      <c r="E105" s="7">
        <f t="shared" ca="1" si="8"/>
        <v>42173</v>
      </c>
      <c r="F105" s="7">
        <f t="shared" ca="1" si="9"/>
        <v>42195</v>
      </c>
      <c r="G105" s="7">
        <f t="shared" ca="1" si="10"/>
        <v>42199</v>
      </c>
      <c r="H105" s="6">
        <f t="shared" ca="1" si="12"/>
        <v>4</v>
      </c>
      <c r="I105" s="6">
        <f t="shared" ca="1" si="11"/>
        <v>1</v>
      </c>
      <c r="J105" s="12">
        <f t="shared" ca="1" si="13"/>
        <v>286.01712944797782</v>
      </c>
    </row>
    <row r="106" spans="1:10" x14ac:dyDescent="0.25">
      <c r="A106">
        <v>105</v>
      </c>
      <c r="B106" s="6">
        <f ca="1">RANDBETWEEN(1,MAX(Customers!$A:$A))</f>
        <v>971</v>
      </c>
      <c r="C106" s="6">
        <f ca="1">RANDBETWEEN(1,MAX(Cars!$A:$A))</f>
        <v>24</v>
      </c>
      <c r="D106" s="6">
        <f ca="1">VLOOKUP(RAND(),RentalAgencies!$A$1:$C$9,2,TRUE)</f>
        <v>7</v>
      </c>
      <c r="E106" s="7">
        <f t="shared" ca="1" si="8"/>
        <v>42115</v>
      </c>
      <c r="F106" s="7">
        <f t="shared" ca="1" si="9"/>
        <v>42136</v>
      </c>
      <c r="G106" s="7">
        <f t="shared" ca="1" si="10"/>
        <v>42138</v>
      </c>
      <c r="H106" s="6">
        <f t="shared" ca="1" si="12"/>
        <v>2</v>
      </c>
      <c r="I106" s="6">
        <f t="shared" ca="1" si="11"/>
        <v>1</v>
      </c>
      <c r="J106" s="12">
        <f t="shared" ca="1" si="13"/>
        <v>227.35972367405498</v>
      </c>
    </row>
    <row r="107" spans="1:10" x14ac:dyDescent="0.25">
      <c r="A107">
        <v>106</v>
      </c>
      <c r="B107" s="6">
        <f ca="1">RANDBETWEEN(1,MAX(Customers!$A:$A))</f>
        <v>285</v>
      </c>
      <c r="C107" s="6">
        <f ca="1">RANDBETWEEN(1,MAX(Cars!$A:$A))</f>
        <v>82</v>
      </c>
      <c r="D107" s="6">
        <f ca="1">VLOOKUP(RAND(),RentalAgencies!$A$1:$C$9,2,TRUE)</f>
        <v>2</v>
      </c>
      <c r="E107" s="7">
        <f t="shared" ca="1" si="8"/>
        <v>42439</v>
      </c>
      <c r="F107" s="7">
        <f t="shared" ca="1" si="9"/>
        <v>42448</v>
      </c>
      <c r="G107" s="7">
        <f t="shared" ca="1" si="10"/>
        <v>42453</v>
      </c>
      <c r="H107" s="6">
        <f t="shared" ca="1" si="12"/>
        <v>5</v>
      </c>
      <c r="I107" s="6">
        <f t="shared" ca="1" si="11"/>
        <v>0</v>
      </c>
      <c r="J107" s="12">
        <f t="shared" ca="1" si="13"/>
        <v>472.22906913888301</v>
      </c>
    </row>
    <row r="108" spans="1:10" x14ac:dyDescent="0.25">
      <c r="A108">
        <v>107</v>
      </c>
      <c r="B108" s="6">
        <f ca="1">RANDBETWEEN(1,MAX(Customers!$A:$A))</f>
        <v>665</v>
      </c>
      <c r="C108" s="6">
        <f ca="1">RANDBETWEEN(1,MAX(Cars!$A:$A))</f>
        <v>10</v>
      </c>
      <c r="D108" s="6">
        <f ca="1">VLOOKUP(RAND(),RentalAgencies!$A$1:$C$9,2,TRUE)</f>
        <v>3</v>
      </c>
      <c r="E108" s="7">
        <f t="shared" ca="1" si="8"/>
        <v>43208</v>
      </c>
      <c r="F108" s="7">
        <f t="shared" ca="1" si="9"/>
        <v>43223</v>
      </c>
      <c r="G108" s="7">
        <f t="shared" ca="1" si="10"/>
        <v>43228</v>
      </c>
      <c r="H108" s="6">
        <f t="shared" ca="1" si="12"/>
        <v>5</v>
      </c>
      <c r="I108" s="6">
        <f t="shared" ca="1" si="11"/>
        <v>1</v>
      </c>
      <c r="J108" s="12">
        <f t="shared" ca="1" si="13"/>
        <v>496.97047401730754</v>
      </c>
    </row>
    <row r="109" spans="1:10" x14ac:dyDescent="0.25">
      <c r="A109">
        <v>108</v>
      </c>
      <c r="B109" s="6">
        <f ca="1">RANDBETWEEN(1,MAX(Customers!$A:$A))</f>
        <v>358</v>
      </c>
      <c r="C109" s="6">
        <f ca="1">RANDBETWEEN(1,MAX(Cars!$A:$A))</f>
        <v>94</v>
      </c>
      <c r="D109" s="6">
        <f ca="1">VLOOKUP(RAND(),RentalAgencies!$A$1:$C$9,2,TRUE)</f>
        <v>3</v>
      </c>
      <c r="E109" s="7">
        <f t="shared" ca="1" si="8"/>
        <v>43711</v>
      </c>
      <c r="F109" s="7">
        <f t="shared" ca="1" si="9"/>
        <v>43750</v>
      </c>
      <c r="G109" s="7">
        <f t="shared" ca="1" si="10"/>
        <v>43754</v>
      </c>
      <c r="H109" s="6">
        <f t="shared" ca="1" si="12"/>
        <v>4</v>
      </c>
      <c r="I109" s="6">
        <f t="shared" ca="1" si="11"/>
        <v>1</v>
      </c>
      <c r="J109" s="12">
        <f t="shared" ca="1" si="13"/>
        <v>351.29258410128909</v>
      </c>
    </row>
    <row r="110" spans="1:10" x14ac:dyDescent="0.25">
      <c r="A110">
        <v>109</v>
      </c>
      <c r="B110" s="6">
        <f ca="1">RANDBETWEEN(1,MAX(Customers!$A:$A))</f>
        <v>65</v>
      </c>
      <c r="C110" s="6">
        <f ca="1">RANDBETWEEN(1,MAX(Cars!$A:$A))</f>
        <v>10</v>
      </c>
      <c r="D110" s="6">
        <f ca="1">VLOOKUP(RAND(),RentalAgencies!$A$1:$C$9,2,TRUE)</f>
        <v>1</v>
      </c>
      <c r="E110" s="7">
        <f t="shared" ca="1" si="8"/>
        <v>43962</v>
      </c>
      <c r="F110" s="7">
        <f t="shared" ca="1" si="9"/>
        <v>44000</v>
      </c>
      <c r="G110" s="7">
        <f t="shared" ca="1" si="10"/>
        <v>44003</v>
      </c>
      <c r="H110" s="6">
        <f t="shared" ca="1" si="12"/>
        <v>3</v>
      </c>
      <c r="I110" s="6">
        <f t="shared" ca="1" si="11"/>
        <v>1</v>
      </c>
      <c r="J110" s="12">
        <f t="shared" ca="1" si="13"/>
        <v>240.13158833883719</v>
      </c>
    </row>
    <row r="111" spans="1:10" x14ac:dyDescent="0.25">
      <c r="A111">
        <v>110</v>
      </c>
      <c r="B111" s="6">
        <f ca="1">RANDBETWEEN(1,MAX(Customers!$A:$A))</f>
        <v>770</v>
      </c>
      <c r="C111" s="6">
        <f ca="1">RANDBETWEEN(1,MAX(Cars!$A:$A))</f>
        <v>3</v>
      </c>
      <c r="D111" s="6">
        <f ca="1">VLOOKUP(RAND(),RentalAgencies!$A$1:$C$9,2,TRUE)</f>
        <v>2</v>
      </c>
      <c r="E111" s="7">
        <f t="shared" ca="1" si="8"/>
        <v>43547</v>
      </c>
      <c r="F111" s="7">
        <f t="shared" ca="1" si="9"/>
        <v>43552</v>
      </c>
      <c r="G111" s="7">
        <f t="shared" ca="1" si="10"/>
        <v>43556</v>
      </c>
      <c r="H111" s="6">
        <f t="shared" ca="1" si="12"/>
        <v>4</v>
      </c>
      <c r="I111" s="6">
        <f t="shared" ca="1" si="11"/>
        <v>1</v>
      </c>
      <c r="J111" s="12">
        <f t="shared" ca="1" si="13"/>
        <v>366.88183157795322</v>
      </c>
    </row>
    <row r="112" spans="1:10" x14ac:dyDescent="0.25">
      <c r="A112">
        <v>111</v>
      </c>
      <c r="B112" s="6">
        <f ca="1">RANDBETWEEN(1,MAX(Customers!$A:$A))</f>
        <v>708</v>
      </c>
      <c r="C112" s="6">
        <f ca="1">RANDBETWEEN(1,MAX(Cars!$A:$A))</f>
        <v>86</v>
      </c>
      <c r="D112" s="6">
        <f ca="1">VLOOKUP(RAND(),RentalAgencies!$A$1:$C$9,2,TRUE)</f>
        <v>6</v>
      </c>
      <c r="E112" s="7">
        <f t="shared" ca="1" si="8"/>
        <v>42433</v>
      </c>
      <c r="F112" s="7">
        <f t="shared" ca="1" si="9"/>
        <v>42473</v>
      </c>
      <c r="G112" s="7">
        <f t="shared" ca="1" si="10"/>
        <v>42481</v>
      </c>
      <c r="H112" s="6">
        <f t="shared" ca="1" si="12"/>
        <v>8</v>
      </c>
      <c r="I112" s="6">
        <f t="shared" ca="1" si="11"/>
        <v>1</v>
      </c>
      <c r="J112" s="12">
        <f t="shared" ca="1" si="13"/>
        <v>909.16970314364426</v>
      </c>
    </row>
    <row r="113" spans="1:10" x14ac:dyDescent="0.25">
      <c r="A113">
        <v>112</v>
      </c>
      <c r="B113" s="6">
        <f ca="1">RANDBETWEEN(1,MAX(Customers!$A:$A))</f>
        <v>702</v>
      </c>
      <c r="C113" s="6">
        <f ca="1">RANDBETWEEN(1,MAX(Cars!$A:$A))</f>
        <v>10</v>
      </c>
      <c r="D113" s="6">
        <f ca="1">VLOOKUP(RAND(),RentalAgencies!$A$1:$C$9,2,TRUE)</f>
        <v>1</v>
      </c>
      <c r="E113" s="7">
        <f t="shared" ca="1" si="8"/>
        <v>43152</v>
      </c>
      <c r="F113" s="7">
        <f t="shared" ca="1" si="9"/>
        <v>43170</v>
      </c>
      <c r="G113" s="7">
        <f t="shared" ca="1" si="10"/>
        <v>43178</v>
      </c>
      <c r="H113" s="6">
        <f t="shared" ca="1" si="12"/>
        <v>8</v>
      </c>
      <c r="I113" s="6">
        <f t="shared" ca="1" si="11"/>
        <v>1</v>
      </c>
      <c r="J113" s="12">
        <f t="shared" ca="1" si="13"/>
        <v>1064.5203754169715</v>
      </c>
    </row>
    <row r="114" spans="1:10" x14ac:dyDescent="0.25">
      <c r="A114">
        <v>113</v>
      </c>
      <c r="B114" s="6">
        <f ca="1">RANDBETWEEN(1,MAX(Customers!$A:$A))</f>
        <v>592</v>
      </c>
      <c r="C114" s="6">
        <f ca="1">RANDBETWEEN(1,MAX(Cars!$A:$A))</f>
        <v>71</v>
      </c>
      <c r="D114" s="6">
        <f ca="1">VLOOKUP(RAND(),RentalAgencies!$A$1:$C$9,2,TRUE)</f>
        <v>1</v>
      </c>
      <c r="E114" s="7">
        <f t="shared" ca="1" si="8"/>
        <v>43182</v>
      </c>
      <c r="F114" s="7">
        <f t="shared" ca="1" si="9"/>
        <v>43207</v>
      </c>
      <c r="G114" s="7">
        <f t="shared" ca="1" si="10"/>
        <v>43213</v>
      </c>
      <c r="H114" s="6">
        <f t="shared" ca="1" si="12"/>
        <v>6</v>
      </c>
      <c r="I114" s="6">
        <f t="shared" ca="1" si="11"/>
        <v>0</v>
      </c>
      <c r="J114" s="12">
        <f t="shared" ca="1" si="13"/>
        <v>426.12508614102325</v>
      </c>
    </row>
    <row r="115" spans="1:10" x14ac:dyDescent="0.25">
      <c r="A115">
        <v>114</v>
      </c>
      <c r="B115" s="6">
        <f ca="1">RANDBETWEEN(1,MAX(Customers!$A:$A))</f>
        <v>95</v>
      </c>
      <c r="C115" s="6">
        <f ca="1">RANDBETWEEN(1,MAX(Cars!$A:$A))</f>
        <v>65</v>
      </c>
      <c r="D115" s="6">
        <f ca="1">VLOOKUP(RAND(),RentalAgencies!$A$1:$C$9,2,TRUE)</f>
        <v>1</v>
      </c>
      <c r="E115" s="7">
        <f t="shared" ca="1" si="8"/>
        <v>42846</v>
      </c>
      <c r="F115" s="7">
        <f t="shared" ca="1" si="9"/>
        <v>42852</v>
      </c>
      <c r="G115" s="7">
        <f t="shared" ca="1" si="10"/>
        <v>42857</v>
      </c>
      <c r="H115" s="6">
        <f t="shared" ca="1" si="12"/>
        <v>5</v>
      </c>
      <c r="I115" s="6">
        <f t="shared" ca="1" si="11"/>
        <v>1</v>
      </c>
      <c r="J115" s="12">
        <f t="shared" ca="1" si="13"/>
        <v>476.41500491832926</v>
      </c>
    </row>
    <row r="116" spans="1:10" x14ac:dyDescent="0.25">
      <c r="A116">
        <v>115</v>
      </c>
      <c r="B116" s="6">
        <f ca="1">RANDBETWEEN(1,MAX(Customers!$A:$A))</f>
        <v>618</v>
      </c>
      <c r="C116" s="6">
        <f ca="1">RANDBETWEEN(1,MAX(Cars!$A:$A))</f>
        <v>7</v>
      </c>
      <c r="D116" s="6">
        <f ca="1">VLOOKUP(RAND(),RentalAgencies!$A$1:$C$9,2,TRUE)</f>
        <v>1</v>
      </c>
      <c r="E116" s="7">
        <f t="shared" ca="1" si="8"/>
        <v>42999</v>
      </c>
      <c r="F116" s="7">
        <f t="shared" ca="1" si="9"/>
        <v>43035</v>
      </c>
      <c r="G116" s="7">
        <f t="shared" ca="1" si="10"/>
        <v>43040</v>
      </c>
      <c r="H116" s="6">
        <f t="shared" ca="1" si="12"/>
        <v>5</v>
      </c>
      <c r="I116" s="6">
        <f t="shared" ca="1" si="11"/>
        <v>0</v>
      </c>
      <c r="J116" s="12">
        <f t="shared" ca="1" si="13"/>
        <v>324.82263310712858</v>
      </c>
    </row>
    <row r="117" spans="1:10" x14ac:dyDescent="0.25">
      <c r="A117">
        <v>116</v>
      </c>
      <c r="B117" s="6">
        <f ca="1">RANDBETWEEN(1,MAX(Customers!$A:$A))</f>
        <v>781</v>
      </c>
      <c r="C117" s="6">
        <f ca="1">RANDBETWEEN(1,MAX(Cars!$A:$A))</f>
        <v>84</v>
      </c>
      <c r="D117" s="6">
        <f ca="1">VLOOKUP(RAND(),RentalAgencies!$A$1:$C$9,2,TRUE)</f>
        <v>7</v>
      </c>
      <c r="E117" s="7">
        <f t="shared" ca="1" si="8"/>
        <v>43544</v>
      </c>
      <c r="F117" s="7">
        <f t="shared" ca="1" si="9"/>
        <v>43544</v>
      </c>
      <c r="G117" s="7">
        <f t="shared" ca="1" si="10"/>
        <v>43548</v>
      </c>
      <c r="H117" s="6">
        <f t="shared" ca="1" si="12"/>
        <v>4</v>
      </c>
      <c r="I117" s="6">
        <f t="shared" ca="1" si="11"/>
        <v>0</v>
      </c>
      <c r="J117" s="12">
        <f t="shared" ca="1" si="13"/>
        <v>297.09159176815217</v>
      </c>
    </row>
    <row r="118" spans="1:10" x14ac:dyDescent="0.25">
      <c r="A118">
        <v>117</v>
      </c>
      <c r="B118" s="6">
        <f ca="1">RANDBETWEEN(1,MAX(Customers!$A:$A))</f>
        <v>232</v>
      </c>
      <c r="C118" s="6">
        <f ca="1">RANDBETWEEN(1,MAX(Cars!$A:$A))</f>
        <v>62</v>
      </c>
      <c r="D118" s="6">
        <f ca="1">VLOOKUP(RAND(),RentalAgencies!$A$1:$C$9,2,TRUE)</f>
        <v>1</v>
      </c>
      <c r="E118" s="7">
        <f t="shared" ca="1" si="8"/>
        <v>43669</v>
      </c>
      <c r="F118" s="7">
        <f t="shared" ca="1" si="9"/>
        <v>43679</v>
      </c>
      <c r="G118" s="7">
        <f t="shared" ca="1" si="10"/>
        <v>43682</v>
      </c>
      <c r="H118" s="6">
        <f t="shared" ca="1" si="12"/>
        <v>3</v>
      </c>
      <c r="I118" s="6">
        <f t="shared" ca="1" si="11"/>
        <v>1</v>
      </c>
      <c r="J118" s="12">
        <f t="shared" ca="1" si="13"/>
        <v>353.97761233411143</v>
      </c>
    </row>
    <row r="119" spans="1:10" x14ac:dyDescent="0.25">
      <c r="A119">
        <v>118</v>
      </c>
      <c r="B119" s="6">
        <f ca="1">RANDBETWEEN(1,MAX(Customers!$A:$A))</f>
        <v>330</v>
      </c>
      <c r="C119" s="6">
        <f ca="1">RANDBETWEEN(1,MAX(Cars!$A:$A))</f>
        <v>91</v>
      </c>
      <c r="D119" s="6">
        <f ca="1">VLOOKUP(RAND(),RentalAgencies!$A$1:$C$9,2,TRUE)</f>
        <v>7</v>
      </c>
      <c r="E119" s="7">
        <f t="shared" ca="1" si="8"/>
        <v>43678</v>
      </c>
      <c r="F119" s="7">
        <f t="shared" ca="1" si="9"/>
        <v>43695</v>
      </c>
      <c r="G119" s="7">
        <f t="shared" ca="1" si="10"/>
        <v>43701</v>
      </c>
      <c r="H119" s="6">
        <f t="shared" ca="1" si="12"/>
        <v>6</v>
      </c>
      <c r="I119" s="6">
        <f t="shared" ca="1" si="11"/>
        <v>0</v>
      </c>
      <c r="J119" s="12">
        <f t="shared" ca="1" si="13"/>
        <v>462.8978796830952</v>
      </c>
    </row>
    <row r="120" spans="1:10" x14ac:dyDescent="0.25">
      <c r="A120">
        <v>119</v>
      </c>
      <c r="B120" s="6">
        <f ca="1">RANDBETWEEN(1,MAX(Customers!$A:$A))</f>
        <v>556</v>
      </c>
      <c r="C120" s="6">
        <f ca="1">RANDBETWEEN(1,MAX(Cars!$A:$A))</f>
        <v>51</v>
      </c>
      <c r="D120" s="6">
        <f ca="1">VLOOKUP(RAND(),RentalAgencies!$A$1:$C$9,2,TRUE)</f>
        <v>1</v>
      </c>
      <c r="E120" s="7">
        <f t="shared" ca="1" si="8"/>
        <v>42929</v>
      </c>
      <c r="F120" s="7">
        <f t="shared" ca="1" si="9"/>
        <v>42958</v>
      </c>
      <c r="G120" s="7">
        <f t="shared" ca="1" si="10"/>
        <v>42966</v>
      </c>
      <c r="H120" s="6">
        <f t="shared" ca="1" si="12"/>
        <v>8</v>
      </c>
      <c r="I120" s="6">
        <f t="shared" ca="1" si="11"/>
        <v>1</v>
      </c>
      <c r="J120" s="12">
        <f t="shared" ca="1" si="13"/>
        <v>933.63828661933701</v>
      </c>
    </row>
    <row r="121" spans="1:10" x14ac:dyDescent="0.25">
      <c r="A121">
        <v>120</v>
      </c>
      <c r="B121" s="6">
        <f ca="1">RANDBETWEEN(1,MAX(Customers!$A:$A))</f>
        <v>830</v>
      </c>
      <c r="C121" s="6">
        <f ca="1">RANDBETWEEN(1,MAX(Cars!$A:$A))</f>
        <v>91</v>
      </c>
      <c r="D121" s="6">
        <f ca="1">VLOOKUP(RAND(),RentalAgencies!$A$1:$C$9,2,TRUE)</f>
        <v>1</v>
      </c>
      <c r="E121" s="7">
        <f t="shared" ca="1" si="8"/>
        <v>42292</v>
      </c>
      <c r="F121" s="7">
        <f t="shared" ca="1" si="9"/>
        <v>42299</v>
      </c>
      <c r="G121" s="7">
        <f t="shared" ca="1" si="10"/>
        <v>42304</v>
      </c>
      <c r="H121" s="6">
        <f t="shared" ca="1" si="12"/>
        <v>5</v>
      </c>
      <c r="I121" s="6">
        <f t="shared" ca="1" si="11"/>
        <v>0</v>
      </c>
      <c r="J121" s="12">
        <f t="shared" ca="1" si="13"/>
        <v>440.94974753869008</v>
      </c>
    </row>
    <row r="122" spans="1:10" x14ac:dyDescent="0.25">
      <c r="A122">
        <v>121</v>
      </c>
      <c r="B122" s="6">
        <f ca="1">RANDBETWEEN(1,MAX(Customers!$A:$A))</f>
        <v>491</v>
      </c>
      <c r="C122" s="6">
        <f ca="1">RANDBETWEEN(1,MAX(Cars!$A:$A))</f>
        <v>4</v>
      </c>
      <c r="D122" s="6">
        <f ca="1">VLOOKUP(RAND(),RentalAgencies!$A$1:$C$9,2,TRUE)</f>
        <v>1</v>
      </c>
      <c r="E122" s="7">
        <f t="shared" ca="1" si="8"/>
        <v>43925</v>
      </c>
      <c r="F122" s="7">
        <f t="shared" ca="1" si="9"/>
        <v>43958</v>
      </c>
      <c r="G122" s="7">
        <f t="shared" ca="1" si="10"/>
        <v>43966</v>
      </c>
      <c r="H122" s="6">
        <f t="shared" ca="1" si="12"/>
        <v>8</v>
      </c>
      <c r="I122" s="6">
        <f t="shared" ca="1" si="11"/>
        <v>0</v>
      </c>
      <c r="J122" s="12">
        <f t="shared" ca="1" si="13"/>
        <v>776.69641841813439</v>
      </c>
    </row>
    <row r="123" spans="1:10" x14ac:dyDescent="0.25">
      <c r="A123">
        <v>122</v>
      </c>
      <c r="B123" s="6">
        <f ca="1">RANDBETWEEN(1,MAX(Customers!$A:$A))</f>
        <v>241</v>
      </c>
      <c r="C123" s="6">
        <f ca="1">RANDBETWEEN(1,MAX(Cars!$A:$A))</f>
        <v>25</v>
      </c>
      <c r="D123" s="6">
        <f ca="1">VLOOKUP(RAND(),RentalAgencies!$A$1:$C$9,2,TRUE)</f>
        <v>2</v>
      </c>
      <c r="E123" s="7">
        <f t="shared" ca="1" si="8"/>
        <v>43499</v>
      </c>
      <c r="F123" s="7">
        <f t="shared" ca="1" si="9"/>
        <v>43501</v>
      </c>
      <c r="G123" s="7">
        <f t="shared" ca="1" si="10"/>
        <v>43509</v>
      </c>
      <c r="H123" s="6">
        <f t="shared" ca="1" si="12"/>
        <v>8</v>
      </c>
      <c r="I123" s="6">
        <f t="shared" ca="1" si="11"/>
        <v>1</v>
      </c>
      <c r="J123" s="12">
        <f t="shared" ca="1" si="13"/>
        <v>630.16395156277406</v>
      </c>
    </row>
    <row r="124" spans="1:10" x14ac:dyDescent="0.25">
      <c r="A124">
        <v>123</v>
      </c>
      <c r="B124" s="6">
        <f ca="1">RANDBETWEEN(1,MAX(Customers!$A:$A))</f>
        <v>566</v>
      </c>
      <c r="C124" s="6">
        <f ca="1">RANDBETWEEN(1,MAX(Cars!$A:$A))</f>
        <v>23</v>
      </c>
      <c r="D124" s="6">
        <f ca="1">VLOOKUP(RAND(),RentalAgencies!$A$1:$C$9,2,TRUE)</f>
        <v>1</v>
      </c>
      <c r="E124" s="7">
        <f t="shared" ca="1" si="8"/>
        <v>44144</v>
      </c>
      <c r="F124" s="7">
        <f t="shared" ca="1" si="9"/>
        <v>44145</v>
      </c>
      <c r="G124" s="7">
        <f t="shared" ca="1" si="10"/>
        <v>44155</v>
      </c>
      <c r="H124" s="6">
        <f t="shared" ca="1" si="12"/>
        <v>10</v>
      </c>
      <c r="I124" s="6">
        <f t="shared" ca="1" si="11"/>
        <v>1</v>
      </c>
      <c r="J124" s="12">
        <f t="shared" ca="1" si="13"/>
        <v>615.98425546258329</v>
      </c>
    </row>
    <row r="125" spans="1:10" x14ac:dyDescent="0.25">
      <c r="A125">
        <v>124</v>
      </c>
      <c r="B125" s="6">
        <f ca="1">RANDBETWEEN(1,MAX(Customers!$A:$A))</f>
        <v>239</v>
      </c>
      <c r="C125" s="6">
        <f ca="1">RANDBETWEEN(1,MAX(Cars!$A:$A))</f>
        <v>86</v>
      </c>
      <c r="D125" s="6">
        <f ca="1">VLOOKUP(RAND(),RentalAgencies!$A$1:$C$9,2,TRUE)</f>
        <v>4</v>
      </c>
      <c r="E125" s="7">
        <f t="shared" ca="1" si="8"/>
        <v>42659</v>
      </c>
      <c r="F125" s="7">
        <f t="shared" ca="1" si="9"/>
        <v>42686</v>
      </c>
      <c r="G125" s="7">
        <f t="shared" ca="1" si="10"/>
        <v>42693</v>
      </c>
      <c r="H125" s="6">
        <f t="shared" ca="1" si="12"/>
        <v>7</v>
      </c>
      <c r="I125" s="6">
        <f t="shared" ca="1" si="11"/>
        <v>1</v>
      </c>
      <c r="J125" s="12">
        <f t="shared" ca="1" si="13"/>
        <v>699.73443714733151</v>
      </c>
    </row>
    <row r="126" spans="1:10" x14ac:dyDescent="0.25">
      <c r="A126">
        <v>125</v>
      </c>
      <c r="B126" s="6">
        <f ca="1">RANDBETWEEN(1,MAX(Customers!$A:$A))</f>
        <v>486</v>
      </c>
      <c r="C126" s="6">
        <f ca="1">RANDBETWEEN(1,MAX(Cars!$A:$A))</f>
        <v>94</v>
      </c>
      <c r="D126" s="6">
        <f ca="1">VLOOKUP(RAND(),RentalAgencies!$A$1:$C$9,2,TRUE)</f>
        <v>6</v>
      </c>
      <c r="E126" s="7">
        <f t="shared" ca="1" si="8"/>
        <v>42376</v>
      </c>
      <c r="F126" s="7">
        <f t="shared" ca="1" si="9"/>
        <v>42380</v>
      </c>
      <c r="G126" s="7">
        <f t="shared" ca="1" si="10"/>
        <v>42387</v>
      </c>
      <c r="H126" s="6">
        <f t="shared" ca="1" si="12"/>
        <v>7</v>
      </c>
      <c r="I126" s="6">
        <f t="shared" ca="1" si="11"/>
        <v>0</v>
      </c>
      <c r="J126" s="12">
        <f t="shared" ca="1" si="13"/>
        <v>511.96100134114772</v>
      </c>
    </row>
    <row r="127" spans="1:10" x14ac:dyDescent="0.25">
      <c r="A127">
        <v>126</v>
      </c>
      <c r="B127" s="6">
        <f ca="1">RANDBETWEEN(1,MAX(Customers!$A:$A))</f>
        <v>691</v>
      </c>
      <c r="C127" s="6">
        <f ca="1">RANDBETWEEN(1,MAX(Cars!$A:$A))</f>
        <v>28</v>
      </c>
      <c r="D127" s="6">
        <f ca="1">VLOOKUP(RAND(),RentalAgencies!$A$1:$C$9,2,TRUE)</f>
        <v>2</v>
      </c>
      <c r="E127" s="7">
        <f t="shared" ca="1" si="8"/>
        <v>43145</v>
      </c>
      <c r="F127" s="7">
        <f t="shared" ca="1" si="9"/>
        <v>43168</v>
      </c>
      <c r="G127" s="7">
        <f t="shared" ca="1" si="10"/>
        <v>43172</v>
      </c>
      <c r="H127" s="6">
        <f t="shared" ca="1" si="12"/>
        <v>4</v>
      </c>
      <c r="I127" s="6">
        <f t="shared" ca="1" si="11"/>
        <v>1</v>
      </c>
      <c r="J127" s="12">
        <f t="shared" ca="1" si="13"/>
        <v>442.78025024349665</v>
      </c>
    </row>
    <row r="128" spans="1:10" x14ac:dyDescent="0.25">
      <c r="A128">
        <v>127</v>
      </c>
      <c r="B128" s="6">
        <f ca="1">RANDBETWEEN(1,MAX(Customers!$A:$A))</f>
        <v>693</v>
      </c>
      <c r="C128" s="6">
        <f ca="1">RANDBETWEEN(1,MAX(Cars!$A:$A))</f>
        <v>17</v>
      </c>
      <c r="D128" s="6">
        <f ca="1">VLOOKUP(RAND(),RentalAgencies!$A$1:$C$9,2,TRUE)</f>
        <v>6</v>
      </c>
      <c r="E128" s="7">
        <f t="shared" ca="1" si="8"/>
        <v>42627</v>
      </c>
      <c r="F128" s="7">
        <f t="shared" ca="1" si="9"/>
        <v>42649</v>
      </c>
      <c r="G128" s="7">
        <f t="shared" ca="1" si="10"/>
        <v>42654</v>
      </c>
      <c r="H128" s="6">
        <f t="shared" ca="1" si="12"/>
        <v>5</v>
      </c>
      <c r="I128" s="6">
        <f t="shared" ca="1" si="11"/>
        <v>0</v>
      </c>
      <c r="J128" s="12">
        <f t="shared" ca="1" si="13"/>
        <v>272.61830346851406</v>
      </c>
    </row>
    <row r="129" spans="1:10" x14ac:dyDescent="0.25">
      <c r="A129">
        <v>128</v>
      </c>
      <c r="B129" s="6">
        <f ca="1">RANDBETWEEN(1,MAX(Customers!$A:$A))</f>
        <v>148</v>
      </c>
      <c r="C129" s="6">
        <f ca="1">RANDBETWEEN(1,MAX(Cars!$A:$A))</f>
        <v>7</v>
      </c>
      <c r="D129" s="6">
        <f ca="1">VLOOKUP(RAND(),RentalAgencies!$A$1:$C$9,2,TRUE)</f>
        <v>3</v>
      </c>
      <c r="E129" s="7">
        <f t="shared" ca="1" si="8"/>
        <v>42706</v>
      </c>
      <c r="F129" s="7">
        <f t="shared" ca="1" si="9"/>
        <v>42741</v>
      </c>
      <c r="G129" s="7">
        <f t="shared" ca="1" si="10"/>
        <v>42752</v>
      </c>
      <c r="H129" s="6">
        <f t="shared" ca="1" si="12"/>
        <v>11</v>
      </c>
      <c r="I129" s="6">
        <f t="shared" ca="1" si="11"/>
        <v>0</v>
      </c>
      <c r="J129" s="12">
        <f t="shared" ca="1" si="13"/>
        <v>743.05144771621804</v>
      </c>
    </row>
    <row r="130" spans="1:10" x14ac:dyDescent="0.25">
      <c r="A130">
        <v>129</v>
      </c>
      <c r="B130" s="6">
        <f ca="1">RANDBETWEEN(1,MAX(Customers!$A:$A))</f>
        <v>159</v>
      </c>
      <c r="C130" s="6">
        <f ca="1">RANDBETWEEN(1,MAX(Cars!$A:$A))</f>
        <v>34</v>
      </c>
      <c r="D130" s="6">
        <f ca="1">VLOOKUP(RAND(),RentalAgencies!$A$1:$C$9,2,TRUE)</f>
        <v>5</v>
      </c>
      <c r="E130" s="7">
        <f t="shared" ca="1" si="8"/>
        <v>42602</v>
      </c>
      <c r="F130" s="7">
        <f t="shared" ca="1" si="9"/>
        <v>42644</v>
      </c>
      <c r="G130" s="7">
        <f t="shared" ca="1" si="10"/>
        <v>42657</v>
      </c>
      <c r="H130" s="6">
        <f t="shared" ca="1" si="12"/>
        <v>13</v>
      </c>
      <c r="I130" s="6">
        <f t="shared" ca="1" si="11"/>
        <v>1</v>
      </c>
      <c r="J130" s="12">
        <f t="shared" ca="1" si="13"/>
        <v>951.24431853183069</v>
      </c>
    </row>
    <row r="131" spans="1:10" x14ac:dyDescent="0.25">
      <c r="A131">
        <v>130</v>
      </c>
      <c r="B131" s="6">
        <f ca="1">RANDBETWEEN(1,MAX(Customers!$A:$A))</f>
        <v>841</v>
      </c>
      <c r="C131" s="6">
        <f ca="1">RANDBETWEEN(1,MAX(Cars!$A:$A))</f>
        <v>42</v>
      </c>
      <c r="D131" s="6">
        <f ca="1">VLOOKUP(RAND(),RentalAgencies!$A$1:$C$9,2,TRUE)</f>
        <v>1</v>
      </c>
      <c r="E131" s="7">
        <f t="shared" ref="E131:E194" ca="1" si="14">RANDBETWEEN(DATEVALUE("1/1/2015"),DATEVALUE("12/31/2020"))</f>
        <v>44149</v>
      </c>
      <c r="F131" s="7">
        <f t="shared" ref="F131:F194" ca="1" si="15">E131+RANDBETWEEN(0,45)</f>
        <v>44186</v>
      </c>
      <c r="G131" s="7">
        <f t="shared" ref="G131:G194" ca="1" si="16">F131+ROUND(_xlfn.GAMMA.INV(RAND(),5,1.2),0)</f>
        <v>44189</v>
      </c>
      <c r="H131" s="6">
        <f t="shared" ca="1" si="12"/>
        <v>3</v>
      </c>
      <c r="I131" s="6">
        <f t="shared" ref="I131:I194" ca="1" si="17">ROUND(RAND(),0)</f>
        <v>0</v>
      </c>
      <c r="J131" s="12">
        <f t="shared" ca="1" si="13"/>
        <v>274.1636803329535</v>
      </c>
    </row>
    <row r="132" spans="1:10" x14ac:dyDescent="0.25">
      <c r="A132">
        <v>131</v>
      </c>
      <c r="B132" s="6">
        <f ca="1">RANDBETWEEN(1,MAX(Customers!$A:$A))</f>
        <v>437</v>
      </c>
      <c r="C132" s="6">
        <f ca="1">RANDBETWEEN(1,MAX(Cars!$A:$A))</f>
        <v>45</v>
      </c>
      <c r="D132" s="6">
        <f ca="1">VLOOKUP(RAND(),RentalAgencies!$A$1:$C$9,2,TRUE)</f>
        <v>2</v>
      </c>
      <c r="E132" s="7">
        <f t="shared" ca="1" si="14"/>
        <v>43680</v>
      </c>
      <c r="F132" s="7">
        <f t="shared" ca="1" si="15"/>
        <v>43710</v>
      </c>
      <c r="G132" s="7">
        <f t="shared" ca="1" si="16"/>
        <v>43715</v>
      </c>
      <c r="H132" s="6">
        <f t="shared" ca="1" si="12"/>
        <v>5</v>
      </c>
      <c r="I132" s="6">
        <f t="shared" ca="1" si="17"/>
        <v>1</v>
      </c>
      <c r="J132" s="12">
        <f t="shared" ca="1" si="13"/>
        <v>461.87299643053422</v>
      </c>
    </row>
    <row r="133" spans="1:10" x14ac:dyDescent="0.25">
      <c r="A133">
        <v>132</v>
      </c>
      <c r="B133" s="6">
        <f ca="1">RANDBETWEEN(1,MAX(Customers!$A:$A))</f>
        <v>598</v>
      </c>
      <c r="C133" s="6">
        <f ca="1">RANDBETWEEN(1,MAX(Cars!$A:$A))</f>
        <v>11</v>
      </c>
      <c r="D133" s="6">
        <f ca="1">VLOOKUP(RAND(),RentalAgencies!$A$1:$C$9,2,TRUE)</f>
        <v>1</v>
      </c>
      <c r="E133" s="7">
        <f t="shared" ca="1" si="14"/>
        <v>42358</v>
      </c>
      <c r="F133" s="7">
        <f t="shared" ca="1" si="15"/>
        <v>42371</v>
      </c>
      <c r="G133" s="7">
        <f t="shared" ca="1" si="16"/>
        <v>42374</v>
      </c>
      <c r="H133" s="6">
        <f t="shared" ca="1" si="12"/>
        <v>3</v>
      </c>
      <c r="I133" s="6">
        <f t="shared" ca="1" si="17"/>
        <v>0</v>
      </c>
      <c r="J133" s="12">
        <f t="shared" ca="1" si="13"/>
        <v>199.30241636652465</v>
      </c>
    </row>
    <row r="134" spans="1:10" x14ac:dyDescent="0.25">
      <c r="A134">
        <v>133</v>
      </c>
      <c r="B134" s="6">
        <f ca="1">RANDBETWEEN(1,MAX(Customers!$A:$A))</f>
        <v>855</v>
      </c>
      <c r="C134" s="6">
        <f ca="1">RANDBETWEEN(1,MAX(Cars!$A:$A))</f>
        <v>88</v>
      </c>
      <c r="D134" s="6">
        <f ca="1">VLOOKUP(RAND(),RentalAgencies!$A$1:$C$9,2,TRUE)</f>
        <v>1</v>
      </c>
      <c r="E134" s="7">
        <f t="shared" ca="1" si="14"/>
        <v>43469</v>
      </c>
      <c r="F134" s="7">
        <f t="shared" ca="1" si="15"/>
        <v>43500</v>
      </c>
      <c r="G134" s="7">
        <f t="shared" ca="1" si="16"/>
        <v>43506</v>
      </c>
      <c r="H134" s="6">
        <f t="shared" ca="1" si="12"/>
        <v>6</v>
      </c>
      <c r="I134" s="6">
        <f t="shared" ca="1" si="17"/>
        <v>1</v>
      </c>
      <c r="J134" s="12">
        <f t="shared" ca="1" si="13"/>
        <v>532.48083358564611</v>
      </c>
    </row>
    <row r="135" spans="1:10" x14ac:dyDescent="0.25">
      <c r="A135">
        <v>134</v>
      </c>
      <c r="B135" s="6">
        <f ca="1">RANDBETWEEN(1,MAX(Customers!$A:$A))</f>
        <v>149</v>
      </c>
      <c r="C135" s="6">
        <f ca="1">RANDBETWEEN(1,MAX(Cars!$A:$A))</f>
        <v>77</v>
      </c>
      <c r="D135" s="6">
        <f ca="1">VLOOKUP(RAND(),RentalAgencies!$A$1:$C$9,2,TRUE)</f>
        <v>3</v>
      </c>
      <c r="E135" s="7">
        <f t="shared" ca="1" si="14"/>
        <v>43594</v>
      </c>
      <c r="F135" s="7">
        <f t="shared" ca="1" si="15"/>
        <v>43636</v>
      </c>
      <c r="G135" s="7">
        <f t="shared" ca="1" si="16"/>
        <v>43641</v>
      </c>
      <c r="H135" s="6">
        <f t="shared" ca="1" si="12"/>
        <v>5</v>
      </c>
      <c r="I135" s="6">
        <f t="shared" ca="1" si="17"/>
        <v>0</v>
      </c>
      <c r="J135" s="12">
        <f t="shared" ca="1" si="13"/>
        <v>439.53531828983228</v>
      </c>
    </row>
    <row r="136" spans="1:10" x14ac:dyDescent="0.25">
      <c r="A136">
        <v>135</v>
      </c>
      <c r="B136" s="6">
        <f ca="1">RANDBETWEEN(1,MAX(Customers!$A:$A))</f>
        <v>128</v>
      </c>
      <c r="C136" s="6">
        <f ca="1">RANDBETWEEN(1,MAX(Cars!$A:$A))</f>
        <v>86</v>
      </c>
      <c r="D136" s="6">
        <f ca="1">VLOOKUP(RAND(),RentalAgencies!$A$1:$C$9,2,TRUE)</f>
        <v>3</v>
      </c>
      <c r="E136" s="7">
        <f t="shared" ca="1" si="14"/>
        <v>42173</v>
      </c>
      <c r="F136" s="7">
        <f t="shared" ca="1" si="15"/>
        <v>42203</v>
      </c>
      <c r="G136" s="7">
        <f t="shared" ca="1" si="16"/>
        <v>42210</v>
      </c>
      <c r="H136" s="6">
        <f t="shared" ca="1" si="12"/>
        <v>7</v>
      </c>
      <c r="I136" s="6">
        <f t="shared" ca="1" si="17"/>
        <v>0</v>
      </c>
      <c r="J136" s="12">
        <f t="shared" ca="1" si="13"/>
        <v>462.72778088236862</v>
      </c>
    </row>
    <row r="137" spans="1:10" x14ac:dyDescent="0.25">
      <c r="A137">
        <v>136</v>
      </c>
      <c r="B137" s="6">
        <f ca="1">RANDBETWEEN(1,MAX(Customers!$A:$A))</f>
        <v>666</v>
      </c>
      <c r="C137" s="6">
        <f ca="1">RANDBETWEEN(1,MAX(Cars!$A:$A))</f>
        <v>28</v>
      </c>
      <c r="D137" s="6">
        <f ca="1">VLOOKUP(RAND(),RentalAgencies!$A$1:$C$9,2,TRUE)</f>
        <v>1</v>
      </c>
      <c r="E137" s="7">
        <f t="shared" ca="1" si="14"/>
        <v>42695</v>
      </c>
      <c r="F137" s="7">
        <f t="shared" ca="1" si="15"/>
        <v>42731</v>
      </c>
      <c r="G137" s="7">
        <f t="shared" ca="1" si="16"/>
        <v>42736</v>
      </c>
      <c r="H137" s="6">
        <f t="shared" ca="1" si="12"/>
        <v>5</v>
      </c>
      <c r="I137" s="6">
        <f t="shared" ca="1" si="17"/>
        <v>1</v>
      </c>
      <c r="J137" s="12">
        <f t="shared" ca="1" si="13"/>
        <v>399.34668898047482</v>
      </c>
    </row>
    <row r="138" spans="1:10" x14ac:dyDescent="0.25">
      <c r="A138">
        <v>137</v>
      </c>
      <c r="B138" s="6">
        <f ca="1">RANDBETWEEN(1,MAX(Customers!$A:$A))</f>
        <v>932</v>
      </c>
      <c r="C138" s="6">
        <f ca="1">RANDBETWEEN(1,MAX(Cars!$A:$A))</f>
        <v>100</v>
      </c>
      <c r="D138" s="6">
        <f ca="1">VLOOKUP(RAND(),RentalAgencies!$A$1:$C$9,2,TRUE)</f>
        <v>1</v>
      </c>
      <c r="E138" s="7">
        <f t="shared" ca="1" si="14"/>
        <v>42524</v>
      </c>
      <c r="F138" s="7">
        <f t="shared" ca="1" si="15"/>
        <v>42532</v>
      </c>
      <c r="G138" s="7">
        <f t="shared" ca="1" si="16"/>
        <v>42536</v>
      </c>
      <c r="H138" s="6">
        <f t="shared" ca="1" si="12"/>
        <v>4</v>
      </c>
      <c r="I138" s="6">
        <f t="shared" ca="1" si="17"/>
        <v>1</v>
      </c>
      <c r="J138" s="12">
        <f t="shared" ca="1" si="13"/>
        <v>419.40522082619356</v>
      </c>
    </row>
    <row r="139" spans="1:10" x14ac:dyDescent="0.25">
      <c r="A139">
        <v>138</v>
      </c>
      <c r="B139" s="6">
        <f ca="1">RANDBETWEEN(1,MAX(Customers!$A:$A))</f>
        <v>196</v>
      </c>
      <c r="C139" s="6">
        <f ca="1">RANDBETWEEN(1,MAX(Cars!$A:$A))</f>
        <v>59</v>
      </c>
      <c r="D139" s="6">
        <f ca="1">VLOOKUP(RAND(),RentalAgencies!$A$1:$C$9,2,TRUE)</f>
        <v>3</v>
      </c>
      <c r="E139" s="7">
        <f t="shared" ca="1" si="14"/>
        <v>43079</v>
      </c>
      <c r="F139" s="7">
        <f t="shared" ca="1" si="15"/>
        <v>43089</v>
      </c>
      <c r="G139" s="7">
        <f t="shared" ca="1" si="16"/>
        <v>43092</v>
      </c>
      <c r="H139" s="6">
        <f t="shared" ca="1" si="12"/>
        <v>3</v>
      </c>
      <c r="I139" s="6">
        <f t="shared" ca="1" si="17"/>
        <v>0</v>
      </c>
      <c r="J139" s="12">
        <f t="shared" ca="1" si="13"/>
        <v>217.2112198791273</v>
      </c>
    </row>
    <row r="140" spans="1:10" x14ac:dyDescent="0.25">
      <c r="A140">
        <v>139</v>
      </c>
      <c r="B140" s="6">
        <f ca="1">RANDBETWEEN(1,MAX(Customers!$A:$A))</f>
        <v>392</v>
      </c>
      <c r="C140" s="6">
        <f ca="1">RANDBETWEEN(1,MAX(Cars!$A:$A))</f>
        <v>93</v>
      </c>
      <c r="D140" s="6">
        <f ca="1">VLOOKUP(RAND(),RentalAgencies!$A$1:$C$9,2,TRUE)</f>
        <v>1</v>
      </c>
      <c r="E140" s="7">
        <f t="shared" ca="1" si="14"/>
        <v>43163</v>
      </c>
      <c r="F140" s="7">
        <f t="shared" ca="1" si="15"/>
        <v>43197</v>
      </c>
      <c r="G140" s="7">
        <f t="shared" ca="1" si="16"/>
        <v>43202</v>
      </c>
      <c r="H140" s="6">
        <f t="shared" ca="1" si="12"/>
        <v>5</v>
      </c>
      <c r="I140" s="6">
        <f t="shared" ca="1" si="17"/>
        <v>0</v>
      </c>
      <c r="J140" s="12">
        <f t="shared" ca="1" si="13"/>
        <v>485.02470914151849</v>
      </c>
    </row>
    <row r="141" spans="1:10" x14ac:dyDescent="0.25">
      <c r="A141">
        <v>140</v>
      </c>
      <c r="B141" s="6">
        <f ca="1">RANDBETWEEN(1,MAX(Customers!$A:$A))</f>
        <v>490</v>
      </c>
      <c r="C141" s="6">
        <f ca="1">RANDBETWEEN(1,MAX(Cars!$A:$A))</f>
        <v>7</v>
      </c>
      <c r="D141" s="6">
        <f ca="1">VLOOKUP(RAND(),RentalAgencies!$A$1:$C$9,2,TRUE)</f>
        <v>5</v>
      </c>
      <c r="E141" s="7">
        <f t="shared" ca="1" si="14"/>
        <v>43661</v>
      </c>
      <c r="F141" s="7">
        <f t="shared" ca="1" si="15"/>
        <v>43682</v>
      </c>
      <c r="G141" s="7">
        <f t="shared" ca="1" si="16"/>
        <v>43688</v>
      </c>
      <c r="H141" s="6">
        <f t="shared" ca="1" si="12"/>
        <v>6</v>
      </c>
      <c r="I141" s="6">
        <f t="shared" ca="1" si="17"/>
        <v>1</v>
      </c>
      <c r="J141" s="12">
        <f t="shared" ca="1" si="13"/>
        <v>622.09142487804502</v>
      </c>
    </row>
    <row r="142" spans="1:10" x14ac:dyDescent="0.25">
      <c r="A142">
        <v>141</v>
      </c>
      <c r="B142" s="6">
        <f ca="1">RANDBETWEEN(1,MAX(Customers!$A:$A))</f>
        <v>571</v>
      </c>
      <c r="C142" s="6">
        <f ca="1">RANDBETWEEN(1,MAX(Cars!$A:$A))</f>
        <v>9</v>
      </c>
      <c r="D142" s="6">
        <f ca="1">VLOOKUP(RAND(),RentalAgencies!$A$1:$C$9,2,TRUE)</f>
        <v>2</v>
      </c>
      <c r="E142" s="7">
        <f t="shared" ca="1" si="14"/>
        <v>43441</v>
      </c>
      <c r="F142" s="7">
        <f t="shared" ca="1" si="15"/>
        <v>43457</v>
      </c>
      <c r="G142" s="7">
        <f t="shared" ca="1" si="16"/>
        <v>43464</v>
      </c>
      <c r="H142" s="6">
        <f t="shared" ca="1" si="12"/>
        <v>7</v>
      </c>
      <c r="I142" s="6">
        <f t="shared" ca="1" si="17"/>
        <v>1</v>
      </c>
      <c r="J142" s="12">
        <f t="shared" ca="1" si="13"/>
        <v>522.96353581266658</v>
      </c>
    </row>
    <row r="143" spans="1:10" x14ac:dyDescent="0.25">
      <c r="A143">
        <v>142</v>
      </c>
      <c r="B143" s="6">
        <f ca="1">RANDBETWEEN(1,MAX(Customers!$A:$A))</f>
        <v>225</v>
      </c>
      <c r="C143" s="6">
        <f ca="1">RANDBETWEEN(1,MAX(Cars!$A:$A))</f>
        <v>93</v>
      </c>
      <c r="D143" s="6">
        <f ca="1">VLOOKUP(RAND(),RentalAgencies!$A$1:$C$9,2,TRUE)</f>
        <v>3</v>
      </c>
      <c r="E143" s="7">
        <f t="shared" ca="1" si="14"/>
        <v>43942</v>
      </c>
      <c r="F143" s="7">
        <f t="shared" ca="1" si="15"/>
        <v>43987</v>
      </c>
      <c r="G143" s="7">
        <f t="shared" ca="1" si="16"/>
        <v>43992</v>
      </c>
      <c r="H143" s="6">
        <f t="shared" ca="1" si="12"/>
        <v>5</v>
      </c>
      <c r="I143" s="6">
        <f t="shared" ca="1" si="17"/>
        <v>1</v>
      </c>
      <c r="J143" s="12">
        <f t="shared" ca="1" si="13"/>
        <v>486.80082614603771</v>
      </c>
    </row>
    <row r="144" spans="1:10" x14ac:dyDescent="0.25">
      <c r="A144">
        <v>143</v>
      </c>
      <c r="B144" s="6">
        <f ca="1">RANDBETWEEN(1,MAX(Customers!$A:$A))</f>
        <v>867</v>
      </c>
      <c r="C144" s="6">
        <f ca="1">RANDBETWEEN(1,MAX(Cars!$A:$A))</f>
        <v>26</v>
      </c>
      <c r="D144" s="6">
        <f ca="1">VLOOKUP(RAND(),RentalAgencies!$A$1:$C$9,2,TRUE)</f>
        <v>4</v>
      </c>
      <c r="E144" s="7">
        <f t="shared" ca="1" si="14"/>
        <v>42798</v>
      </c>
      <c r="F144" s="7">
        <f t="shared" ca="1" si="15"/>
        <v>42832</v>
      </c>
      <c r="G144" s="7">
        <f t="shared" ca="1" si="16"/>
        <v>42844</v>
      </c>
      <c r="H144" s="6">
        <f t="shared" ca="1" si="12"/>
        <v>12</v>
      </c>
      <c r="I144" s="6">
        <f t="shared" ca="1" si="17"/>
        <v>0</v>
      </c>
      <c r="J144" s="12">
        <f t="shared" ca="1" si="13"/>
        <v>632.91508939998585</v>
      </c>
    </row>
    <row r="145" spans="1:10" x14ac:dyDescent="0.25">
      <c r="A145">
        <v>144</v>
      </c>
      <c r="B145" s="6">
        <f ca="1">RANDBETWEEN(1,MAX(Customers!$A:$A))</f>
        <v>569</v>
      </c>
      <c r="C145" s="6">
        <f ca="1">RANDBETWEEN(1,MAX(Cars!$A:$A))</f>
        <v>83</v>
      </c>
      <c r="D145" s="6">
        <f ca="1">VLOOKUP(RAND(),RentalAgencies!$A$1:$C$9,2,TRUE)</f>
        <v>1</v>
      </c>
      <c r="E145" s="7">
        <f t="shared" ca="1" si="14"/>
        <v>43406</v>
      </c>
      <c r="F145" s="7">
        <f t="shared" ca="1" si="15"/>
        <v>43410</v>
      </c>
      <c r="G145" s="7">
        <f t="shared" ca="1" si="16"/>
        <v>43415</v>
      </c>
      <c r="H145" s="6">
        <f t="shared" ca="1" si="12"/>
        <v>5</v>
      </c>
      <c r="I145" s="6">
        <f t="shared" ca="1" si="17"/>
        <v>0</v>
      </c>
      <c r="J145" s="12">
        <f t="shared" ca="1" si="13"/>
        <v>438.14494511047513</v>
      </c>
    </row>
    <row r="146" spans="1:10" x14ac:dyDescent="0.25">
      <c r="A146">
        <v>145</v>
      </c>
      <c r="B146" s="6">
        <f ca="1">RANDBETWEEN(1,MAX(Customers!$A:$A))</f>
        <v>149</v>
      </c>
      <c r="C146" s="6">
        <f ca="1">RANDBETWEEN(1,MAX(Cars!$A:$A))</f>
        <v>47</v>
      </c>
      <c r="D146" s="6">
        <f ca="1">VLOOKUP(RAND(),RentalAgencies!$A$1:$C$9,2,TRUE)</f>
        <v>4</v>
      </c>
      <c r="E146" s="7">
        <f t="shared" ca="1" si="14"/>
        <v>44042</v>
      </c>
      <c r="F146" s="7">
        <f t="shared" ca="1" si="15"/>
        <v>44049</v>
      </c>
      <c r="G146" s="7">
        <f t="shared" ca="1" si="16"/>
        <v>44055</v>
      </c>
      <c r="H146" s="6">
        <f t="shared" ca="1" si="12"/>
        <v>6</v>
      </c>
      <c r="I146" s="6">
        <f t="shared" ca="1" si="17"/>
        <v>1</v>
      </c>
      <c r="J146" s="12">
        <f t="shared" ca="1" si="13"/>
        <v>474.83750632472743</v>
      </c>
    </row>
    <row r="147" spans="1:10" x14ac:dyDescent="0.25">
      <c r="A147">
        <v>146</v>
      </c>
      <c r="B147" s="6">
        <f ca="1">RANDBETWEEN(1,MAX(Customers!$A:$A))</f>
        <v>592</v>
      </c>
      <c r="C147" s="6">
        <f ca="1">RANDBETWEEN(1,MAX(Cars!$A:$A))</f>
        <v>60</v>
      </c>
      <c r="D147" s="6">
        <f ca="1">VLOOKUP(RAND(),RentalAgencies!$A$1:$C$9,2,TRUE)</f>
        <v>1</v>
      </c>
      <c r="E147" s="7">
        <f t="shared" ca="1" si="14"/>
        <v>43047</v>
      </c>
      <c r="F147" s="7">
        <f t="shared" ca="1" si="15"/>
        <v>43072</v>
      </c>
      <c r="G147" s="7">
        <f t="shared" ca="1" si="16"/>
        <v>43076</v>
      </c>
      <c r="H147" s="6">
        <f t="shared" ca="1" si="12"/>
        <v>4</v>
      </c>
      <c r="I147" s="6">
        <f t="shared" ca="1" si="17"/>
        <v>0</v>
      </c>
      <c r="J147" s="12">
        <f t="shared" ca="1" si="13"/>
        <v>322.70216481435938</v>
      </c>
    </row>
    <row r="148" spans="1:10" x14ac:dyDescent="0.25">
      <c r="A148">
        <v>147</v>
      </c>
      <c r="B148" s="6">
        <f ca="1">RANDBETWEEN(1,MAX(Customers!$A:$A))</f>
        <v>898</v>
      </c>
      <c r="C148" s="6">
        <f ca="1">RANDBETWEEN(1,MAX(Cars!$A:$A))</f>
        <v>89</v>
      </c>
      <c r="D148" s="6">
        <f ca="1">VLOOKUP(RAND(),RentalAgencies!$A$1:$C$9,2,TRUE)</f>
        <v>4</v>
      </c>
      <c r="E148" s="7">
        <f t="shared" ca="1" si="14"/>
        <v>43604</v>
      </c>
      <c r="F148" s="7">
        <f t="shared" ca="1" si="15"/>
        <v>43639</v>
      </c>
      <c r="G148" s="7">
        <f t="shared" ca="1" si="16"/>
        <v>43643</v>
      </c>
      <c r="H148" s="6">
        <f t="shared" ca="1" si="12"/>
        <v>4</v>
      </c>
      <c r="I148" s="6">
        <f t="shared" ca="1" si="17"/>
        <v>0</v>
      </c>
      <c r="J148" s="12">
        <f t="shared" ca="1" si="13"/>
        <v>223.26763113187837</v>
      </c>
    </row>
    <row r="149" spans="1:10" x14ac:dyDescent="0.25">
      <c r="A149">
        <v>148</v>
      </c>
      <c r="B149" s="6">
        <f ca="1">RANDBETWEEN(1,MAX(Customers!$A:$A))</f>
        <v>548</v>
      </c>
      <c r="C149" s="6">
        <f ca="1">RANDBETWEEN(1,MAX(Cars!$A:$A))</f>
        <v>55</v>
      </c>
      <c r="D149" s="6">
        <f ca="1">VLOOKUP(RAND(),RentalAgencies!$A$1:$C$9,2,TRUE)</f>
        <v>1</v>
      </c>
      <c r="E149" s="7">
        <f t="shared" ca="1" si="14"/>
        <v>43349</v>
      </c>
      <c r="F149" s="7">
        <f t="shared" ca="1" si="15"/>
        <v>43369</v>
      </c>
      <c r="G149" s="7">
        <f t="shared" ca="1" si="16"/>
        <v>43377</v>
      </c>
      <c r="H149" s="6">
        <f t="shared" ca="1" si="12"/>
        <v>8</v>
      </c>
      <c r="I149" s="6">
        <f t="shared" ca="1" si="17"/>
        <v>1</v>
      </c>
      <c r="J149" s="12">
        <f t="shared" ca="1" si="13"/>
        <v>804.26223948374582</v>
      </c>
    </row>
    <row r="150" spans="1:10" x14ac:dyDescent="0.25">
      <c r="A150">
        <v>149</v>
      </c>
      <c r="B150" s="6">
        <f ca="1">RANDBETWEEN(1,MAX(Customers!$A:$A))</f>
        <v>782</v>
      </c>
      <c r="C150" s="6">
        <f ca="1">RANDBETWEEN(1,MAX(Cars!$A:$A))</f>
        <v>26</v>
      </c>
      <c r="D150" s="6">
        <f ca="1">VLOOKUP(RAND(),RentalAgencies!$A$1:$C$9,2,TRUE)</f>
        <v>8</v>
      </c>
      <c r="E150" s="7">
        <f t="shared" ca="1" si="14"/>
        <v>43416</v>
      </c>
      <c r="F150" s="7">
        <f t="shared" ca="1" si="15"/>
        <v>43433</v>
      </c>
      <c r="G150" s="7">
        <f t="shared" ca="1" si="16"/>
        <v>43437</v>
      </c>
      <c r="H150" s="6">
        <f t="shared" ca="1" si="12"/>
        <v>4</v>
      </c>
      <c r="I150" s="6">
        <f t="shared" ca="1" si="17"/>
        <v>1</v>
      </c>
      <c r="J150" s="12">
        <f t="shared" ca="1" si="13"/>
        <v>458.9587093621368</v>
      </c>
    </row>
    <row r="151" spans="1:10" x14ac:dyDescent="0.25">
      <c r="A151">
        <v>150</v>
      </c>
      <c r="B151" s="6">
        <f ca="1">RANDBETWEEN(1,MAX(Customers!$A:$A))</f>
        <v>190</v>
      </c>
      <c r="C151" s="6">
        <f ca="1">RANDBETWEEN(1,MAX(Cars!$A:$A))</f>
        <v>59</v>
      </c>
      <c r="D151" s="6">
        <f ca="1">VLOOKUP(RAND(),RentalAgencies!$A$1:$C$9,2,TRUE)</f>
        <v>1</v>
      </c>
      <c r="E151" s="7">
        <f t="shared" ca="1" si="14"/>
        <v>43323</v>
      </c>
      <c r="F151" s="7">
        <f t="shared" ca="1" si="15"/>
        <v>43365</v>
      </c>
      <c r="G151" s="7">
        <f t="shared" ca="1" si="16"/>
        <v>43374</v>
      </c>
      <c r="H151" s="6">
        <f t="shared" ca="1" si="12"/>
        <v>9</v>
      </c>
      <c r="I151" s="6">
        <f t="shared" ca="1" si="17"/>
        <v>1</v>
      </c>
      <c r="J151" s="12">
        <f t="shared" ca="1" si="13"/>
        <v>918.57522509586784</v>
      </c>
    </row>
    <row r="152" spans="1:10" x14ac:dyDescent="0.25">
      <c r="A152">
        <v>151</v>
      </c>
      <c r="B152" s="6">
        <f ca="1">RANDBETWEEN(1,MAX(Customers!$A:$A))</f>
        <v>573</v>
      </c>
      <c r="C152" s="6">
        <f ca="1">RANDBETWEEN(1,MAX(Cars!$A:$A))</f>
        <v>81</v>
      </c>
      <c r="D152" s="6">
        <f ca="1">VLOOKUP(RAND(),RentalAgencies!$A$1:$C$9,2,TRUE)</f>
        <v>4</v>
      </c>
      <c r="E152" s="7">
        <f t="shared" ca="1" si="14"/>
        <v>43489</v>
      </c>
      <c r="F152" s="7">
        <f t="shared" ca="1" si="15"/>
        <v>43507</v>
      </c>
      <c r="G152" s="7">
        <f t="shared" ca="1" si="16"/>
        <v>43513</v>
      </c>
      <c r="H152" s="6">
        <f t="shared" ca="1" si="12"/>
        <v>6</v>
      </c>
      <c r="I152" s="6">
        <f t="shared" ca="1" si="17"/>
        <v>1</v>
      </c>
      <c r="J152" s="12">
        <f t="shared" ca="1" si="13"/>
        <v>570.74029100549558</v>
      </c>
    </row>
    <row r="153" spans="1:10" x14ac:dyDescent="0.25">
      <c r="A153">
        <v>152</v>
      </c>
      <c r="B153" s="6">
        <f ca="1">RANDBETWEEN(1,MAX(Customers!$A:$A))</f>
        <v>60</v>
      </c>
      <c r="C153" s="6">
        <f ca="1">RANDBETWEEN(1,MAX(Cars!$A:$A))</f>
        <v>17</v>
      </c>
      <c r="D153" s="6">
        <f ca="1">VLOOKUP(RAND(),RentalAgencies!$A$1:$C$9,2,TRUE)</f>
        <v>1</v>
      </c>
      <c r="E153" s="7">
        <f t="shared" ca="1" si="14"/>
        <v>42050</v>
      </c>
      <c r="F153" s="7">
        <f t="shared" ca="1" si="15"/>
        <v>42061</v>
      </c>
      <c r="G153" s="7">
        <f t="shared" ca="1" si="16"/>
        <v>42066</v>
      </c>
      <c r="H153" s="6">
        <f t="shared" ca="1" si="12"/>
        <v>5</v>
      </c>
      <c r="I153" s="6">
        <f t="shared" ca="1" si="17"/>
        <v>1</v>
      </c>
      <c r="J153" s="12">
        <f t="shared" ca="1" si="13"/>
        <v>473.53172519809107</v>
      </c>
    </row>
    <row r="154" spans="1:10" x14ac:dyDescent="0.25">
      <c r="A154">
        <v>153</v>
      </c>
      <c r="B154" s="6">
        <f ca="1">RANDBETWEEN(1,MAX(Customers!$A:$A))</f>
        <v>853</v>
      </c>
      <c r="C154" s="6">
        <f ca="1">RANDBETWEEN(1,MAX(Cars!$A:$A))</f>
        <v>37</v>
      </c>
      <c r="D154" s="6">
        <f ca="1">VLOOKUP(RAND(),RentalAgencies!$A$1:$C$9,2,TRUE)</f>
        <v>1</v>
      </c>
      <c r="E154" s="7">
        <f t="shared" ca="1" si="14"/>
        <v>42048</v>
      </c>
      <c r="F154" s="7">
        <f t="shared" ca="1" si="15"/>
        <v>42091</v>
      </c>
      <c r="G154" s="7">
        <f t="shared" ca="1" si="16"/>
        <v>42094</v>
      </c>
      <c r="H154" s="6">
        <f t="shared" ca="1" si="12"/>
        <v>3</v>
      </c>
      <c r="I154" s="6">
        <f t="shared" ca="1" si="17"/>
        <v>1</v>
      </c>
      <c r="J154" s="12">
        <f t="shared" ca="1" si="13"/>
        <v>184.8366704117791</v>
      </c>
    </row>
    <row r="155" spans="1:10" x14ac:dyDescent="0.25">
      <c r="A155">
        <v>154</v>
      </c>
      <c r="B155" s="6">
        <f ca="1">RANDBETWEEN(1,MAX(Customers!$A:$A))</f>
        <v>608</v>
      </c>
      <c r="C155" s="6">
        <f ca="1">RANDBETWEEN(1,MAX(Cars!$A:$A))</f>
        <v>17</v>
      </c>
      <c r="D155" s="6">
        <f ca="1">VLOOKUP(RAND(),RentalAgencies!$A$1:$C$9,2,TRUE)</f>
        <v>1</v>
      </c>
      <c r="E155" s="7">
        <f t="shared" ca="1" si="14"/>
        <v>43039</v>
      </c>
      <c r="F155" s="7">
        <f t="shared" ca="1" si="15"/>
        <v>43044</v>
      </c>
      <c r="G155" s="7">
        <f t="shared" ca="1" si="16"/>
        <v>43048</v>
      </c>
      <c r="H155" s="6">
        <f t="shared" ca="1" si="12"/>
        <v>4</v>
      </c>
      <c r="I155" s="6">
        <f t="shared" ca="1" si="17"/>
        <v>0</v>
      </c>
      <c r="J155" s="12">
        <f t="shared" ca="1" si="13"/>
        <v>340.43684637122294</v>
      </c>
    </row>
    <row r="156" spans="1:10" x14ac:dyDescent="0.25">
      <c r="A156">
        <v>155</v>
      </c>
      <c r="B156" s="6">
        <f ca="1">RANDBETWEEN(1,MAX(Customers!$A:$A))</f>
        <v>421</v>
      </c>
      <c r="C156" s="6">
        <f ca="1">RANDBETWEEN(1,MAX(Cars!$A:$A))</f>
        <v>5</v>
      </c>
      <c r="D156" s="6">
        <f ca="1">VLOOKUP(RAND(),RentalAgencies!$A$1:$C$9,2,TRUE)</f>
        <v>1</v>
      </c>
      <c r="E156" s="7">
        <f t="shared" ca="1" si="14"/>
        <v>42968</v>
      </c>
      <c r="F156" s="7">
        <f t="shared" ca="1" si="15"/>
        <v>43002</v>
      </c>
      <c r="G156" s="7">
        <f t="shared" ca="1" si="16"/>
        <v>43007</v>
      </c>
      <c r="H156" s="6">
        <f t="shared" ca="1" si="12"/>
        <v>5</v>
      </c>
      <c r="I156" s="6">
        <f t="shared" ca="1" si="17"/>
        <v>1</v>
      </c>
      <c r="J156" s="12">
        <f t="shared" ca="1" si="13"/>
        <v>446.72851885816618</v>
      </c>
    </row>
    <row r="157" spans="1:10" x14ac:dyDescent="0.25">
      <c r="A157">
        <v>156</v>
      </c>
      <c r="B157" s="6">
        <f ca="1">RANDBETWEEN(1,MAX(Customers!$A:$A))</f>
        <v>899</v>
      </c>
      <c r="C157" s="6">
        <f ca="1">RANDBETWEEN(1,MAX(Cars!$A:$A))</f>
        <v>83</v>
      </c>
      <c r="D157" s="6">
        <f ca="1">VLOOKUP(RAND(),RentalAgencies!$A$1:$C$9,2,TRUE)</f>
        <v>1</v>
      </c>
      <c r="E157" s="7">
        <f t="shared" ca="1" si="14"/>
        <v>43619</v>
      </c>
      <c r="F157" s="7">
        <f t="shared" ca="1" si="15"/>
        <v>43648</v>
      </c>
      <c r="G157" s="7">
        <f t="shared" ca="1" si="16"/>
        <v>43654</v>
      </c>
      <c r="H157" s="6">
        <f t="shared" ca="1" si="12"/>
        <v>6</v>
      </c>
      <c r="I157" s="6">
        <f t="shared" ca="1" si="17"/>
        <v>0</v>
      </c>
      <c r="J157" s="12">
        <f t="shared" ca="1" si="13"/>
        <v>564.62224502264701</v>
      </c>
    </row>
    <row r="158" spans="1:10" x14ac:dyDescent="0.25">
      <c r="A158">
        <v>157</v>
      </c>
      <c r="B158" s="6">
        <f ca="1">RANDBETWEEN(1,MAX(Customers!$A:$A))</f>
        <v>259</v>
      </c>
      <c r="C158" s="6">
        <f ca="1">RANDBETWEEN(1,MAX(Cars!$A:$A))</f>
        <v>14</v>
      </c>
      <c r="D158" s="6">
        <f ca="1">VLOOKUP(RAND(),RentalAgencies!$A$1:$C$9,2,TRUE)</f>
        <v>4</v>
      </c>
      <c r="E158" s="7">
        <f t="shared" ca="1" si="14"/>
        <v>44194</v>
      </c>
      <c r="F158" s="7">
        <f t="shared" ca="1" si="15"/>
        <v>44194</v>
      </c>
      <c r="G158" s="7">
        <f t="shared" ca="1" si="16"/>
        <v>44202</v>
      </c>
      <c r="H158" s="6">
        <f t="shared" ca="1" si="12"/>
        <v>8</v>
      </c>
      <c r="I158" s="6">
        <f t="shared" ca="1" si="17"/>
        <v>0</v>
      </c>
      <c r="J158" s="12">
        <f t="shared" ca="1" si="13"/>
        <v>627.95423103417613</v>
      </c>
    </row>
    <row r="159" spans="1:10" x14ac:dyDescent="0.25">
      <c r="A159">
        <v>158</v>
      </c>
      <c r="B159" s="6">
        <f ca="1">RANDBETWEEN(1,MAX(Customers!$A:$A))</f>
        <v>373</v>
      </c>
      <c r="C159" s="6">
        <f ca="1">RANDBETWEEN(1,MAX(Cars!$A:$A))</f>
        <v>17</v>
      </c>
      <c r="D159" s="6">
        <f ca="1">VLOOKUP(RAND(),RentalAgencies!$A$1:$C$9,2,TRUE)</f>
        <v>1</v>
      </c>
      <c r="E159" s="7">
        <f t="shared" ca="1" si="14"/>
        <v>43304</v>
      </c>
      <c r="F159" s="7">
        <f t="shared" ca="1" si="15"/>
        <v>43324</v>
      </c>
      <c r="G159" s="7">
        <f t="shared" ca="1" si="16"/>
        <v>43329</v>
      </c>
      <c r="H159" s="6">
        <f t="shared" ref="H159:H222" ca="1" si="18">G159-F159</f>
        <v>5</v>
      </c>
      <c r="I159" s="6">
        <f t="shared" ca="1" si="17"/>
        <v>0</v>
      </c>
      <c r="J159" s="12">
        <f t="shared" ref="J159:J222" ca="1" si="19">H159*(I159*_xlfn.NORM.INV(RAND(),10,13)+_xlfn.NORM.INV(RAND(),80,14))</f>
        <v>479.3456520186291</v>
      </c>
    </row>
    <row r="160" spans="1:10" x14ac:dyDescent="0.25">
      <c r="A160">
        <v>159</v>
      </c>
      <c r="B160" s="6">
        <f ca="1">RANDBETWEEN(1,MAX(Customers!$A:$A))</f>
        <v>467</v>
      </c>
      <c r="C160" s="6">
        <f ca="1">RANDBETWEEN(1,MAX(Cars!$A:$A))</f>
        <v>91</v>
      </c>
      <c r="D160" s="6">
        <f ca="1">VLOOKUP(RAND(),RentalAgencies!$A$1:$C$9,2,TRUE)</f>
        <v>3</v>
      </c>
      <c r="E160" s="7">
        <f t="shared" ca="1" si="14"/>
        <v>44111</v>
      </c>
      <c r="F160" s="7">
        <f t="shared" ca="1" si="15"/>
        <v>44155</v>
      </c>
      <c r="G160" s="7">
        <f t="shared" ca="1" si="16"/>
        <v>44161</v>
      </c>
      <c r="H160" s="6">
        <f t="shared" ca="1" si="18"/>
        <v>6</v>
      </c>
      <c r="I160" s="6">
        <f t="shared" ca="1" si="17"/>
        <v>0</v>
      </c>
      <c r="J160" s="12">
        <f t="shared" ca="1" si="19"/>
        <v>483.37470911592118</v>
      </c>
    </row>
    <row r="161" spans="1:10" x14ac:dyDescent="0.25">
      <c r="A161">
        <v>160</v>
      </c>
      <c r="B161" s="6">
        <f ca="1">RANDBETWEEN(1,MAX(Customers!$A:$A))</f>
        <v>548</v>
      </c>
      <c r="C161" s="6">
        <f ca="1">RANDBETWEEN(1,MAX(Cars!$A:$A))</f>
        <v>97</v>
      </c>
      <c r="D161" s="6">
        <f ca="1">VLOOKUP(RAND(),RentalAgencies!$A$1:$C$9,2,TRUE)</f>
        <v>1</v>
      </c>
      <c r="E161" s="7">
        <f t="shared" ca="1" si="14"/>
        <v>42662</v>
      </c>
      <c r="F161" s="7">
        <f t="shared" ca="1" si="15"/>
        <v>42683</v>
      </c>
      <c r="G161" s="7">
        <f t="shared" ca="1" si="16"/>
        <v>42690</v>
      </c>
      <c r="H161" s="6">
        <f t="shared" ca="1" si="18"/>
        <v>7</v>
      </c>
      <c r="I161" s="6">
        <f t="shared" ca="1" si="17"/>
        <v>0</v>
      </c>
      <c r="J161" s="12">
        <f t="shared" ca="1" si="19"/>
        <v>746.56390258253191</v>
      </c>
    </row>
    <row r="162" spans="1:10" x14ac:dyDescent="0.25">
      <c r="A162">
        <v>161</v>
      </c>
      <c r="B162" s="6">
        <f ca="1">RANDBETWEEN(1,MAX(Customers!$A:$A))</f>
        <v>101</v>
      </c>
      <c r="C162" s="6">
        <f ca="1">RANDBETWEEN(1,MAX(Cars!$A:$A))</f>
        <v>77</v>
      </c>
      <c r="D162" s="6">
        <f ca="1">VLOOKUP(RAND(),RentalAgencies!$A$1:$C$9,2,TRUE)</f>
        <v>1</v>
      </c>
      <c r="E162" s="7">
        <f t="shared" ca="1" si="14"/>
        <v>43584</v>
      </c>
      <c r="F162" s="7">
        <f t="shared" ca="1" si="15"/>
        <v>43585</v>
      </c>
      <c r="G162" s="7">
        <f t="shared" ca="1" si="16"/>
        <v>43593</v>
      </c>
      <c r="H162" s="6">
        <f t="shared" ca="1" si="18"/>
        <v>8</v>
      </c>
      <c r="I162" s="6">
        <f t="shared" ca="1" si="17"/>
        <v>1</v>
      </c>
      <c r="J162" s="12">
        <f t="shared" ca="1" si="19"/>
        <v>375.88438420231108</v>
      </c>
    </row>
    <row r="163" spans="1:10" x14ac:dyDescent="0.25">
      <c r="A163">
        <v>162</v>
      </c>
      <c r="B163" s="6">
        <f ca="1">RANDBETWEEN(1,MAX(Customers!$A:$A))</f>
        <v>562</v>
      </c>
      <c r="C163" s="6">
        <f ca="1">RANDBETWEEN(1,MAX(Cars!$A:$A))</f>
        <v>76</v>
      </c>
      <c r="D163" s="6">
        <f ca="1">VLOOKUP(RAND(),RentalAgencies!$A$1:$C$9,2,TRUE)</f>
        <v>3</v>
      </c>
      <c r="E163" s="7">
        <f t="shared" ca="1" si="14"/>
        <v>42922</v>
      </c>
      <c r="F163" s="7">
        <f t="shared" ca="1" si="15"/>
        <v>42947</v>
      </c>
      <c r="G163" s="7">
        <f t="shared" ca="1" si="16"/>
        <v>42954</v>
      </c>
      <c r="H163" s="6">
        <f t="shared" ca="1" si="18"/>
        <v>7</v>
      </c>
      <c r="I163" s="6">
        <f t="shared" ca="1" si="17"/>
        <v>0</v>
      </c>
      <c r="J163" s="12">
        <f t="shared" ca="1" si="19"/>
        <v>426.54449572006951</v>
      </c>
    </row>
    <row r="164" spans="1:10" x14ac:dyDescent="0.25">
      <c r="A164">
        <v>163</v>
      </c>
      <c r="B164" s="6">
        <f ca="1">RANDBETWEEN(1,MAX(Customers!$A:$A))</f>
        <v>227</v>
      </c>
      <c r="C164" s="6">
        <f ca="1">RANDBETWEEN(1,MAX(Cars!$A:$A))</f>
        <v>18</v>
      </c>
      <c r="D164" s="6">
        <f ca="1">VLOOKUP(RAND(),RentalAgencies!$A$1:$C$9,2,TRUE)</f>
        <v>1</v>
      </c>
      <c r="E164" s="7">
        <f t="shared" ca="1" si="14"/>
        <v>43725</v>
      </c>
      <c r="F164" s="7">
        <f t="shared" ca="1" si="15"/>
        <v>43741</v>
      </c>
      <c r="G164" s="7">
        <f t="shared" ca="1" si="16"/>
        <v>43747</v>
      </c>
      <c r="H164" s="6">
        <f t="shared" ca="1" si="18"/>
        <v>6</v>
      </c>
      <c r="I164" s="6">
        <f t="shared" ca="1" si="17"/>
        <v>0</v>
      </c>
      <c r="J164" s="12">
        <f t="shared" ca="1" si="19"/>
        <v>618.31542432081551</v>
      </c>
    </row>
    <row r="165" spans="1:10" x14ac:dyDescent="0.25">
      <c r="A165">
        <v>164</v>
      </c>
      <c r="B165" s="6">
        <f ca="1">RANDBETWEEN(1,MAX(Customers!$A:$A))</f>
        <v>584</v>
      </c>
      <c r="C165" s="6">
        <f ca="1">RANDBETWEEN(1,MAX(Cars!$A:$A))</f>
        <v>23</v>
      </c>
      <c r="D165" s="6">
        <f ca="1">VLOOKUP(RAND(),RentalAgencies!$A$1:$C$9,2,TRUE)</f>
        <v>1</v>
      </c>
      <c r="E165" s="7">
        <f t="shared" ca="1" si="14"/>
        <v>43542</v>
      </c>
      <c r="F165" s="7">
        <f t="shared" ca="1" si="15"/>
        <v>43574</v>
      </c>
      <c r="G165" s="7">
        <f t="shared" ca="1" si="16"/>
        <v>43580</v>
      </c>
      <c r="H165" s="6">
        <f t="shared" ca="1" si="18"/>
        <v>6</v>
      </c>
      <c r="I165" s="6">
        <f t="shared" ca="1" si="17"/>
        <v>0</v>
      </c>
      <c r="J165" s="12">
        <f t="shared" ca="1" si="19"/>
        <v>384.46688158974723</v>
      </c>
    </row>
    <row r="166" spans="1:10" x14ac:dyDescent="0.25">
      <c r="A166">
        <v>165</v>
      </c>
      <c r="B166" s="6">
        <f ca="1">RANDBETWEEN(1,MAX(Customers!$A:$A))</f>
        <v>309</v>
      </c>
      <c r="C166" s="6">
        <f ca="1">RANDBETWEEN(1,MAX(Cars!$A:$A))</f>
        <v>8</v>
      </c>
      <c r="D166" s="6">
        <f ca="1">VLOOKUP(RAND(),RentalAgencies!$A$1:$C$9,2,TRUE)</f>
        <v>5</v>
      </c>
      <c r="E166" s="7">
        <f t="shared" ca="1" si="14"/>
        <v>43747</v>
      </c>
      <c r="F166" s="7">
        <f t="shared" ca="1" si="15"/>
        <v>43752</v>
      </c>
      <c r="G166" s="7">
        <f t="shared" ca="1" si="16"/>
        <v>43754</v>
      </c>
      <c r="H166" s="6">
        <f t="shared" ca="1" si="18"/>
        <v>2</v>
      </c>
      <c r="I166" s="6">
        <f t="shared" ca="1" si="17"/>
        <v>0</v>
      </c>
      <c r="J166" s="12">
        <f t="shared" ca="1" si="19"/>
        <v>149.50182072372365</v>
      </c>
    </row>
    <row r="167" spans="1:10" x14ac:dyDescent="0.25">
      <c r="A167">
        <v>166</v>
      </c>
      <c r="B167" s="6">
        <f ca="1">RANDBETWEEN(1,MAX(Customers!$A:$A))</f>
        <v>755</v>
      </c>
      <c r="C167" s="6">
        <f ca="1">RANDBETWEEN(1,MAX(Cars!$A:$A))</f>
        <v>8</v>
      </c>
      <c r="D167" s="6">
        <f ca="1">VLOOKUP(RAND(),RentalAgencies!$A$1:$C$9,2,TRUE)</f>
        <v>1</v>
      </c>
      <c r="E167" s="7">
        <f t="shared" ca="1" si="14"/>
        <v>42049</v>
      </c>
      <c r="F167" s="7">
        <f t="shared" ca="1" si="15"/>
        <v>42052</v>
      </c>
      <c r="G167" s="7">
        <f t="shared" ca="1" si="16"/>
        <v>42054</v>
      </c>
      <c r="H167" s="6">
        <f t="shared" ca="1" si="18"/>
        <v>2</v>
      </c>
      <c r="I167" s="6">
        <f t="shared" ca="1" si="17"/>
        <v>0</v>
      </c>
      <c r="J167" s="12">
        <f t="shared" ca="1" si="19"/>
        <v>101.67131158340317</v>
      </c>
    </row>
    <row r="168" spans="1:10" x14ac:dyDescent="0.25">
      <c r="A168">
        <v>167</v>
      </c>
      <c r="B168" s="6">
        <f ca="1">RANDBETWEEN(1,MAX(Customers!$A:$A))</f>
        <v>610</v>
      </c>
      <c r="C168" s="6">
        <f ca="1">RANDBETWEEN(1,MAX(Cars!$A:$A))</f>
        <v>60</v>
      </c>
      <c r="D168" s="6">
        <f ca="1">VLOOKUP(RAND(),RentalAgencies!$A$1:$C$9,2,TRUE)</f>
        <v>3</v>
      </c>
      <c r="E168" s="7">
        <f t="shared" ca="1" si="14"/>
        <v>42479</v>
      </c>
      <c r="F168" s="7">
        <f t="shared" ca="1" si="15"/>
        <v>42490</v>
      </c>
      <c r="G168" s="7">
        <f t="shared" ca="1" si="16"/>
        <v>42504</v>
      </c>
      <c r="H168" s="6">
        <f t="shared" ca="1" si="18"/>
        <v>14</v>
      </c>
      <c r="I168" s="6">
        <f t="shared" ca="1" si="17"/>
        <v>1</v>
      </c>
      <c r="J168" s="12">
        <f t="shared" ca="1" si="19"/>
        <v>1051.7623726750808</v>
      </c>
    </row>
    <row r="169" spans="1:10" x14ac:dyDescent="0.25">
      <c r="A169">
        <v>168</v>
      </c>
      <c r="B169" s="6">
        <f ca="1">RANDBETWEEN(1,MAX(Customers!$A:$A))</f>
        <v>199</v>
      </c>
      <c r="C169" s="6">
        <f ca="1">RANDBETWEEN(1,MAX(Cars!$A:$A))</f>
        <v>79</v>
      </c>
      <c r="D169" s="6">
        <f ca="1">VLOOKUP(RAND(),RentalAgencies!$A$1:$C$9,2,TRUE)</f>
        <v>1</v>
      </c>
      <c r="E169" s="7">
        <f t="shared" ca="1" si="14"/>
        <v>43268</v>
      </c>
      <c r="F169" s="7">
        <f t="shared" ca="1" si="15"/>
        <v>43277</v>
      </c>
      <c r="G169" s="7">
        <f t="shared" ca="1" si="16"/>
        <v>43281</v>
      </c>
      <c r="H169" s="6">
        <f t="shared" ca="1" si="18"/>
        <v>4</v>
      </c>
      <c r="I169" s="6">
        <f t="shared" ca="1" si="17"/>
        <v>1</v>
      </c>
      <c r="J169" s="12">
        <f t="shared" ca="1" si="19"/>
        <v>266.26366882699182</v>
      </c>
    </row>
    <row r="170" spans="1:10" x14ac:dyDescent="0.25">
      <c r="A170">
        <v>169</v>
      </c>
      <c r="B170" s="6">
        <f ca="1">RANDBETWEEN(1,MAX(Customers!$A:$A))</f>
        <v>14</v>
      </c>
      <c r="C170" s="6">
        <f ca="1">RANDBETWEEN(1,MAX(Cars!$A:$A))</f>
        <v>62</v>
      </c>
      <c r="D170" s="6">
        <f ca="1">VLOOKUP(RAND(),RentalAgencies!$A$1:$C$9,2,TRUE)</f>
        <v>1</v>
      </c>
      <c r="E170" s="7">
        <f t="shared" ca="1" si="14"/>
        <v>43929</v>
      </c>
      <c r="F170" s="7">
        <f t="shared" ca="1" si="15"/>
        <v>43957</v>
      </c>
      <c r="G170" s="7">
        <f t="shared" ca="1" si="16"/>
        <v>43966</v>
      </c>
      <c r="H170" s="6">
        <f t="shared" ca="1" si="18"/>
        <v>9</v>
      </c>
      <c r="I170" s="6">
        <f t="shared" ca="1" si="17"/>
        <v>0</v>
      </c>
      <c r="J170" s="12">
        <f t="shared" ca="1" si="19"/>
        <v>553.32047642156465</v>
      </c>
    </row>
    <row r="171" spans="1:10" x14ac:dyDescent="0.25">
      <c r="A171">
        <v>170</v>
      </c>
      <c r="B171" s="6">
        <f ca="1">RANDBETWEEN(1,MAX(Customers!$A:$A))</f>
        <v>286</v>
      </c>
      <c r="C171" s="6">
        <f ca="1">RANDBETWEEN(1,MAX(Cars!$A:$A))</f>
        <v>44</v>
      </c>
      <c r="D171" s="6">
        <f ca="1">VLOOKUP(RAND(),RentalAgencies!$A$1:$C$9,2,TRUE)</f>
        <v>1</v>
      </c>
      <c r="E171" s="7">
        <f t="shared" ca="1" si="14"/>
        <v>42297</v>
      </c>
      <c r="F171" s="7">
        <f t="shared" ca="1" si="15"/>
        <v>42313</v>
      </c>
      <c r="G171" s="7">
        <f t="shared" ca="1" si="16"/>
        <v>42319</v>
      </c>
      <c r="H171" s="6">
        <f t="shared" ca="1" si="18"/>
        <v>6</v>
      </c>
      <c r="I171" s="6">
        <f t="shared" ca="1" si="17"/>
        <v>0</v>
      </c>
      <c r="J171" s="12">
        <f t="shared" ca="1" si="19"/>
        <v>523.89913189377626</v>
      </c>
    </row>
    <row r="172" spans="1:10" x14ac:dyDescent="0.25">
      <c r="A172">
        <v>171</v>
      </c>
      <c r="B172" s="6">
        <f ca="1">RANDBETWEEN(1,MAX(Customers!$A:$A))</f>
        <v>844</v>
      </c>
      <c r="C172" s="6">
        <f ca="1">RANDBETWEEN(1,MAX(Cars!$A:$A))</f>
        <v>76</v>
      </c>
      <c r="D172" s="6">
        <f ca="1">VLOOKUP(RAND(),RentalAgencies!$A$1:$C$9,2,TRUE)</f>
        <v>1</v>
      </c>
      <c r="E172" s="7">
        <f t="shared" ca="1" si="14"/>
        <v>42357</v>
      </c>
      <c r="F172" s="7">
        <f t="shared" ca="1" si="15"/>
        <v>42383</v>
      </c>
      <c r="G172" s="7">
        <f t="shared" ca="1" si="16"/>
        <v>42388</v>
      </c>
      <c r="H172" s="6">
        <f t="shared" ca="1" si="18"/>
        <v>5</v>
      </c>
      <c r="I172" s="6">
        <f t="shared" ca="1" si="17"/>
        <v>1</v>
      </c>
      <c r="J172" s="12">
        <f t="shared" ca="1" si="19"/>
        <v>565.04957286329557</v>
      </c>
    </row>
    <row r="173" spans="1:10" x14ac:dyDescent="0.25">
      <c r="A173">
        <v>172</v>
      </c>
      <c r="B173" s="6">
        <f ca="1">RANDBETWEEN(1,MAX(Customers!$A:$A))</f>
        <v>725</v>
      </c>
      <c r="C173" s="6">
        <f ca="1">RANDBETWEEN(1,MAX(Cars!$A:$A))</f>
        <v>18</v>
      </c>
      <c r="D173" s="6">
        <f ca="1">VLOOKUP(RAND(),RentalAgencies!$A$1:$C$9,2,TRUE)</f>
        <v>3</v>
      </c>
      <c r="E173" s="7">
        <f t="shared" ca="1" si="14"/>
        <v>43531</v>
      </c>
      <c r="F173" s="7">
        <f t="shared" ca="1" si="15"/>
        <v>43547</v>
      </c>
      <c r="G173" s="7">
        <f t="shared" ca="1" si="16"/>
        <v>43551</v>
      </c>
      <c r="H173" s="6">
        <f t="shared" ca="1" si="18"/>
        <v>4</v>
      </c>
      <c r="I173" s="6">
        <f t="shared" ca="1" si="17"/>
        <v>0</v>
      </c>
      <c r="J173" s="12">
        <f t="shared" ca="1" si="19"/>
        <v>292.78513835936826</v>
      </c>
    </row>
    <row r="174" spans="1:10" x14ac:dyDescent="0.25">
      <c r="A174">
        <v>173</v>
      </c>
      <c r="B174" s="6">
        <f ca="1">RANDBETWEEN(1,MAX(Customers!$A:$A))</f>
        <v>803</v>
      </c>
      <c r="C174" s="6">
        <f ca="1">RANDBETWEEN(1,MAX(Cars!$A:$A))</f>
        <v>47</v>
      </c>
      <c r="D174" s="6">
        <f ca="1">VLOOKUP(RAND(),RentalAgencies!$A$1:$C$9,2,TRUE)</f>
        <v>1</v>
      </c>
      <c r="E174" s="7">
        <f t="shared" ca="1" si="14"/>
        <v>43549</v>
      </c>
      <c r="F174" s="7">
        <f t="shared" ca="1" si="15"/>
        <v>43586</v>
      </c>
      <c r="G174" s="7">
        <f t="shared" ca="1" si="16"/>
        <v>43594</v>
      </c>
      <c r="H174" s="6">
        <f t="shared" ca="1" si="18"/>
        <v>8</v>
      </c>
      <c r="I174" s="6">
        <f t="shared" ca="1" si="17"/>
        <v>0</v>
      </c>
      <c r="J174" s="12">
        <f t="shared" ca="1" si="19"/>
        <v>616.85922043537198</v>
      </c>
    </row>
    <row r="175" spans="1:10" x14ac:dyDescent="0.25">
      <c r="A175">
        <v>174</v>
      </c>
      <c r="B175" s="6">
        <f ca="1">RANDBETWEEN(1,MAX(Customers!$A:$A))</f>
        <v>559</v>
      </c>
      <c r="C175" s="6">
        <f ca="1">RANDBETWEEN(1,MAX(Cars!$A:$A))</f>
        <v>80</v>
      </c>
      <c r="D175" s="6">
        <f ca="1">VLOOKUP(RAND(),RentalAgencies!$A$1:$C$9,2,TRUE)</f>
        <v>2</v>
      </c>
      <c r="E175" s="7">
        <f t="shared" ca="1" si="14"/>
        <v>43786</v>
      </c>
      <c r="F175" s="7">
        <f t="shared" ca="1" si="15"/>
        <v>43800</v>
      </c>
      <c r="G175" s="7">
        <f t="shared" ca="1" si="16"/>
        <v>43805</v>
      </c>
      <c r="H175" s="6">
        <f t="shared" ca="1" si="18"/>
        <v>5</v>
      </c>
      <c r="I175" s="6">
        <f t="shared" ca="1" si="17"/>
        <v>1</v>
      </c>
      <c r="J175" s="12">
        <f t="shared" ca="1" si="19"/>
        <v>473.51207043240584</v>
      </c>
    </row>
    <row r="176" spans="1:10" x14ac:dyDescent="0.25">
      <c r="A176">
        <v>175</v>
      </c>
      <c r="B176" s="6">
        <f ca="1">RANDBETWEEN(1,MAX(Customers!$A:$A))</f>
        <v>630</v>
      </c>
      <c r="C176" s="6">
        <f ca="1">RANDBETWEEN(1,MAX(Cars!$A:$A))</f>
        <v>71</v>
      </c>
      <c r="D176" s="6">
        <f ca="1">VLOOKUP(RAND(),RentalAgencies!$A$1:$C$9,2,TRUE)</f>
        <v>3</v>
      </c>
      <c r="E176" s="7">
        <f t="shared" ca="1" si="14"/>
        <v>42419</v>
      </c>
      <c r="F176" s="7">
        <f t="shared" ca="1" si="15"/>
        <v>42421</v>
      </c>
      <c r="G176" s="7">
        <f t="shared" ca="1" si="16"/>
        <v>42426</v>
      </c>
      <c r="H176" s="6">
        <f t="shared" ca="1" si="18"/>
        <v>5</v>
      </c>
      <c r="I176" s="6">
        <f t="shared" ca="1" si="17"/>
        <v>0</v>
      </c>
      <c r="J176" s="12">
        <f t="shared" ca="1" si="19"/>
        <v>408.47969478371408</v>
      </c>
    </row>
    <row r="177" spans="1:10" x14ac:dyDescent="0.25">
      <c r="A177">
        <v>176</v>
      </c>
      <c r="B177" s="6">
        <f ca="1">RANDBETWEEN(1,MAX(Customers!$A:$A))</f>
        <v>520</v>
      </c>
      <c r="C177" s="6">
        <f ca="1">RANDBETWEEN(1,MAX(Cars!$A:$A))</f>
        <v>91</v>
      </c>
      <c r="D177" s="6">
        <f ca="1">VLOOKUP(RAND(),RentalAgencies!$A$1:$C$9,2,TRUE)</f>
        <v>1</v>
      </c>
      <c r="E177" s="7">
        <f t="shared" ca="1" si="14"/>
        <v>44066</v>
      </c>
      <c r="F177" s="7">
        <f t="shared" ca="1" si="15"/>
        <v>44090</v>
      </c>
      <c r="G177" s="7">
        <f t="shared" ca="1" si="16"/>
        <v>44095</v>
      </c>
      <c r="H177" s="6">
        <f t="shared" ca="1" si="18"/>
        <v>5</v>
      </c>
      <c r="I177" s="6">
        <f t="shared" ca="1" si="17"/>
        <v>1</v>
      </c>
      <c r="J177" s="12">
        <f t="shared" ca="1" si="19"/>
        <v>327.05985578619141</v>
      </c>
    </row>
    <row r="178" spans="1:10" x14ac:dyDescent="0.25">
      <c r="A178">
        <v>177</v>
      </c>
      <c r="B178" s="6">
        <f ca="1">RANDBETWEEN(1,MAX(Customers!$A:$A))</f>
        <v>453</v>
      </c>
      <c r="C178" s="6">
        <f ca="1">RANDBETWEEN(1,MAX(Cars!$A:$A))</f>
        <v>64</v>
      </c>
      <c r="D178" s="6">
        <f ca="1">VLOOKUP(RAND(),RentalAgencies!$A$1:$C$9,2,TRUE)</f>
        <v>4</v>
      </c>
      <c r="E178" s="7">
        <f t="shared" ca="1" si="14"/>
        <v>43956</v>
      </c>
      <c r="F178" s="7">
        <f t="shared" ca="1" si="15"/>
        <v>43999</v>
      </c>
      <c r="G178" s="7">
        <f t="shared" ca="1" si="16"/>
        <v>44003</v>
      </c>
      <c r="H178" s="6">
        <f t="shared" ca="1" si="18"/>
        <v>4</v>
      </c>
      <c r="I178" s="6">
        <f t="shared" ca="1" si="17"/>
        <v>1</v>
      </c>
      <c r="J178" s="12">
        <f t="shared" ca="1" si="19"/>
        <v>323.11591673280543</v>
      </c>
    </row>
    <row r="179" spans="1:10" x14ac:dyDescent="0.25">
      <c r="A179">
        <v>178</v>
      </c>
      <c r="B179" s="6">
        <f ca="1">RANDBETWEEN(1,MAX(Customers!$A:$A))</f>
        <v>111</v>
      </c>
      <c r="C179" s="6">
        <f ca="1">RANDBETWEEN(1,MAX(Cars!$A:$A))</f>
        <v>28</v>
      </c>
      <c r="D179" s="6">
        <f ca="1">VLOOKUP(RAND(),RentalAgencies!$A$1:$C$9,2,TRUE)</f>
        <v>1</v>
      </c>
      <c r="E179" s="7">
        <f t="shared" ca="1" si="14"/>
        <v>42253</v>
      </c>
      <c r="F179" s="7">
        <f t="shared" ca="1" si="15"/>
        <v>42289</v>
      </c>
      <c r="G179" s="7">
        <f t="shared" ca="1" si="16"/>
        <v>42292</v>
      </c>
      <c r="H179" s="6">
        <f t="shared" ca="1" si="18"/>
        <v>3</v>
      </c>
      <c r="I179" s="6">
        <f t="shared" ca="1" si="17"/>
        <v>1</v>
      </c>
      <c r="J179" s="12">
        <f t="shared" ca="1" si="19"/>
        <v>250.79459920434164</v>
      </c>
    </row>
    <row r="180" spans="1:10" x14ac:dyDescent="0.25">
      <c r="A180">
        <v>179</v>
      </c>
      <c r="B180" s="6">
        <f ca="1">RANDBETWEEN(1,MAX(Customers!$A:$A))</f>
        <v>912</v>
      </c>
      <c r="C180" s="6">
        <f ca="1">RANDBETWEEN(1,MAX(Cars!$A:$A))</f>
        <v>63</v>
      </c>
      <c r="D180" s="6">
        <f ca="1">VLOOKUP(RAND(),RentalAgencies!$A$1:$C$9,2,TRUE)</f>
        <v>1</v>
      </c>
      <c r="E180" s="7">
        <f t="shared" ca="1" si="14"/>
        <v>42787</v>
      </c>
      <c r="F180" s="7">
        <f t="shared" ca="1" si="15"/>
        <v>42797</v>
      </c>
      <c r="G180" s="7">
        <f t="shared" ca="1" si="16"/>
        <v>42805</v>
      </c>
      <c r="H180" s="6">
        <f t="shared" ca="1" si="18"/>
        <v>8</v>
      </c>
      <c r="I180" s="6">
        <f t="shared" ca="1" si="17"/>
        <v>0</v>
      </c>
      <c r="J180" s="12">
        <f t="shared" ca="1" si="19"/>
        <v>566.21933078426878</v>
      </c>
    </row>
    <row r="181" spans="1:10" x14ac:dyDescent="0.25">
      <c r="A181">
        <v>180</v>
      </c>
      <c r="B181" s="6">
        <f ca="1">RANDBETWEEN(1,MAX(Customers!$A:$A))</f>
        <v>947</v>
      </c>
      <c r="C181" s="6">
        <f ca="1">RANDBETWEEN(1,MAX(Cars!$A:$A))</f>
        <v>13</v>
      </c>
      <c r="D181" s="6">
        <f ca="1">VLOOKUP(RAND(),RentalAgencies!$A$1:$C$9,2,TRUE)</f>
        <v>1</v>
      </c>
      <c r="E181" s="7">
        <f t="shared" ca="1" si="14"/>
        <v>42719</v>
      </c>
      <c r="F181" s="7">
        <f t="shared" ca="1" si="15"/>
        <v>42747</v>
      </c>
      <c r="G181" s="7">
        <f t="shared" ca="1" si="16"/>
        <v>42755</v>
      </c>
      <c r="H181" s="6">
        <f t="shared" ca="1" si="18"/>
        <v>8</v>
      </c>
      <c r="I181" s="6">
        <f t="shared" ca="1" si="17"/>
        <v>0</v>
      </c>
      <c r="J181" s="12">
        <f t="shared" ca="1" si="19"/>
        <v>536.31163880871259</v>
      </c>
    </row>
    <row r="182" spans="1:10" x14ac:dyDescent="0.25">
      <c r="A182">
        <v>181</v>
      </c>
      <c r="B182" s="6">
        <f ca="1">RANDBETWEEN(1,MAX(Customers!$A:$A))</f>
        <v>982</v>
      </c>
      <c r="C182" s="6">
        <f ca="1">RANDBETWEEN(1,MAX(Cars!$A:$A))</f>
        <v>55</v>
      </c>
      <c r="D182" s="6">
        <f ca="1">VLOOKUP(RAND(),RentalAgencies!$A$1:$C$9,2,TRUE)</f>
        <v>1</v>
      </c>
      <c r="E182" s="7">
        <f t="shared" ca="1" si="14"/>
        <v>42596</v>
      </c>
      <c r="F182" s="7">
        <f t="shared" ca="1" si="15"/>
        <v>42620</v>
      </c>
      <c r="G182" s="7">
        <f t="shared" ca="1" si="16"/>
        <v>42625</v>
      </c>
      <c r="H182" s="6">
        <f t="shared" ca="1" si="18"/>
        <v>5</v>
      </c>
      <c r="I182" s="6">
        <f t="shared" ca="1" si="17"/>
        <v>1</v>
      </c>
      <c r="J182" s="12">
        <f t="shared" ca="1" si="19"/>
        <v>575.53300915602131</v>
      </c>
    </row>
    <row r="183" spans="1:10" x14ac:dyDescent="0.25">
      <c r="A183">
        <v>182</v>
      </c>
      <c r="B183" s="6">
        <f ca="1">RANDBETWEEN(1,MAX(Customers!$A:$A))</f>
        <v>386</v>
      </c>
      <c r="C183" s="6">
        <f ca="1">RANDBETWEEN(1,MAX(Cars!$A:$A))</f>
        <v>86</v>
      </c>
      <c r="D183" s="6">
        <f ca="1">VLOOKUP(RAND(),RentalAgencies!$A$1:$C$9,2,TRUE)</f>
        <v>3</v>
      </c>
      <c r="E183" s="7">
        <f t="shared" ca="1" si="14"/>
        <v>43501</v>
      </c>
      <c r="F183" s="7">
        <f t="shared" ca="1" si="15"/>
        <v>43543</v>
      </c>
      <c r="G183" s="7">
        <f t="shared" ca="1" si="16"/>
        <v>43548</v>
      </c>
      <c r="H183" s="6">
        <f t="shared" ca="1" si="18"/>
        <v>5</v>
      </c>
      <c r="I183" s="6">
        <f t="shared" ca="1" si="17"/>
        <v>1</v>
      </c>
      <c r="J183" s="12">
        <f t="shared" ca="1" si="19"/>
        <v>395.35067926679699</v>
      </c>
    </row>
    <row r="184" spans="1:10" x14ac:dyDescent="0.25">
      <c r="A184">
        <v>183</v>
      </c>
      <c r="B184" s="6">
        <f ca="1">RANDBETWEEN(1,MAX(Customers!$A:$A))</f>
        <v>249</v>
      </c>
      <c r="C184" s="6">
        <f ca="1">RANDBETWEEN(1,MAX(Cars!$A:$A))</f>
        <v>51</v>
      </c>
      <c r="D184" s="6">
        <f ca="1">VLOOKUP(RAND(),RentalAgencies!$A$1:$C$9,2,TRUE)</f>
        <v>1</v>
      </c>
      <c r="E184" s="7">
        <f t="shared" ca="1" si="14"/>
        <v>43122</v>
      </c>
      <c r="F184" s="7">
        <f t="shared" ca="1" si="15"/>
        <v>43139</v>
      </c>
      <c r="G184" s="7">
        <f t="shared" ca="1" si="16"/>
        <v>43144</v>
      </c>
      <c r="H184" s="6">
        <f t="shared" ca="1" si="18"/>
        <v>5</v>
      </c>
      <c r="I184" s="6">
        <f t="shared" ca="1" si="17"/>
        <v>0</v>
      </c>
      <c r="J184" s="12">
        <f t="shared" ca="1" si="19"/>
        <v>364.39698686909475</v>
      </c>
    </row>
    <row r="185" spans="1:10" x14ac:dyDescent="0.25">
      <c r="A185">
        <v>184</v>
      </c>
      <c r="B185" s="6">
        <f ca="1">RANDBETWEEN(1,MAX(Customers!$A:$A))</f>
        <v>927</v>
      </c>
      <c r="C185" s="6">
        <f ca="1">RANDBETWEEN(1,MAX(Cars!$A:$A))</f>
        <v>34</v>
      </c>
      <c r="D185" s="6">
        <f ca="1">VLOOKUP(RAND(),RentalAgencies!$A$1:$C$9,2,TRUE)</f>
        <v>1</v>
      </c>
      <c r="E185" s="7">
        <f t="shared" ca="1" si="14"/>
        <v>43770</v>
      </c>
      <c r="F185" s="7">
        <f t="shared" ca="1" si="15"/>
        <v>43781</v>
      </c>
      <c r="G185" s="7">
        <f t="shared" ca="1" si="16"/>
        <v>43784</v>
      </c>
      <c r="H185" s="6">
        <f t="shared" ca="1" si="18"/>
        <v>3</v>
      </c>
      <c r="I185" s="6">
        <f t="shared" ca="1" si="17"/>
        <v>1</v>
      </c>
      <c r="J185" s="12">
        <f t="shared" ca="1" si="19"/>
        <v>268.66483030328646</v>
      </c>
    </row>
    <row r="186" spans="1:10" x14ac:dyDescent="0.25">
      <c r="A186">
        <v>185</v>
      </c>
      <c r="B186" s="6">
        <f ca="1">RANDBETWEEN(1,MAX(Customers!$A:$A))</f>
        <v>248</v>
      </c>
      <c r="C186" s="6">
        <f ca="1">RANDBETWEEN(1,MAX(Cars!$A:$A))</f>
        <v>98</v>
      </c>
      <c r="D186" s="6">
        <f ca="1">VLOOKUP(RAND(),RentalAgencies!$A$1:$C$9,2,TRUE)</f>
        <v>3</v>
      </c>
      <c r="E186" s="7">
        <f t="shared" ca="1" si="14"/>
        <v>42284</v>
      </c>
      <c r="F186" s="7">
        <f t="shared" ca="1" si="15"/>
        <v>42299</v>
      </c>
      <c r="G186" s="7">
        <f t="shared" ca="1" si="16"/>
        <v>42304</v>
      </c>
      <c r="H186" s="6">
        <f t="shared" ca="1" si="18"/>
        <v>5</v>
      </c>
      <c r="I186" s="6">
        <f t="shared" ca="1" si="17"/>
        <v>1</v>
      </c>
      <c r="J186" s="12">
        <f t="shared" ca="1" si="19"/>
        <v>352.30925699684582</v>
      </c>
    </row>
    <row r="187" spans="1:10" x14ac:dyDescent="0.25">
      <c r="A187">
        <v>186</v>
      </c>
      <c r="B187" s="6">
        <f ca="1">RANDBETWEEN(1,MAX(Customers!$A:$A))</f>
        <v>62</v>
      </c>
      <c r="C187" s="6">
        <f ca="1">RANDBETWEEN(1,MAX(Cars!$A:$A))</f>
        <v>69</v>
      </c>
      <c r="D187" s="6">
        <f ca="1">VLOOKUP(RAND(),RentalAgencies!$A$1:$C$9,2,TRUE)</f>
        <v>2</v>
      </c>
      <c r="E187" s="7">
        <f t="shared" ca="1" si="14"/>
        <v>42713</v>
      </c>
      <c r="F187" s="7">
        <f t="shared" ca="1" si="15"/>
        <v>42750</v>
      </c>
      <c r="G187" s="7">
        <f t="shared" ca="1" si="16"/>
        <v>42757</v>
      </c>
      <c r="H187" s="6">
        <f t="shared" ca="1" si="18"/>
        <v>7</v>
      </c>
      <c r="I187" s="6">
        <f t="shared" ca="1" si="17"/>
        <v>0</v>
      </c>
      <c r="J187" s="12">
        <f t="shared" ca="1" si="19"/>
        <v>582.8686400098909</v>
      </c>
    </row>
    <row r="188" spans="1:10" x14ac:dyDescent="0.25">
      <c r="A188">
        <v>187</v>
      </c>
      <c r="B188" s="6">
        <f ca="1">RANDBETWEEN(1,MAX(Customers!$A:$A))</f>
        <v>518</v>
      </c>
      <c r="C188" s="6">
        <f ca="1">RANDBETWEEN(1,MAX(Cars!$A:$A))</f>
        <v>72</v>
      </c>
      <c r="D188" s="6">
        <f ca="1">VLOOKUP(RAND(),RentalAgencies!$A$1:$C$9,2,TRUE)</f>
        <v>3</v>
      </c>
      <c r="E188" s="7">
        <f t="shared" ca="1" si="14"/>
        <v>42236</v>
      </c>
      <c r="F188" s="7">
        <f t="shared" ca="1" si="15"/>
        <v>42246</v>
      </c>
      <c r="G188" s="7">
        <f t="shared" ca="1" si="16"/>
        <v>42252</v>
      </c>
      <c r="H188" s="6">
        <f t="shared" ca="1" si="18"/>
        <v>6</v>
      </c>
      <c r="I188" s="6">
        <f t="shared" ca="1" si="17"/>
        <v>1</v>
      </c>
      <c r="J188" s="12">
        <f t="shared" ca="1" si="19"/>
        <v>517.56267714208707</v>
      </c>
    </row>
    <row r="189" spans="1:10" x14ac:dyDescent="0.25">
      <c r="A189">
        <v>188</v>
      </c>
      <c r="B189" s="6">
        <f ca="1">RANDBETWEEN(1,MAX(Customers!$A:$A))</f>
        <v>295</v>
      </c>
      <c r="C189" s="6">
        <f ca="1">RANDBETWEEN(1,MAX(Cars!$A:$A))</f>
        <v>34</v>
      </c>
      <c r="D189" s="6">
        <f ca="1">VLOOKUP(RAND(),RentalAgencies!$A$1:$C$9,2,TRUE)</f>
        <v>1</v>
      </c>
      <c r="E189" s="7">
        <f t="shared" ca="1" si="14"/>
        <v>43350</v>
      </c>
      <c r="F189" s="7">
        <f t="shared" ca="1" si="15"/>
        <v>43382</v>
      </c>
      <c r="G189" s="7">
        <f t="shared" ca="1" si="16"/>
        <v>43386</v>
      </c>
      <c r="H189" s="6">
        <f t="shared" ca="1" si="18"/>
        <v>4</v>
      </c>
      <c r="I189" s="6">
        <f t="shared" ca="1" si="17"/>
        <v>1</v>
      </c>
      <c r="J189" s="12">
        <f t="shared" ca="1" si="19"/>
        <v>418.17492903169989</v>
      </c>
    </row>
    <row r="190" spans="1:10" x14ac:dyDescent="0.25">
      <c r="A190">
        <v>189</v>
      </c>
      <c r="B190" s="6">
        <f ca="1">RANDBETWEEN(1,MAX(Customers!$A:$A))</f>
        <v>661</v>
      </c>
      <c r="C190" s="6">
        <f ca="1">RANDBETWEEN(1,MAX(Cars!$A:$A))</f>
        <v>26</v>
      </c>
      <c r="D190" s="6">
        <f ca="1">VLOOKUP(RAND(),RentalAgencies!$A$1:$C$9,2,TRUE)</f>
        <v>1</v>
      </c>
      <c r="E190" s="7">
        <f t="shared" ca="1" si="14"/>
        <v>42780</v>
      </c>
      <c r="F190" s="7">
        <f t="shared" ca="1" si="15"/>
        <v>42784</v>
      </c>
      <c r="G190" s="7">
        <f t="shared" ca="1" si="16"/>
        <v>42792</v>
      </c>
      <c r="H190" s="6">
        <f t="shared" ca="1" si="18"/>
        <v>8</v>
      </c>
      <c r="I190" s="6">
        <f t="shared" ca="1" si="17"/>
        <v>1</v>
      </c>
      <c r="J190" s="12">
        <f t="shared" ca="1" si="19"/>
        <v>731.69965359576361</v>
      </c>
    </row>
    <row r="191" spans="1:10" x14ac:dyDescent="0.25">
      <c r="A191">
        <v>190</v>
      </c>
      <c r="B191" s="6">
        <f ca="1">RANDBETWEEN(1,MAX(Customers!$A:$A))</f>
        <v>115</v>
      </c>
      <c r="C191" s="6">
        <f ca="1">RANDBETWEEN(1,MAX(Cars!$A:$A))</f>
        <v>67</v>
      </c>
      <c r="D191" s="6">
        <f ca="1">VLOOKUP(RAND(),RentalAgencies!$A$1:$C$9,2,TRUE)</f>
        <v>1</v>
      </c>
      <c r="E191" s="7">
        <f t="shared" ca="1" si="14"/>
        <v>43794</v>
      </c>
      <c r="F191" s="7">
        <f t="shared" ca="1" si="15"/>
        <v>43827</v>
      </c>
      <c r="G191" s="7">
        <f t="shared" ca="1" si="16"/>
        <v>43833</v>
      </c>
      <c r="H191" s="6">
        <f t="shared" ca="1" si="18"/>
        <v>6</v>
      </c>
      <c r="I191" s="6">
        <f t="shared" ca="1" si="17"/>
        <v>0</v>
      </c>
      <c r="J191" s="12">
        <f t="shared" ca="1" si="19"/>
        <v>413.59970235045682</v>
      </c>
    </row>
    <row r="192" spans="1:10" x14ac:dyDescent="0.25">
      <c r="A192">
        <v>191</v>
      </c>
      <c r="B192" s="6">
        <f ca="1">RANDBETWEEN(1,MAX(Customers!$A:$A))</f>
        <v>46</v>
      </c>
      <c r="C192" s="6">
        <f ca="1">RANDBETWEEN(1,MAX(Cars!$A:$A))</f>
        <v>63</v>
      </c>
      <c r="D192" s="6">
        <f ca="1">VLOOKUP(RAND(),RentalAgencies!$A$1:$C$9,2,TRUE)</f>
        <v>1</v>
      </c>
      <c r="E192" s="7">
        <f t="shared" ca="1" si="14"/>
        <v>43106</v>
      </c>
      <c r="F192" s="7">
        <f t="shared" ca="1" si="15"/>
        <v>43106</v>
      </c>
      <c r="G192" s="7">
        <f t="shared" ca="1" si="16"/>
        <v>43110</v>
      </c>
      <c r="H192" s="6">
        <f t="shared" ca="1" si="18"/>
        <v>4</v>
      </c>
      <c r="I192" s="6">
        <f t="shared" ca="1" si="17"/>
        <v>1</v>
      </c>
      <c r="J192" s="12">
        <f t="shared" ca="1" si="19"/>
        <v>298.13630546081424</v>
      </c>
    </row>
    <row r="193" spans="1:10" x14ac:dyDescent="0.25">
      <c r="A193">
        <v>192</v>
      </c>
      <c r="B193" s="6">
        <f ca="1">RANDBETWEEN(1,MAX(Customers!$A:$A))</f>
        <v>465</v>
      </c>
      <c r="C193" s="6">
        <f ca="1">RANDBETWEEN(1,MAX(Cars!$A:$A))</f>
        <v>50</v>
      </c>
      <c r="D193" s="6">
        <f ca="1">VLOOKUP(RAND(),RentalAgencies!$A$1:$C$9,2,TRUE)</f>
        <v>2</v>
      </c>
      <c r="E193" s="7">
        <f t="shared" ca="1" si="14"/>
        <v>42834</v>
      </c>
      <c r="F193" s="7">
        <f t="shared" ca="1" si="15"/>
        <v>42854</v>
      </c>
      <c r="G193" s="7">
        <f t="shared" ca="1" si="16"/>
        <v>42862</v>
      </c>
      <c r="H193" s="6">
        <f t="shared" ca="1" si="18"/>
        <v>8</v>
      </c>
      <c r="I193" s="6">
        <f t="shared" ca="1" si="17"/>
        <v>1</v>
      </c>
      <c r="J193" s="12">
        <f t="shared" ca="1" si="19"/>
        <v>800.25694442765109</v>
      </c>
    </row>
    <row r="194" spans="1:10" x14ac:dyDescent="0.25">
      <c r="A194">
        <v>193</v>
      </c>
      <c r="B194" s="6">
        <f ca="1">RANDBETWEEN(1,MAX(Customers!$A:$A))</f>
        <v>194</v>
      </c>
      <c r="C194" s="6">
        <f ca="1">RANDBETWEEN(1,MAX(Cars!$A:$A))</f>
        <v>85</v>
      </c>
      <c r="D194" s="6">
        <f ca="1">VLOOKUP(RAND(),RentalAgencies!$A$1:$C$9,2,TRUE)</f>
        <v>6</v>
      </c>
      <c r="E194" s="7">
        <f t="shared" ca="1" si="14"/>
        <v>43018</v>
      </c>
      <c r="F194" s="7">
        <f t="shared" ca="1" si="15"/>
        <v>43044</v>
      </c>
      <c r="G194" s="7">
        <f t="shared" ca="1" si="16"/>
        <v>43050</v>
      </c>
      <c r="H194" s="6">
        <f t="shared" ca="1" si="18"/>
        <v>6</v>
      </c>
      <c r="I194" s="6">
        <f t="shared" ca="1" si="17"/>
        <v>0</v>
      </c>
      <c r="J194" s="12">
        <f t="shared" ca="1" si="19"/>
        <v>531.2477695336853</v>
      </c>
    </row>
    <row r="195" spans="1:10" x14ac:dyDescent="0.25">
      <c r="A195">
        <v>194</v>
      </c>
      <c r="B195" s="6">
        <f ca="1">RANDBETWEEN(1,MAX(Customers!$A:$A))</f>
        <v>182</v>
      </c>
      <c r="C195" s="6">
        <f ca="1">RANDBETWEEN(1,MAX(Cars!$A:$A))</f>
        <v>73</v>
      </c>
      <c r="D195" s="6">
        <f ca="1">VLOOKUP(RAND(),RentalAgencies!$A$1:$C$9,2,TRUE)</f>
        <v>2</v>
      </c>
      <c r="E195" s="7">
        <f t="shared" ref="E195:E258" ca="1" si="20">RANDBETWEEN(DATEVALUE("1/1/2015"),DATEVALUE("12/31/2020"))</f>
        <v>43886</v>
      </c>
      <c r="F195" s="7">
        <f t="shared" ref="F195:F258" ca="1" si="21">E195+RANDBETWEEN(0,45)</f>
        <v>43910</v>
      </c>
      <c r="G195" s="7">
        <f t="shared" ref="G195:G258" ca="1" si="22">F195+ROUND(_xlfn.GAMMA.INV(RAND(),5,1.2),0)</f>
        <v>43924</v>
      </c>
      <c r="H195" s="6">
        <f t="shared" ca="1" si="18"/>
        <v>14</v>
      </c>
      <c r="I195" s="6">
        <f t="shared" ref="I195:I258" ca="1" si="23">ROUND(RAND(),0)</f>
        <v>0</v>
      </c>
      <c r="J195" s="12">
        <f t="shared" ca="1" si="19"/>
        <v>1084.6324409493266</v>
      </c>
    </row>
    <row r="196" spans="1:10" x14ac:dyDescent="0.25">
      <c r="A196">
        <v>195</v>
      </c>
      <c r="B196" s="6">
        <f ca="1">RANDBETWEEN(1,MAX(Customers!$A:$A))</f>
        <v>34</v>
      </c>
      <c r="C196" s="6">
        <f ca="1">RANDBETWEEN(1,MAX(Cars!$A:$A))</f>
        <v>33</v>
      </c>
      <c r="D196" s="6">
        <f ca="1">VLOOKUP(RAND(),RentalAgencies!$A$1:$C$9,2,TRUE)</f>
        <v>1</v>
      </c>
      <c r="E196" s="7">
        <f t="shared" ca="1" si="20"/>
        <v>42844</v>
      </c>
      <c r="F196" s="7">
        <f t="shared" ca="1" si="21"/>
        <v>42865</v>
      </c>
      <c r="G196" s="7">
        <f t="shared" ca="1" si="22"/>
        <v>42869</v>
      </c>
      <c r="H196" s="6">
        <f t="shared" ca="1" si="18"/>
        <v>4</v>
      </c>
      <c r="I196" s="6">
        <f t="shared" ca="1" si="23"/>
        <v>0</v>
      </c>
      <c r="J196" s="12">
        <f t="shared" ca="1" si="19"/>
        <v>361.41764646837191</v>
      </c>
    </row>
    <row r="197" spans="1:10" x14ac:dyDescent="0.25">
      <c r="A197">
        <v>196</v>
      </c>
      <c r="B197" s="6">
        <f ca="1">RANDBETWEEN(1,MAX(Customers!$A:$A))</f>
        <v>877</v>
      </c>
      <c r="C197" s="6">
        <f ca="1">RANDBETWEEN(1,MAX(Cars!$A:$A))</f>
        <v>88</v>
      </c>
      <c r="D197" s="6">
        <f ca="1">VLOOKUP(RAND(),RentalAgencies!$A$1:$C$9,2,TRUE)</f>
        <v>1</v>
      </c>
      <c r="E197" s="7">
        <f t="shared" ca="1" si="20"/>
        <v>43078</v>
      </c>
      <c r="F197" s="7">
        <f t="shared" ca="1" si="21"/>
        <v>43103</v>
      </c>
      <c r="G197" s="7">
        <f t="shared" ca="1" si="22"/>
        <v>43111</v>
      </c>
      <c r="H197" s="6">
        <f t="shared" ca="1" si="18"/>
        <v>8</v>
      </c>
      <c r="I197" s="6">
        <f t="shared" ca="1" si="23"/>
        <v>0</v>
      </c>
      <c r="J197" s="12">
        <f t="shared" ca="1" si="19"/>
        <v>639.96997219165348</v>
      </c>
    </row>
    <row r="198" spans="1:10" x14ac:dyDescent="0.25">
      <c r="A198">
        <v>197</v>
      </c>
      <c r="B198" s="6">
        <f ca="1">RANDBETWEEN(1,MAX(Customers!$A:$A))</f>
        <v>88</v>
      </c>
      <c r="C198" s="6">
        <f ca="1">RANDBETWEEN(1,MAX(Cars!$A:$A))</f>
        <v>5</v>
      </c>
      <c r="D198" s="6">
        <f ca="1">VLOOKUP(RAND(),RentalAgencies!$A$1:$C$9,2,TRUE)</f>
        <v>6</v>
      </c>
      <c r="E198" s="7">
        <f t="shared" ca="1" si="20"/>
        <v>43171</v>
      </c>
      <c r="F198" s="7">
        <f t="shared" ca="1" si="21"/>
        <v>43200</v>
      </c>
      <c r="G198" s="7">
        <f t="shared" ca="1" si="22"/>
        <v>43201</v>
      </c>
      <c r="H198" s="6">
        <f t="shared" ca="1" si="18"/>
        <v>1</v>
      </c>
      <c r="I198" s="6">
        <f t="shared" ca="1" si="23"/>
        <v>1</v>
      </c>
      <c r="J198" s="12">
        <f t="shared" ca="1" si="19"/>
        <v>102.61705263297434</v>
      </c>
    </row>
    <row r="199" spans="1:10" x14ac:dyDescent="0.25">
      <c r="A199">
        <v>198</v>
      </c>
      <c r="B199" s="6">
        <f ca="1">RANDBETWEEN(1,MAX(Customers!$A:$A))</f>
        <v>196</v>
      </c>
      <c r="C199" s="6">
        <f ca="1">RANDBETWEEN(1,MAX(Cars!$A:$A))</f>
        <v>48</v>
      </c>
      <c r="D199" s="6">
        <f ca="1">VLOOKUP(RAND(),RentalAgencies!$A$1:$C$9,2,TRUE)</f>
        <v>5</v>
      </c>
      <c r="E199" s="7">
        <f t="shared" ca="1" si="20"/>
        <v>43910</v>
      </c>
      <c r="F199" s="7">
        <f t="shared" ca="1" si="21"/>
        <v>43936</v>
      </c>
      <c r="G199" s="7">
        <f t="shared" ca="1" si="22"/>
        <v>43941</v>
      </c>
      <c r="H199" s="6">
        <f t="shared" ca="1" si="18"/>
        <v>5</v>
      </c>
      <c r="I199" s="6">
        <f t="shared" ca="1" si="23"/>
        <v>0</v>
      </c>
      <c r="J199" s="12">
        <f t="shared" ca="1" si="19"/>
        <v>501.45103407131296</v>
      </c>
    </row>
    <row r="200" spans="1:10" x14ac:dyDescent="0.25">
      <c r="A200">
        <v>199</v>
      </c>
      <c r="B200" s="6">
        <f ca="1">RANDBETWEEN(1,MAX(Customers!$A:$A))</f>
        <v>118</v>
      </c>
      <c r="C200" s="6">
        <f ca="1">RANDBETWEEN(1,MAX(Cars!$A:$A))</f>
        <v>25</v>
      </c>
      <c r="D200" s="6">
        <f ca="1">VLOOKUP(RAND(),RentalAgencies!$A$1:$C$9,2,TRUE)</f>
        <v>2</v>
      </c>
      <c r="E200" s="7">
        <f t="shared" ca="1" si="20"/>
        <v>42919</v>
      </c>
      <c r="F200" s="7">
        <f t="shared" ca="1" si="21"/>
        <v>42928</v>
      </c>
      <c r="G200" s="7">
        <f t="shared" ca="1" si="22"/>
        <v>42940</v>
      </c>
      <c r="H200" s="6">
        <f t="shared" ca="1" si="18"/>
        <v>12</v>
      </c>
      <c r="I200" s="6">
        <f t="shared" ca="1" si="23"/>
        <v>0</v>
      </c>
      <c r="J200" s="12">
        <f t="shared" ca="1" si="19"/>
        <v>1050.7710091717877</v>
      </c>
    </row>
    <row r="201" spans="1:10" x14ac:dyDescent="0.25">
      <c r="A201">
        <v>200</v>
      </c>
      <c r="B201" s="6">
        <f ca="1">RANDBETWEEN(1,MAX(Customers!$A:$A))</f>
        <v>682</v>
      </c>
      <c r="C201" s="6">
        <f ca="1">RANDBETWEEN(1,MAX(Cars!$A:$A))</f>
        <v>29</v>
      </c>
      <c r="D201" s="6">
        <f ca="1">VLOOKUP(RAND(),RentalAgencies!$A$1:$C$9,2,TRUE)</f>
        <v>2</v>
      </c>
      <c r="E201" s="7">
        <f t="shared" ca="1" si="20"/>
        <v>42538</v>
      </c>
      <c r="F201" s="7">
        <f t="shared" ca="1" si="21"/>
        <v>42558</v>
      </c>
      <c r="G201" s="7">
        <f t="shared" ca="1" si="22"/>
        <v>42570</v>
      </c>
      <c r="H201" s="6">
        <f t="shared" ca="1" si="18"/>
        <v>12</v>
      </c>
      <c r="I201" s="6">
        <f t="shared" ca="1" si="23"/>
        <v>1</v>
      </c>
      <c r="J201" s="12">
        <f t="shared" ca="1" si="19"/>
        <v>631.19494756291203</v>
      </c>
    </row>
    <row r="202" spans="1:10" x14ac:dyDescent="0.25">
      <c r="A202">
        <v>201</v>
      </c>
      <c r="B202" s="6">
        <f ca="1">RANDBETWEEN(1,MAX(Customers!$A:$A))</f>
        <v>223</v>
      </c>
      <c r="C202" s="6">
        <f ca="1">RANDBETWEEN(1,MAX(Cars!$A:$A))</f>
        <v>54</v>
      </c>
      <c r="D202" s="6">
        <f ca="1">VLOOKUP(RAND(),RentalAgencies!$A$1:$C$9,2,TRUE)</f>
        <v>6</v>
      </c>
      <c r="E202" s="7">
        <f t="shared" ca="1" si="20"/>
        <v>43903</v>
      </c>
      <c r="F202" s="7">
        <f t="shared" ca="1" si="21"/>
        <v>43943</v>
      </c>
      <c r="G202" s="7">
        <f t="shared" ca="1" si="22"/>
        <v>43950</v>
      </c>
      <c r="H202" s="6">
        <f t="shared" ca="1" si="18"/>
        <v>7</v>
      </c>
      <c r="I202" s="6">
        <f t="shared" ca="1" si="23"/>
        <v>1</v>
      </c>
      <c r="J202" s="12">
        <f t="shared" ca="1" si="19"/>
        <v>710.46360567866668</v>
      </c>
    </row>
    <row r="203" spans="1:10" x14ac:dyDescent="0.25">
      <c r="A203">
        <v>202</v>
      </c>
      <c r="B203" s="6">
        <f ca="1">RANDBETWEEN(1,MAX(Customers!$A:$A))</f>
        <v>274</v>
      </c>
      <c r="C203" s="6">
        <f ca="1">RANDBETWEEN(1,MAX(Cars!$A:$A))</f>
        <v>98</v>
      </c>
      <c r="D203" s="6">
        <f ca="1">VLOOKUP(RAND(),RentalAgencies!$A$1:$C$9,2,TRUE)</f>
        <v>1</v>
      </c>
      <c r="E203" s="7">
        <f t="shared" ca="1" si="20"/>
        <v>42753</v>
      </c>
      <c r="F203" s="7">
        <f t="shared" ca="1" si="21"/>
        <v>42797</v>
      </c>
      <c r="G203" s="7">
        <f t="shared" ca="1" si="22"/>
        <v>42800</v>
      </c>
      <c r="H203" s="6">
        <f t="shared" ca="1" si="18"/>
        <v>3</v>
      </c>
      <c r="I203" s="6">
        <f t="shared" ca="1" si="23"/>
        <v>0</v>
      </c>
      <c r="J203" s="12">
        <f t="shared" ca="1" si="19"/>
        <v>186.38330002789434</v>
      </c>
    </row>
    <row r="204" spans="1:10" x14ac:dyDescent="0.25">
      <c r="A204">
        <v>203</v>
      </c>
      <c r="B204" s="6">
        <f ca="1">RANDBETWEEN(1,MAX(Customers!$A:$A))</f>
        <v>450</v>
      </c>
      <c r="C204" s="6">
        <f ca="1">RANDBETWEEN(1,MAX(Cars!$A:$A))</f>
        <v>87</v>
      </c>
      <c r="D204" s="6">
        <f ca="1">VLOOKUP(RAND(),RentalAgencies!$A$1:$C$9,2,TRUE)</f>
        <v>1</v>
      </c>
      <c r="E204" s="7">
        <f t="shared" ca="1" si="20"/>
        <v>42435</v>
      </c>
      <c r="F204" s="7">
        <f t="shared" ca="1" si="21"/>
        <v>42463</v>
      </c>
      <c r="G204" s="7">
        <f t="shared" ca="1" si="22"/>
        <v>42467</v>
      </c>
      <c r="H204" s="6">
        <f t="shared" ca="1" si="18"/>
        <v>4</v>
      </c>
      <c r="I204" s="6">
        <f t="shared" ca="1" si="23"/>
        <v>0</v>
      </c>
      <c r="J204" s="12">
        <f t="shared" ca="1" si="19"/>
        <v>319.66097299087755</v>
      </c>
    </row>
    <row r="205" spans="1:10" x14ac:dyDescent="0.25">
      <c r="A205">
        <v>204</v>
      </c>
      <c r="B205" s="6">
        <f ca="1">RANDBETWEEN(1,MAX(Customers!$A:$A))</f>
        <v>724</v>
      </c>
      <c r="C205" s="6">
        <f ca="1">RANDBETWEEN(1,MAX(Cars!$A:$A))</f>
        <v>29</v>
      </c>
      <c r="D205" s="6">
        <f ca="1">VLOOKUP(RAND(),RentalAgencies!$A$1:$C$9,2,TRUE)</f>
        <v>1</v>
      </c>
      <c r="E205" s="7">
        <f t="shared" ca="1" si="20"/>
        <v>43625</v>
      </c>
      <c r="F205" s="7">
        <f t="shared" ca="1" si="21"/>
        <v>43656</v>
      </c>
      <c r="G205" s="7">
        <f t="shared" ca="1" si="22"/>
        <v>43658</v>
      </c>
      <c r="H205" s="6">
        <f t="shared" ca="1" si="18"/>
        <v>2</v>
      </c>
      <c r="I205" s="6">
        <f t="shared" ca="1" si="23"/>
        <v>1</v>
      </c>
      <c r="J205" s="12">
        <f t="shared" ca="1" si="19"/>
        <v>138.2792425212829</v>
      </c>
    </row>
    <row r="206" spans="1:10" x14ac:dyDescent="0.25">
      <c r="A206">
        <v>205</v>
      </c>
      <c r="B206" s="6">
        <f ca="1">RANDBETWEEN(1,MAX(Customers!$A:$A))</f>
        <v>500</v>
      </c>
      <c r="C206" s="6">
        <f ca="1">RANDBETWEEN(1,MAX(Cars!$A:$A))</f>
        <v>76</v>
      </c>
      <c r="D206" s="6">
        <f ca="1">VLOOKUP(RAND(),RentalAgencies!$A$1:$C$9,2,TRUE)</f>
        <v>1</v>
      </c>
      <c r="E206" s="7">
        <f t="shared" ca="1" si="20"/>
        <v>42587</v>
      </c>
      <c r="F206" s="7">
        <f t="shared" ca="1" si="21"/>
        <v>42595</v>
      </c>
      <c r="G206" s="7">
        <f t="shared" ca="1" si="22"/>
        <v>42602</v>
      </c>
      <c r="H206" s="6">
        <f t="shared" ca="1" si="18"/>
        <v>7</v>
      </c>
      <c r="I206" s="6">
        <f t="shared" ca="1" si="23"/>
        <v>1</v>
      </c>
      <c r="J206" s="12">
        <f t="shared" ca="1" si="19"/>
        <v>871.24373305955396</v>
      </c>
    </row>
    <row r="207" spans="1:10" x14ac:dyDescent="0.25">
      <c r="A207">
        <v>206</v>
      </c>
      <c r="B207" s="6">
        <f ca="1">RANDBETWEEN(1,MAX(Customers!$A:$A))</f>
        <v>713</v>
      </c>
      <c r="C207" s="6">
        <f ca="1">RANDBETWEEN(1,MAX(Cars!$A:$A))</f>
        <v>87</v>
      </c>
      <c r="D207" s="6">
        <f ca="1">VLOOKUP(RAND(),RentalAgencies!$A$1:$C$9,2,TRUE)</f>
        <v>1</v>
      </c>
      <c r="E207" s="7">
        <f t="shared" ca="1" si="20"/>
        <v>43664</v>
      </c>
      <c r="F207" s="7">
        <f t="shared" ca="1" si="21"/>
        <v>43674</v>
      </c>
      <c r="G207" s="7">
        <f t="shared" ca="1" si="22"/>
        <v>43678</v>
      </c>
      <c r="H207" s="6">
        <f t="shared" ca="1" si="18"/>
        <v>4</v>
      </c>
      <c r="I207" s="6">
        <f t="shared" ca="1" si="23"/>
        <v>1</v>
      </c>
      <c r="J207" s="12">
        <f t="shared" ca="1" si="19"/>
        <v>275.28660137111655</v>
      </c>
    </row>
    <row r="208" spans="1:10" x14ac:dyDescent="0.25">
      <c r="A208">
        <v>207</v>
      </c>
      <c r="B208" s="6">
        <f ca="1">RANDBETWEEN(1,MAX(Customers!$A:$A))</f>
        <v>316</v>
      </c>
      <c r="C208" s="6">
        <f ca="1">RANDBETWEEN(1,MAX(Cars!$A:$A))</f>
        <v>46</v>
      </c>
      <c r="D208" s="6">
        <f ca="1">VLOOKUP(RAND(),RentalAgencies!$A$1:$C$9,2,TRUE)</f>
        <v>1</v>
      </c>
      <c r="E208" s="7">
        <f t="shared" ca="1" si="20"/>
        <v>42963</v>
      </c>
      <c r="F208" s="7">
        <f t="shared" ca="1" si="21"/>
        <v>43005</v>
      </c>
      <c r="G208" s="7">
        <f t="shared" ca="1" si="22"/>
        <v>43017</v>
      </c>
      <c r="H208" s="6">
        <f t="shared" ca="1" si="18"/>
        <v>12</v>
      </c>
      <c r="I208" s="6">
        <f t="shared" ca="1" si="23"/>
        <v>1</v>
      </c>
      <c r="J208" s="12">
        <f t="shared" ca="1" si="19"/>
        <v>876.32034029483839</v>
      </c>
    </row>
    <row r="209" spans="1:10" x14ac:dyDescent="0.25">
      <c r="A209">
        <v>208</v>
      </c>
      <c r="B209" s="6">
        <f ca="1">RANDBETWEEN(1,MAX(Customers!$A:$A))</f>
        <v>604</v>
      </c>
      <c r="C209" s="6">
        <f ca="1">RANDBETWEEN(1,MAX(Cars!$A:$A))</f>
        <v>92</v>
      </c>
      <c r="D209" s="6">
        <f ca="1">VLOOKUP(RAND(),RentalAgencies!$A$1:$C$9,2,TRUE)</f>
        <v>2</v>
      </c>
      <c r="E209" s="7">
        <f t="shared" ca="1" si="20"/>
        <v>44013</v>
      </c>
      <c r="F209" s="7">
        <f t="shared" ca="1" si="21"/>
        <v>44043</v>
      </c>
      <c r="G209" s="7">
        <f t="shared" ca="1" si="22"/>
        <v>44046</v>
      </c>
      <c r="H209" s="6">
        <f t="shared" ca="1" si="18"/>
        <v>3</v>
      </c>
      <c r="I209" s="6">
        <f t="shared" ca="1" si="23"/>
        <v>0</v>
      </c>
      <c r="J209" s="12">
        <f t="shared" ca="1" si="19"/>
        <v>214.29911133267836</v>
      </c>
    </row>
    <row r="210" spans="1:10" x14ac:dyDescent="0.25">
      <c r="A210">
        <v>209</v>
      </c>
      <c r="B210" s="6">
        <f ca="1">RANDBETWEEN(1,MAX(Customers!$A:$A))</f>
        <v>616</v>
      </c>
      <c r="C210" s="6">
        <f ca="1">RANDBETWEEN(1,MAX(Cars!$A:$A))</f>
        <v>82</v>
      </c>
      <c r="D210" s="6">
        <f ca="1">VLOOKUP(RAND(),RentalAgencies!$A$1:$C$9,2,TRUE)</f>
        <v>1</v>
      </c>
      <c r="E210" s="7">
        <f t="shared" ca="1" si="20"/>
        <v>44036</v>
      </c>
      <c r="F210" s="7">
        <f t="shared" ca="1" si="21"/>
        <v>44067</v>
      </c>
      <c r="G210" s="7">
        <f t="shared" ca="1" si="22"/>
        <v>44072</v>
      </c>
      <c r="H210" s="6">
        <f t="shared" ca="1" si="18"/>
        <v>5</v>
      </c>
      <c r="I210" s="6">
        <f t="shared" ca="1" si="23"/>
        <v>0</v>
      </c>
      <c r="J210" s="12">
        <f t="shared" ca="1" si="19"/>
        <v>410.52114613415233</v>
      </c>
    </row>
    <row r="211" spans="1:10" x14ac:dyDescent="0.25">
      <c r="A211">
        <v>210</v>
      </c>
      <c r="B211" s="6">
        <f ca="1">RANDBETWEEN(1,MAX(Customers!$A:$A))</f>
        <v>790</v>
      </c>
      <c r="C211" s="6">
        <f ca="1">RANDBETWEEN(1,MAX(Cars!$A:$A))</f>
        <v>16</v>
      </c>
      <c r="D211" s="6">
        <f ca="1">VLOOKUP(RAND(),RentalAgencies!$A$1:$C$9,2,TRUE)</f>
        <v>2</v>
      </c>
      <c r="E211" s="7">
        <f t="shared" ca="1" si="20"/>
        <v>43410</v>
      </c>
      <c r="F211" s="7">
        <f t="shared" ca="1" si="21"/>
        <v>43441</v>
      </c>
      <c r="G211" s="7">
        <f t="shared" ca="1" si="22"/>
        <v>43446</v>
      </c>
      <c r="H211" s="6">
        <f t="shared" ca="1" si="18"/>
        <v>5</v>
      </c>
      <c r="I211" s="6">
        <f t="shared" ca="1" si="23"/>
        <v>1</v>
      </c>
      <c r="J211" s="12">
        <f t="shared" ca="1" si="19"/>
        <v>536.12040773841488</v>
      </c>
    </row>
    <row r="212" spans="1:10" x14ac:dyDescent="0.25">
      <c r="A212">
        <v>211</v>
      </c>
      <c r="B212" s="6">
        <f ca="1">RANDBETWEEN(1,MAX(Customers!$A:$A))</f>
        <v>595</v>
      </c>
      <c r="C212" s="6">
        <f ca="1">RANDBETWEEN(1,MAX(Cars!$A:$A))</f>
        <v>14</v>
      </c>
      <c r="D212" s="6">
        <f ca="1">VLOOKUP(RAND(),RentalAgencies!$A$1:$C$9,2,TRUE)</f>
        <v>6</v>
      </c>
      <c r="E212" s="7">
        <f t="shared" ca="1" si="20"/>
        <v>42136</v>
      </c>
      <c r="F212" s="7">
        <f t="shared" ca="1" si="21"/>
        <v>42180</v>
      </c>
      <c r="G212" s="7">
        <f t="shared" ca="1" si="22"/>
        <v>42182</v>
      </c>
      <c r="H212" s="6">
        <f t="shared" ca="1" si="18"/>
        <v>2</v>
      </c>
      <c r="I212" s="6">
        <f t="shared" ca="1" si="23"/>
        <v>0</v>
      </c>
      <c r="J212" s="12">
        <f t="shared" ca="1" si="19"/>
        <v>146.35898635301587</v>
      </c>
    </row>
    <row r="213" spans="1:10" x14ac:dyDescent="0.25">
      <c r="A213">
        <v>212</v>
      </c>
      <c r="B213" s="6">
        <f ca="1">RANDBETWEEN(1,MAX(Customers!$A:$A))</f>
        <v>791</v>
      </c>
      <c r="C213" s="6">
        <f ca="1">RANDBETWEEN(1,MAX(Cars!$A:$A))</f>
        <v>51</v>
      </c>
      <c r="D213" s="6">
        <f ca="1">VLOOKUP(RAND(),RentalAgencies!$A$1:$C$9,2,TRUE)</f>
        <v>1</v>
      </c>
      <c r="E213" s="7">
        <f t="shared" ca="1" si="20"/>
        <v>43322</v>
      </c>
      <c r="F213" s="7">
        <f t="shared" ca="1" si="21"/>
        <v>43325</v>
      </c>
      <c r="G213" s="7">
        <f t="shared" ca="1" si="22"/>
        <v>43333</v>
      </c>
      <c r="H213" s="6">
        <f t="shared" ca="1" si="18"/>
        <v>8</v>
      </c>
      <c r="I213" s="6">
        <f t="shared" ca="1" si="23"/>
        <v>0</v>
      </c>
      <c r="J213" s="12">
        <f t="shared" ca="1" si="19"/>
        <v>737.02150388885264</v>
      </c>
    </row>
    <row r="214" spans="1:10" x14ac:dyDescent="0.25">
      <c r="A214">
        <v>213</v>
      </c>
      <c r="B214" s="6">
        <f ca="1">RANDBETWEEN(1,MAX(Customers!$A:$A))</f>
        <v>37</v>
      </c>
      <c r="C214" s="6">
        <f ca="1">RANDBETWEEN(1,MAX(Cars!$A:$A))</f>
        <v>84</v>
      </c>
      <c r="D214" s="6">
        <f ca="1">VLOOKUP(RAND(),RentalAgencies!$A$1:$C$9,2,TRUE)</f>
        <v>3</v>
      </c>
      <c r="E214" s="7">
        <f t="shared" ca="1" si="20"/>
        <v>43101</v>
      </c>
      <c r="F214" s="7">
        <f t="shared" ca="1" si="21"/>
        <v>43112</v>
      </c>
      <c r="G214" s="7">
        <f t="shared" ca="1" si="22"/>
        <v>43115</v>
      </c>
      <c r="H214" s="6">
        <f t="shared" ca="1" si="18"/>
        <v>3</v>
      </c>
      <c r="I214" s="6">
        <f t="shared" ca="1" si="23"/>
        <v>0</v>
      </c>
      <c r="J214" s="12">
        <f t="shared" ca="1" si="19"/>
        <v>204.09700534627336</v>
      </c>
    </row>
    <row r="215" spans="1:10" x14ac:dyDescent="0.25">
      <c r="A215">
        <v>214</v>
      </c>
      <c r="B215" s="6">
        <f ca="1">RANDBETWEEN(1,MAX(Customers!$A:$A))</f>
        <v>563</v>
      </c>
      <c r="C215" s="6">
        <f ca="1">RANDBETWEEN(1,MAX(Cars!$A:$A))</f>
        <v>95</v>
      </c>
      <c r="D215" s="6">
        <f ca="1">VLOOKUP(RAND(),RentalAgencies!$A$1:$C$9,2,TRUE)</f>
        <v>1</v>
      </c>
      <c r="E215" s="7">
        <f t="shared" ca="1" si="20"/>
        <v>42818</v>
      </c>
      <c r="F215" s="7">
        <f t="shared" ca="1" si="21"/>
        <v>42862</v>
      </c>
      <c r="G215" s="7">
        <f t="shared" ca="1" si="22"/>
        <v>42869</v>
      </c>
      <c r="H215" s="6">
        <f t="shared" ca="1" si="18"/>
        <v>7</v>
      </c>
      <c r="I215" s="6">
        <f t="shared" ca="1" si="23"/>
        <v>0</v>
      </c>
      <c r="J215" s="12">
        <f t="shared" ca="1" si="19"/>
        <v>482.13803330089087</v>
      </c>
    </row>
    <row r="216" spans="1:10" x14ac:dyDescent="0.25">
      <c r="A216">
        <v>215</v>
      </c>
      <c r="B216" s="6">
        <f ca="1">RANDBETWEEN(1,MAX(Customers!$A:$A))</f>
        <v>226</v>
      </c>
      <c r="C216" s="6">
        <f ca="1">RANDBETWEEN(1,MAX(Cars!$A:$A))</f>
        <v>95</v>
      </c>
      <c r="D216" s="6">
        <f ca="1">VLOOKUP(RAND(),RentalAgencies!$A$1:$C$9,2,TRUE)</f>
        <v>1</v>
      </c>
      <c r="E216" s="7">
        <f t="shared" ca="1" si="20"/>
        <v>42184</v>
      </c>
      <c r="F216" s="7">
        <f t="shared" ca="1" si="21"/>
        <v>42192</v>
      </c>
      <c r="G216" s="7">
        <f t="shared" ca="1" si="22"/>
        <v>42198</v>
      </c>
      <c r="H216" s="6">
        <f t="shared" ca="1" si="18"/>
        <v>6</v>
      </c>
      <c r="I216" s="6">
        <f t="shared" ca="1" si="23"/>
        <v>0</v>
      </c>
      <c r="J216" s="12">
        <f t="shared" ca="1" si="19"/>
        <v>483.2565772488814</v>
      </c>
    </row>
    <row r="217" spans="1:10" x14ac:dyDescent="0.25">
      <c r="A217">
        <v>216</v>
      </c>
      <c r="B217" s="6">
        <f ca="1">RANDBETWEEN(1,MAX(Customers!$A:$A))</f>
        <v>35</v>
      </c>
      <c r="C217" s="6">
        <f ca="1">RANDBETWEEN(1,MAX(Cars!$A:$A))</f>
        <v>95</v>
      </c>
      <c r="D217" s="6">
        <f ca="1">VLOOKUP(RAND(),RentalAgencies!$A$1:$C$9,2,TRUE)</f>
        <v>8</v>
      </c>
      <c r="E217" s="7">
        <f t="shared" ca="1" si="20"/>
        <v>42104</v>
      </c>
      <c r="F217" s="7">
        <f t="shared" ca="1" si="21"/>
        <v>42113</v>
      </c>
      <c r="G217" s="7">
        <f t="shared" ca="1" si="22"/>
        <v>42118</v>
      </c>
      <c r="H217" s="6">
        <f t="shared" ca="1" si="18"/>
        <v>5</v>
      </c>
      <c r="I217" s="6">
        <f t="shared" ca="1" si="23"/>
        <v>1</v>
      </c>
      <c r="J217" s="12">
        <f t="shared" ca="1" si="19"/>
        <v>360.88887491549235</v>
      </c>
    </row>
    <row r="218" spans="1:10" x14ac:dyDescent="0.25">
      <c r="A218">
        <v>217</v>
      </c>
      <c r="B218" s="6">
        <f ca="1">RANDBETWEEN(1,MAX(Customers!$A:$A))</f>
        <v>54</v>
      </c>
      <c r="C218" s="6">
        <f ca="1">RANDBETWEEN(1,MAX(Cars!$A:$A))</f>
        <v>25</v>
      </c>
      <c r="D218" s="6">
        <f ca="1">VLOOKUP(RAND(),RentalAgencies!$A$1:$C$9,2,TRUE)</f>
        <v>1</v>
      </c>
      <c r="E218" s="7">
        <f t="shared" ca="1" si="20"/>
        <v>43549</v>
      </c>
      <c r="F218" s="7">
        <f t="shared" ca="1" si="21"/>
        <v>43569</v>
      </c>
      <c r="G218" s="7">
        <f t="shared" ca="1" si="22"/>
        <v>43577</v>
      </c>
      <c r="H218" s="6">
        <f t="shared" ca="1" si="18"/>
        <v>8</v>
      </c>
      <c r="I218" s="6">
        <f t="shared" ca="1" si="23"/>
        <v>1</v>
      </c>
      <c r="J218" s="12">
        <f t="shared" ca="1" si="19"/>
        <v>931.80291598044801</v>
      </c>
    </row>
    <row r="219" spans="1:10" x14ac:dyDescent="0.25">
      <c r="A219">
        <v>218</v>
      </c>
      <c r="B219" s="6">
        <f ca="1">RANDBETWEEN(1,MAX(Customers!$A:$A))</f>
        <v>466</v>
      </c>
      <c r="C219" s="6">
        <f ca="1">RANDBETWEEN(1,MAX(Cars!$A:$A))</f>
        <v>39</v>
      </c>
      <c r="D219" s="6">
        <f ca="1">VLOOKUP(RAND(),RentalAgencies!$A$1:$C$9,2,TRUE)</f>
        <v>6</v>
      </c>
      <c r="E219" s="7">
        <f t="shared" ca="1" si="20"/>
        <v>42536</v>
      </c>
      <c r="F219" s="7">
        <f t="shared" ca="1" si="21"/>
        <v>42575</v>
      </c>
      <c r="G219" s="7">
        <f t="shared" ca="1" si="22"/>
        <v>42588</v>
      </c>
      <c r="H219" s="6">
        <f t="shared" ca="1" si="18"/>
        <v>13</v>
      </c>
      <c r="I219" s="6">
        <f t="shared" ca="1" si="23"/>
        <v>0</v>
      </c>
      <c r="J219" s="12">
        <f t="shared" ca="1" si="19"/>
        <v>1061.0224425292267</v>
      </c>
    </row>
    <row r="220" spans="1:10" x14ac:dyDescent="0.25">
      <c r="A220">
        <v>219</v>
      </c>
      <c r="B220" s="6">
        <f ca="1">RANDBETWEEN(1,MAX(Customers!$A:$A))</f>
        <v>905</v>
      </c>
      <c r="C220" s="6">
        <f ca="1">RANDBETWEEN(1,MAX(Cars!$A:$A))</f>
        <v>7</v>
      </c>
      <c r="D220" s="6">
        <f ca="1">VLOOKUP(RAND(),RentalAgencies!$A$1:$C$9,2,TRUE)</f>
        <v>4</v>
      </c>
      <c r="E220" s="7">
        <f t="shared" ca="1" si="20"/>
        <v>42707</v>
      </c>
      <c r="F220" s="7">
        <f t="shared" ca="1" si="21"/>
        <v>42748</v>
      </c>
      <c r="G220" s="7">
        <f t="shared" ca="1" si="22"/>
        <v>42755</v>
      </c>
      <c r="H220" s="6">
        <f t="shared" ca="1" si="18"/>
        <v>7</v>
      </c>
      <c r="I220" s="6">
        <f t="shared" ca="1" si="23"/>
        <v>0</v>
      </c>
      <c r="J220" s="12">
        <f t="shared" ca="1" si="19"/>
        <v>453.32651180341361</v>
      </c>
    </row>
    <row r="221" spans="1:10" x14ac:dyDescent="0.25">
      <c r="A221">
        <v>220</v>
      </c>
      <c r="B221" s="6">
        <f ca="1">RANDBETWEEN(1,MAX(Customers!$A:$A))</f>
        <v>175</v>
      </c>
      <c r="C221" s="6">
        <f ca="1">RANDBETWEEN(1,MAX(Cars!$A:$A))</f>
        <v>93</v>
      </c>
      <c r="D221" s="6">
        <f ca="1">VLOOKUP(RAND(),RentalAgencies!$A$1:$C$9,2,TRUE)</f>
        <v>3</v>
      </c>
      <c r="E221" s="7">
        <f t="shared" ca="1" si="20"/>
        <v>44018</v>
      </c>
      <c r="F221" s="7">
        <f t="shared" ca="1" si="21"/>
        <v>44054</v>
      </c>
      <c r="G221" s="7">
        <f t="shared" ca="1" si="22"/>
        <v>44063</v>
      </c>
      <c r="H221" s="6">
        <f t="shared" ca="1" si="18"/>
        <v>9</v>
      </c>
      <c r="I221" s="6">
        <f t="shared" ca="1" si="23"/>
        <v>1</v>
      </c>
      <c r="J221" s="12">
        <f t="shared" ca="1" si="19"/>
        <v>970.01447560122904</v>
      </c>
    </row>
    <row r="222" spans="1:10" x14ac:dyDescent="0.25">
      <c r="A222">
        <v>221</v>
      </c>
      <c r="B222" s="6">
        <f ca="1">RANDBETWEEN(1,MAX(Customers!$A:$A))</f>
        <v>713</v>
      </c>
      <c r="C222" s="6">
        <f ca="1">RANDBETWEEN(1,MAX(Cars!$A:$A))</f>
        <v>1</v>
      </c>
      <c r="D222" s="6">
        <f ca="1">VLOOKUP(RAND(),RentalAgencies!$A$1:$C$9,2,TRUE)</f>
        <v>1</v>
      </c>
      <c r="E222" s="7">
        <f t="shared" ca="1" si="20"/>
        <v>43893</v>
      </c>
      <c r="F222" s="7">
        <f t="shared" ca="1" si="21"/>
        <v>43904</v>
      </c>
      <c r="G222" s="7">
        <f t="shared" ca="1" si="22"/>
        <v>43915</v>
      </c>
      <c r="H222" s="6">
        <f t="shared" ca="1" si="18"/>
        <v>11</v>
      </c>
      <c r="I222" s="6">
        <f t="shared" ca="1" si="23"/>
        <v>0</v>
      </c>
      <c r="J222" s="12">
        <f t="shared" ca="1" si="19"/>
        <v>674.73728399267134</v>
      </c>
    </row>
    <row r="223" spans="1:10" x14ac:dyDescent="0.25">
      <c r="A223">
        <v>222</v>
      </c>
      <c r="B223" s="6">
        <f ca="1">RANDBETWEEN(1,MAX(Customers!$A:$A))</f>
        <v>711</v>
      </c>
      <c r="C223" s="6">
        <f ca="1">RANDBETWEEN(1,MAX(Cars!$A:$A))</f>
        <v>77</v>
      </c>
      <c r="D223" s="6">
        <f ca="1">VLOOKUP(RAND(),RentalAgencies!$A$1:$C$9,2,TRUE)</f>
        <v>2</v>
      </c>
      <c r="E223" s="7">
        <f t="shared" ca="1" si="20"/>
        <v>43001</v>
      </c>
      <c r="F223" s="7">
        <f t="shared" ca="1" si="21"/>
        <v>43044</v>
      </c>
      <c r="G223" s="7">
        <f t="shared" ca="1" si="22"/>
        <v>43053</v>
      </c>
      <c r="H223" s="6">
        <f t="shared" ref="H223:H286" ca="1" si="24">G223-F223</f>
        <v>9</v>
      </c>
      <c r="I223" s="6">
        <f t="shared" ca="1" si="23"/>
        <v>1</v>
      </c>
      <c r="J223" s="12">
        <f t="shared" ref="J223:J286" ca="1" si="25">H223*(I223*_xlfn.NORM.INV(RAND(),10,13)+_xlfn.NORM.INV(RAND(),80,14))</f>
        <v>706.46906831501383</v>
      </c>
    </row>
    <row r="224" spans="1:10" x14ac:dyDescent="0.25">
      <c r="A224">
        <v>223</v>
      </c>
      <c r="B224" s="6">
        <f ca="1">RANDBETWEEN(1,MAX(Customers!$A:$A))</f>
        <v>458</v>
      </c>
      <c r="C224" s="6">
        <f ca="1">RANDBETWEEN(1,MAX(Cars!$A:$A))</f>
        <v>51</v>
      </c>
      <c r="D224" s="6">
        <f ca="1">VLOOKUP(RAND(),RentalAgencies!$A$1:$C$9,2,TRUE)</f>
        <v>1</v>
      </c>
      <c r="E224" s="7">
        <f t="shared" ca="1" si="20"/>
        <v>42981</v>
      </c>
      <c r="F224" s="7">
        <f t="shared" ca="1" si="21"/>
        <v>42991</v>
      </c>
      <c r="G224" s="7">
        <f t="shared" ca="1" si="22"/>
        <v>42999</v>
      </c>
      <c r="H224" s="6">
        <f t="shared" ca="1" si="24"/>
        <v>8</v>
      </c>
      <c r="I224" s="6">
        <f t="shared" ca="1" si="23"/>
        <v>1</v>
      </c>
      <c r="J224" s="12">
        <f t="shared" ca="1" si="25"/>
        <v>564.93616323308152</v>
      </c>
    </row>
    <row r="225" spans="1:10" x14ac:dyDescent="0.25">
      <c r="A225">
        <v>224</v>
      </c>
      <c r="B225" s="6">
        <f ca="1">RANDBETWEEN(1,MAX(Customers!$A:$A))</f>
        <v>104</v>
      </c>
      <c r="C225" s="6">
        <f ca="1">RANDBETWEEN(1,MAX(Cars!$A:$A))</f>
        <v>53</v>
      </c>
      <c r="D225" s="6">
        <f ca="1">VLOOKUP(RAND(),RentalAgencies!$A$1:$C$9,2,TRUE)</f>
        <v>3</v>
      </c>
      <c r="E225" s="7">
        <f t="shared" ca="1" si="20"/>
        <v>44142</v>
      </c>
      <c r="F225" s="7">
        <f t="shared" ca="1" si="21"/>
        <v>44174</v>
      </c>
      <c r="G225" s="7">
        <f t="shared" ca="1" si="22"/>
        <v>44184</v>
      </c>
      <c r="H225" s="6">
        <f t="shared" ca="1" si="24"/>
        <v>10</v>
      </c>
      <c r="I225" s="6">
        <f t="shared" ca="1" si="23"/>
        <v>0</v>
      </c>
      <c r="J225" s="12">
        <f t="shared" ca="1" si="25"/>
        <v>780.34910312965735</v>
      </c>
    </row>
    <row r="226" spans="1:10" x14ac:dyDescent="0.25">
      <c r="A226">
        <v>225</v>
      </c>
      <c r="B226" s="6">
        <f ca="1">RANDBETWEEN(1,MAX(Customers!$A:$A))</f>
        <v>811</v>
      </c>
      <c r="C226" s="6">
        <f ca="1">RANDBETWEEN(1,MAX(Cars!$A:$A))</f>
        <v>67</v>
      </c>
      <c r="D226" s="6">
        <f ca="1">VLOOKUP(RAND(),RentalAgencies!$A$1:$C$9,2,TRUE)</f>
        <v>1</v>
      </c>
      <c r="E226" s="7">
        <f t="shared" ca="1" si="20"/>
        <v>43838</v>
      </c>
      <c r="F226" s="7">
        <f t="shared" ca="1" si="21"/>
        <v>43859</v>
      </c>
      <c r="G226" s="7">
        <f t="shared" ca="1" si="22"/>
        <v>43862</v>
      </c>
      <c r="H226" s="6">
        <f t="shared" ca="1" si="24"/>
        <v>3</v>
      </c>
      <c r="I226" s="6">
        <f t="shared" ca="1" si="23"/>
        <v>1</v>
      </c>
      <c r="J226" s="12">
        <f t="shared" ca="1" si="25"/>
        <v>248.10836669375016</v>
      </c>
    </row>
    <row r="227" spans="1:10" x14ac:dyDescent="0.25">
      <c r="A227">
        <v>226</v>
      </c>
      <c r="B227" s="6">
        <f ca="1">RANDBETWEEN(1,MAX(Customers!$A:$A))</f>
        <v>318</v>
      </c>
      <c r="C227" s="6">
        <f ca="1">RANDBETWEEN(1,MAX(Cars!$A:$A))</f>
        <v>8</v>
      </c>
      <c r="D227" s="6">
        <f ca="1">VLOOKUP(RAND(),RentalAgencies!$A$1:$C$9,2,TRUE)</f>
        <v>4</v>
      </c>
      <c r="E227" s="7">
        <f t="shared" ca="1" si="20"/>
        <v>43217</v>
      </c>
      <c r="F227" s="7">
        <f t="shared" ca="1" si="21"/>
        <v>43244</v>
      </c>
      <c r="G227" s="7">
        <f t="shared" ca="1" si="22"/>
        <v>43250</v>
      </c>
      <c r="H227" s="6">
        <f t="shared" ca="1" si="24"/>
        <v>6</v>
      </c>
      <c r="I227" s="6">
        <f t="shared" ca="1" si="23"/>
        <v>0</v>
      </c>
      <c r="J227" s="12">
        <f t="shared" ca="1" si="25"/>
        <v>428.6351636422259</v>
      </c>
    </row>
    <row r="228" spans="1:10" x14ac:dyDescent="0.25">
      <c r="A228">
        <v>227</v>
      </c>
      <c r="B228" s="6">
        <f ca="1">RANDBETWEEN(1,MAX(Customers!$A:$A))</f>
        <v>27</v>
      </c>
      <c r="C228" s="6">
        <f ca="1">RANDBETWEEN(1,MAX(Cars!$A:$A))</f>
        <v>25</v>
      </c>
      <c r="D228" s="6">
        <f ca="1">VLOOKUP(RAND(),RentalAgencies!$A$1:$C$9,2,TRUE)</f>
        <v>5</v>
      </c>
      <c r="E228" s="7">
        <f t="shared" ca="1" si="20"/>
        <v>42042</v>
      </c>
      <c r="F228" s="7">
        <f t="shared" ca="1" si="21"/>
        <v>42063</v>
      </c>
      <c r="G228" s="7">
        <f t="shared" ca="1" si="22"/>
        <v>42069</v>
      </c>
      <c r="H228" s="6">
        <f t="shared" ca="1" si="24"/>
        <v>6</v>
      </c>
      <c r="I228" s="6">
        <f t="shared" ca="1" si="23"/>
        <v>0</v>
      </c>
      <c r="J228" s="12">
        <f t="shared" ca="1" si="25"/>
        <v>430.34138150561535</v>
      </c>
    </row>
    <row r="229" spans="1:10" x14ac:dyDescent="0.25">
      <c r="A229">
        <v>228</v>
      </c>
      <c r="B229" s="6">
        <f ca="1">RANDBETWEEN(1,MAX(Customers!$A:$A))</f>
        <v>304</v>
      </c>
      <c r="C229" s="6">
        <f ca="1">RANDBETWEEN(1,MAX(Cars!$A:$A))</f>
        <v>39</v>
      </c>
      <c r="D229" s="6">
        <f ca="1">VLOOKUP(RAND(),RentalAgencies!$A$1:$C$9,2,TRUE)</f>
        <v>2</v>
      </c>
      <c r="E229" s="7">
        <f t="shared" ca="1" si="20"/>
        <v>43983</v>
      </c>
      <c r="F229" s="7">
        <f t="shared" ca="1" si="21"/>
        <v>43984</v>
      </c>
      <c r="G229" s="7">
        <f t="shared" ca="1" si="22"/>
        <v>43990</v>
      </c>
      <c r="H229" s="6">
        <f t="shared" ca="1" si="24"/>
        <v>6</v>
      </c>
      <c r="I229" s="6">
        <f t="shared" ca="1" si="23"/>
        <v>1</v>
      </c>
      <c r="J229" s="12">
        <f t="shared" ca="1" si="25"/>
        <v>416.72338784968667</v>
      </c>
    </row>
    <row r="230" spans="1:10" x14ac:dyDescent="0.25">
      <c r="A230">
        <v>229</v>
      </c>
      <c r="B230" s="6">
        <f ca="1">RANDBETWEEN(1,MAX(Customers!$A:$A))</f>
        <v>790</v>
      </c>
      <c r="C230" s="6">
        <f ca="1">RANDBETWEEN(1,MAX(Cars!$A:$A))</f>
        <v>77</v>
      </c>
      <c r="D230" s="6">
        <f ca="1">VLOOKUP(RAND(),RentalAgencies!$A$1:$C$9,2,TRUE)</f>
        <v>5</v>
      </c>
      <c r="E230" s="7">
        <f t="shared" ca="1" si="20"/>
        <v>43484</v>
      </c>
      <c r="F230" s="7">
        <f t="shared" ca="1" si="21"/>
        <v>43507</v>
      </c>
      <c r="G230" s="7">
        <f t="shared" ca="1" si="22"/>
        <v>43512</v>
      </c>
      <c r="H230" s="6">
        <f t="shared" ca="1" si="24"/>
        <v>5</v>
      </c>
      <c r="I230" s="6">
        <f t="shared" ca="1" si="23"/>
        <v>0</v>
      </c>
      <c r="J230" s="12">
        <f t="shared" ca="1" si="25"/>
        <v>293.35754449164602</v>
      </c>
    </row>
    <row r="231" spans="1:10" x14ac:dyDescent="0.25">
      <c r="A231">
        <v>230</v>
      </c>
      <c r="B231" s="6">
        <f ca="1">RANDBETWEEN(1,MAX(Customers!$A:$A))</f>
        <v>853</v>
      </c>
      <c r="C231" s="6">
        <f ca="1">RANDBETWEEN(1,MAX(Cars!$A:$A))</f>
        <v>66</v>
      </c>
      <c r="D231" s="6">
        <f ca="1">VLOOKUP(RAND(),RentalAgencies!$A$1:$C$9,2,TRUE)</f>
        <v>3</v>
      </c>
      <c r="E231" s="7">
        <f t="shared" ca="1" si="20"/>
        <v>43603</v>
      </c>
      <c r="F231" s="7">
        <f t="shared" ca="1" si="21"/>
        <v>43645</v>
      </c>
      <c r="G231" s="7">
        <f t="shared" ca="1" si="22"/>
        <v>43650</v>
      </c>
      <c r="H231" s="6">
        <f t="shared" ca="1" si="24"/>
        <v>5</v>
      </c>
      <c r="I231" s="6">
        <f t="shared" ca="1" si="23"/>
        <v>1</v>
      </c>
      <c r="J231" s="12">
        <f t="shared" ca="1" si="25"/>
        <v>373.97376487873214</v>
      </c>
    </row>
    <row r="232" spans="1:10" x14ac:dyDescent="0.25">
      <c r="A232">
        <v>231</v>
      </c>
      <c r="B232" s="6">
        <f ca="1">RANDBETWEEN(1,MAX(Customers!$A:$A))</f>
        <v>655</v>
      </c>
      <c r="C232" s="6">
        <f ca="1">RANDBETWEEN(1,MAX(Cars!$A:$A))</f>
        <v>93</v>
      </c>
      <c r="D232" s="6">
        <f ca="1">VLOOKUP(RAND(),RentalAgencies!$A$1:$C$9,2,TRUE)</f>
        <v>1</v>
      </c>
      <c r="E232" s="7">
        <f t="shared" ca="1" si="20"/>
        <v>43194</v>
      </c>
      <c r="F232" s="7">
        <f t="shared" ca="1" si="21"/>
        <v>43229</v>
      </c>
      <c r="G232" s="7">
        <f t="shared" ca="1" si="22"/>
        <v>43234</v>
      </c>
      <c r="H232" s="6">
        <f t="shared" ca="1" si="24"/>
        <v>5</v>
      </c>
      <c r="I232" s="6">
        <f t="shared" ca="1" si="23"/>
        <v>1</v>
      </c>
      <c r="J232" s="12">
        <f t="shared" ca="1" si="25"/>
        <v>222.65899066657488</v>
      </c>
    </row>
    <row r="233" spans="1:10" x14ac:dyDescent="0.25">
      <c r="A233">
        <v>232</v>
      </c>
      <c r="B233" s="6">
        <f ca="1">RANDBETWEEN(1,MAX(Customers!$A:$A))</f>
        <v>219</v>
      </c>
      <c r="C233" s="6">
        <f ca="1">RANDBETWEEN(1,MAX(Cars!$A:$A))</f>
        <v>51</v>
      </c>
      <c r="D233" s="6">
        <f ca="1">VLOOKUP(RAND(),RentalAgencies!$A$1:$C$9,2,TRUE)</f>
        <v>1</v>
      </c>
      <c r="E233" s="7">
        <f t="shared" ca="1" si="20"/>
        <v>42016</v>
      </c>
      <c r="F233" s="7">
        <f t="shared" ca="1" si="21"/>
        <v>42034</v>
      </c>
      <c r="G233" s="7">
        <f t="shared" ca="1" si="22"/>
        <v>42037</v>
      </c>
      <c r="H233" s="6">
        <f t="shared" ca="1" si="24"/>
        <v>3</v>
      </c>
      <c r="I233" s="6">
        <f t="shared" ca="1" si="23"/>
        <v>1</v>
      </c>
      <c r="J233" s="12">
        <f t="shared" ca="1" si="25"/>
        <v>266.94959130138176</v>
      </c>
    </row>
    <row r="234" spans="1:10" x14ac:dyDescent="0.25">
      <c r="A234">
        <v>233</v>
      </c>
      <c r="B234" s="6">
        <f ca="1">RANDBETWEEN(1,MAX(Customers!$A:$A))</f>
        <v>434</v>
      </c>
      <c r="C234" s="6">
        <f ca="1">RANDBETWEEN(1,MAX(Cars!$A:$A))</f>
        <v>61</v>
      </c>
      <c r="D234" s="6">
        <f ca="1">VLOOKUP(RAND(),RentalAgencies!$A$1:$C$9,2,TRUE)</f>
        <v>1</v>
      </c>
      <c r="E234" s="7">
        <f t="shared" ca="1" si="20"/>
        <v>42254</v>
      </c>
      <c r="F234" s="7">
        <f t="shared" ca="1" si="21"/>
        <v>42287</v>
      </c>
      <c r="G234" s="7">
        <f t="shared" ca="1" si="22"/>
        <v>42297</v>
      </c>
      <c r="H234" s="6">
        <f t="shared" ca="1" si="24"/>
        <v>10</v>
      </c>
      <c r="I234" s="6">
        <f t="shared" ca="1" si="23"/>
        <v>0</v>
      </c>
      <c r="J234" s="12">
        <f t="shared" ca="1" si="25"/>
        <v>843.77846853647895</v>
      </c>
    </row>
    <row r="235" spans="1:10" x14ac:dyDescent="0.25">
      <c r="A235">
        <v>234</v>
      </c>
      <c r="B235" s="6">
        <f ca="1">RANDBETWEEN(1,MAX(Customers!$A:$A))</f>
        <v>33</v>
      </c>
      <c r="C235" s="6">
        <f ca="1">RANDBETWEEN(1,MAX(Cars!$A:$A))</f>
        <v>16</v>
      </c>
      <c r="D235" s="6">
        <f ca="1">VLOOKUP(RAND(),RentalAgencies!$A$1:$C$9,2,TRUE)</f>
        <v>1</v>
      </c>
      <c r="E235" s="7">
        <f t="shared" ca="1" si="20"/>
        <v>43483</v>
      </c>
      <c r="F235" s="7">
        <f t="shared" ca="1" si="21"/>
        <v>43504</v>
      </c>
      <c r="G235" s="7">
        <f t="shared" ca="1" si="22"/>
        <v>43509</v>
      </c>
      <c r="H235" s="6">
        <f t="shared" ca="1" si="24"/>
        <v>5</v>
      </c>
      <c r="I235" s="6">
        <f t="shared" ca="1" si="23"/>
        <v>0</v>
      </c>
      <c r="J235" s="12">
        <f t="shared" ca="1" si="25"/>
        <v>442.41716720823666</v>
      </c>
    </row>
    <row r="236" spans="1:10" x14ac:dyDescent="0.25">
      <c r="A236">
        <v>235</v>
      </c>
      <c r="B236" s="6">
        <f ca="1">RANDBETWEEN(1,MAX(Customers!$A:$A))</f>
        <v>330</v>
      </c>
      <c r="C236" s="6">
        <f ca="1">RANDBETWEEN(1,MAX(Cars!$A:$A))</f>
        <v>8</v>
      </c>
      <c r="D236" s="6">
        <f ca="1">VLOOKUP(RAND(),RentalAgencies!$A$1:$C$9,2,TRUE)</f>
        <v>6</v>
      </c>
      <c r="E236" s="7">
        <f t="shared" ca="1" si="20"/>
        <v>43481</v>
      </c>
      <c r="F236" s="7">
        <f t="shared" ca="1" si="21"/>
        <v>43503</v>
      </c>
      <c r="G236" s="7">
        <f t="shared" ca="1" si="22"/>
        <v>43507</v>
      </c>
      <c r="H236" s="6">
        <f t="shared" ca="1" si="24"/>
        <v>4</v>
      </c>
      <c r="I236" s="6">
        <f t="shared" ca="1" si="23"/>
        <v>1</v>
      </c>
      <c r="J236" s="12">
        <f t="shared" ca="1" si="25"/>
        <v>415.4942019986633</v>
      </c>
    </row>
    <row r="237" spans="1:10" x14ac:dyDescent="0.25">
      <c r="A237">
        <v>236</v>
      </c>
      <c r="B237" s="6">
        <f ca="1">RANDBETWEEN(1,MAX(Customers!$A:$A))</f>
        <v>823</v>
      </c>
      <c r="C237" s="6">
        <f ca="1">RANDBETWEEN(1,MAX(Cars!$A:$A))</f>
        <v>19</v>
      </c>
      <c r="D237" s="6">
        <f ca="1">VLOOKUP(RAND(),RentalAgencies!$A$1:$C$9,2,TRUE)</f>
        <v>1</v>
      </c>
      <c r="E237" s="7">
        <f t="shared" ca="1" si="20"/>
        <v>43775</v>
      </c>
      <c r="F237" s="7">
        <f t="shared" ca="1" si="21"/>
        <v>43800</v>
      </c>
      <c r="G237" s="7">
        <f t="shared" ca="1" si="22"/>
        <v>43804</v>
      </c>
      <c r="H237" s="6">
        <f t="shared" ca="1" si="24"/>
        <v>4</v>
      </c>
      <c r="I237" s="6">
        <f t="shared" ca="1" si="23"/>
        <v>0</v>
      </c>
      <c r="J237" s="12">
        <f t="shared" ca="1" si="25"/>
        <v>358.50913373725689</v>
      </c>
    </row>
    <row r="238" spans="1:10" x14ac:dyDescent="0.25">
      <c r="A238">
        <v>237</v>
      </c>
      <c r="B238" s="6">
        <f ca="1">RANDBETWEEN(1,MAX(Customers!$A:$A))</f>
        <v>774</v>
      </c>
      <c r="C238" s="6">
        <f ca="1">RANDBETWEEN(1,MAX(Cars!$A:$A))</f>
        <v>14</v>
      </c>
      <c r="D238" s="6">
        <f ca="1">VLOOKUP(RAND(),RentalAgencies!$A$1:$C$9,2,TRUE)</f>
        <v>1</v>
      </c>
      <c r="E238" s="7">
        <f t="shared" ca="1" si="20"/>
        <v>43933</v>
      </c>
      <c r="F238" s="7">
        <f t="shared" ca="1" si="21"/>
        <v>43946</v>
      </c>
      <c r="G238" s="7">
        <f t="shared" ca="1" si="22"/>
        <v>43950</v>
      </c>
      <c r="H238" s="6">
        <f t="shared" ca="1" si="24"/>
        <v>4</v>
      </c>
      <c r="I238" s="6">
        <f t="shared" ca="1" si="23"/>
        <v>1</v>
      </c>
      <c r="J238" s="12">
        <f t="shared" ca="1" si="25"/>
        <v>318.23773371597372</v>
      </c>
    </row>
    <row r="239" spans="1:10" x14ac:dyDescent="0.25">
      <c r="A239">
        <v>238</v>
      </c>
      <c r="B239" s="6">
        <f ca="1">RANDBETWEEN(1,MAX(Customers!$A:$A))</f>
        <v>879</v>
      </c>
      <c r="C239" s="6">
        <f ca="1">RANDBETWEEN(1,MAX(Cars!$A:$A))</f>
        <v>92</v>
      </c>
      <c r="D239" s="6">
        <f ca="1">VLOOKUP(RAND(),RentalAgencies!$A$1:$C$9,2,TRUE)</f>
        <v>2</v>
      </c>
      <c r="E239" s="7">
        <f t="shared" ca="1" si="20"/>
        <v>42191</v>
      </c>
      <c r="F239" s="7">
        <f t="shared" ca="1" si="21"/>
        <v>42204</v>
      </c>
      <c r="G239" s="7">
        <f t="shared" ca="1" si="22"/>
        <v>42212</v>
      </c>
      <c r="H239" s="6">
        <f t="shared" ca="1" si="24"/>
        <v>8</v>
      </c>
      <c r="I239" s="6">
        <f t="shared" ca="1" si="23"/>
        <v>1</v>
      </c>
      <c r="J239" s="12">
        <f t="shared" ca="1" si="25"/>
        <v>562.69382689525742</v>
      </c>
    </row>
    <row r="240" spans="1:10" x14ac:dyDescent="0.25">
      <c r="A240">
        <v>239</v>
      </c>
      <c r="B240" s="6">
        <f ca="1">RANDBETWEEN(1,MAX(Customers!$A:$A))</f>
        <v>120</v>
      </c>
      <c r="C240" s="6">
        <f ca="1">RANDBETWEEN(1,MAX(Cars!$A:$A))</f>
        <v>75</v>
      </c>
      <c r="D240" s="6">
        <f ca="1">VLOOKUP(RAND(),RentalAgencies!$A$1:$C$9,2,TRUE)</f>
        <v>8</v>
      </c>
      <c r="E240" s="7">
        <f t="shared" ca="1" si="20"/>
        <v>42291</v>
      </c>
      <c r="F240" s="7">
        <f t="shared" ca="1" si="21"/>
        <v>42299</v>
      </c>
      <c r="G240" s="7">
        <f t="shared" ca="1" si="22"/>
        <v>42301</v>
      </c>
      <c r="H240" s="6">
        <f t="shared" ca="1" si="24"/>
        <v>2</v>
      </c>
      <c r="I240" s="6">
        <f t="shared" ca="1" si="23"/>
        <v>1</v>
      </c>
      <c r="J240" s="12">
        <f t="shared" ca="1" si="25"/>
        <v>202.25741167701256</v>
      </c>
    </row>
    <row r="241" spans="1:10" x14ac:dyDescent="0.25">
      <c r="A241">
        <v>240</v>
      </c>
      <c r="B241" s="6">
        <f ca="1">RANDBETWEEN(1,MAX(Customers!$A:$A))</f>
        <v>121</v>
      </c>
      <c r="C241" s="6">
        <f ca="1">RANDBETWEEN(1,MAX(Cars!$A:$A))</f>
        <v>68</v>
      </c>
      <c r="D241" s="6">
        <f ca="1">VLOOKUP(RAND(),RentalAgencies!$A$1:$C$9,2,TRUE)</f>
        <v>6</v>
      </c>
      <c r="E241" s="7">
        <f t="shared" ca="1" si="20"/>
        <v>42511</v>
      </c>
      <c r="F241" s="7">
        <f t="shared" ca="1" si="21"/>
        <v>42556</v>
      </c>
      <c r="G241" s="7">
        <f t="shared" ca="1" si="22"/>
        <v>42560</v>
      </c>
      <c r="H241" s="6">
        <f t="shared" ca="1" si="24"/>
        <v>4</v>
      </c>
      <c r="I241" s="6">
        <f t="shared" ca="1" si="23"/>
        <v>0</v>
      </c>
      <c r="J241" s="12">
        <f t="shared" ca="1" si="25"/>
        <v>333.08956544065376</v>
      </c>
    </row>
    <row r="242" spans="1:10" x14ac:dyDescent="0.25">
      <c r="A242">
        <v>241</v>
      </c>
      <c r="B242" s="6">
        <f ca="1">RANDBETWEEN(1,MAX(Customers!$A:$A))</f>
        <v>818</v>
      </c>
      <c r="C242" s="6">
        <f ca="1">RANDBETWEEN(1,MAX(Cars!$A:$A))</f>
        <v>89</v>
      </c>
      <c r="D242" s="6">
        <f ca="1">VLOOKUP(RAND(),RentalAgencies!$A$1:$C$9,2,TRUE)</f>
        <v>1</v>
      </c>
      <c r="E242" s="7">
        <f t="shared" ca="1" si="20"/>
        <v>43570</v>
      </c>
      <c r="F242" s="7">
        <f t="shared" ca="1" si="21"/>
        <v>43612</v>
      </c>
      <c r="G242" s="7">
        <f t="shared" ca="1" si="22"/>
        <v>43616</v>
      </c>
      <c r="H242" s="6">
        <f t="shared" ca="1" si="24"/>
        <v>4</v>
      </c>
      <c r="I242" s="6">
        <f t="shared" ca="1" si="23"/>
        <v>0</v>
      </c>
      <c r="J242" s="12">
        <f t="shared" ca="1" si="25"/>
        <v>299.67269763473257</v>
      </c>
    </row>
    <row r="243" spans="1:10" x14ac:dyDescent="0.25">
      <c r="A243">
        <v>242</v>
      </c>
      <c r="B243" s="6">
        <f ca="1">RANDBETWEEN(1,MAX(Customers!$A:$A))</f>
        <v>119</v>
      </c>
      <c r="C243" s="6">
        <f ca="1">RANDBETWEEN(1,MAX(Cars!$A:$A))</f>
        <v>5</v>
      </c>
      <c r="D243" s="6">
        <f ca="1">VLOOKUP(RAND(),RentalAgencies!$A$1:$C$9,2,TRUE)</f>
        <v>3</v>
      </c>
      <c r="E243" s="7">
        <f t="shared" ca="1" si="20"/>
        <v>42431</v>
      </c>
      <c r="F243" s="7">
        <f t="shared" ca="1" si="21"/>
        <v>42459</v>
      </c>
      <c r="G243" s="7">
        <f t="shared" ca="1" si="22"/>
        <v>42466</v>
      </c>
      <c r="H243" s="6">
        <f t="shared" ca="1" si="24"/>
        <v>7</v>
      </c>
      <c r="I243" s="6">
        <f t="shared" ca="1" si="23"/>
        <v>1</v>
      </c>
      <c r="J243" s="12">
        <f t="shared" ca="1" si="25"/>
        <v>649.48406472888928</v>
      </c>
    </row>
    <row r="244" spans="1:10" x14ac:dyDescent="0.25">
      <c r="A244">
        <v>243</v>
      </c>
      <c r="B244" s="6">
        <f ca="1">RANDBETWEEN(1,MAX(Customers!$A:$A))</f>
        <v>337</v>
      </c>
      <c r="C244" s="6">
        <f ca="1">RANDBETWEEN(1,MAX(Cars!$A:$A))</f>
        <v>49</v>
      </c>
      <c r="D244" s="6">
        <f ca="1">VLOOKUP(RAND(),RentalAgencies!$A$1:$C$9,2,TRUE)</f>
        <v>5</v>
      </c>
      <c r="E244" s="7">
        <f t="shared" ca="1" si="20"/>
        <v>42372</v>
      </c>
      <c r="F244" s="7">
        <f t="shared" ca="1" si="21"/>
        <v>42400</v>
      </c>
      <c r="G244" s="7">
        <f t="shared" ca="1" si="22"/>
        <v>42407</v>
      </c>
      <c r="H244" s="6">
        <f t="shared" ca="1" si="24"/>
        <v>7</v>
      </c>
      <c r="I244" s="6">
        <f t="shared" ca="1" si="23"/>
        <v>1</v>
      </c>
      <c r="J244" s="12">
        <f t="shared" ca="1" si="25"/>
        <v>828.71049741558738</v>
      </c>
    </row>
    <row r="245" spans="1:10" x14ac:dyDescent="0.25">
      <c r="A245">
        <v>244</v>
      </c>
      <c r="B245" s="6">
        <f ca="1">RANDBETWEEN(1,MAX(Customers!$A:$A))</f>
        <v>399</v>
      </c>
      <c r="C245" s="6">
        <f ca="1">RANDBETWEEN(1,MAX(Cars!$A:$A))</f>
        <v>37</v>
      </c>
      <c r="D245" s="6">
        <f ca="1">VLOOKUP(RAND(),RentalAgencies!$A$1:$C$9,2,TRUE)</f>
        <v>1</v>
      </c>
      <c r="E245" s="7">
        <f t="shared" ca="1" si="20"/>
        <v>42262</v>
      </c>
      <c r="F245" s="7">
        <f t="shared" ca="1" si="21"/>
        <v>42268</v>
      </c>
      <c r="G245" s="7">
        <f t="shared" ca="1" si="22"/>
        <v>42275</v>
      </c>
      <c r="H245" s="6">
        <f t="shared" ca="1" si="24"/>
        <v>7</v>
      </c>
      <c r="I245" s="6">
        <f t="shared" ca="1" si="23"/>
        <v>1</v>
      </c>
      <c r="J245" s="12">
        <f t="shared" ca="1" si="25"/>
        <v>769.25822880167618</v>
      </c>
    </row>
    <row r="246" spans="1:10" x14ac:dyDescent="0.25">
      <c r="A246">
        <v>245</v>
      </c>
      <c r="B246" s="6">
        <f ca="1">RANDBETWEEN(1,MAX(Customers!$A:$A))</f>
        <v>118</v>
      </c>
      <c r="C246" s="6">
        <f ca="1">RANDBETWEEN(1,MAX(Cars!$A:$A))</f>
        <v>2</v>
      </c>
      <c r="D246" s="6">
        <f ca="1">VLOOKUP(RAND(),RentalAgencies!$A$1:$C$9,2,TRUE)</f>
        <v>1</v>
      </c>
      <c r="E246" s="7">
        <f t="shared" ca="1" si="20"/>
        <v>44071</v>
      </c>
      <c r="F246" s="7">
        <f t="shared" ca="1" si="21"/>
        <v>44094</v>
      </c>
      <c r="G246" s="7">
        <f t="shared" ca="1" si="22"/>
        <v>44097</v>
      </c>
      <c r="H246" s="6">
        <f t="shared" ca="1" si="24"/>
        <v>3</v>
      </c>
      <c r="I246" s="6">
        <f t="shared" ca="1" si="23"/>
        <v>1</v>
      </c>
      <c r="J246" s="12">
        <f t="shared" ca="1" si="25"/>
        <v>371.62489348697807</v>
      </c>
    </row>
    <row r="247" spans="1:10" x14ac:dyDescent="0.25">
      <c r="A247">
        <v>246</v>
      </c>
      <c r="B247" s="6">
        <f ca="1">RANDBETWEEN(1,MAX(Customers!$A:$A))</f>
        <v>173</v>
      </c>
      <c r="C247" s="6">
        <f ca="1">RANDBETWEEN(1,MAX(Cars!$A:$A))</f>
        <v>71</v>
      </c>
      <c r="D247" s="6">
        <f ca="1">VLOOKUP(RAND(),RentalAgencies!$A$1:$C$9,2,TRUE)</f>
        <v>5</v>
      </c>
      <c r="E247" s="7">
        <f t="shared" ca="1" si="20"/>
        <v>44163</v>
      </c>
      <c r="F247" s="7">
        <f t="shared" ca="1" si="21"/>
        <v>44208</v>
      </c>
      <c r="G247" s="7">
        <f t="shared" ca="1" si="22"/>
        <v>44212</v>
      </c>
      <c r="H247" s="6">
        <f t="shared" ca="1" si="24"/>
        <v>4</v>
      </c>
      <c r="I247" s="6">
        <f t="shared" ca="1" si="23"/>
        <v>1</v>
      </c>
      <c r="J247" s="12">
        <f t="shared" ca="1" si="25"/>
        <v>525.81509227493461</v>
      </c>
    </row>
    <row r="248" spans="1:10" x14ac:dyDescent="0.25">
      <c r="A248">
        <v>247</v>
      </c>
      <c r="B248" s="6">
        <f ca="1">RANDBETWEEN(1,MAX(Customers!$A:$A))</f>
        <v>971</v>
      </c>
      <c r="C248" s="6">
        <f ca="1">RANDBETWEEN(1,MAX(Cars!$A:$A))</f>
        <v>80</v>
      </c>
      <c r="D248" s="6">
        <f ca="1">VLOOKUP(RAND(),RentalAgencies!$A$1:$C$9,2,TRUE)</f>
        <v>6</v>
      </c>
      <c r="E248" s="7">
        <f t="shared" ca="1" si="20"/>
        <v>43016</v>
      </c>
      <c r="F248" s="7">
        <f t="shared" ca="1" si="21"/>
        <v>43037</v>
      </c>
      <c r="G248" s="7">
        <f t="shared" ca="1" si="22"/>
        <v>43044</v>
      </c>
      <c r="H248" s="6">
        <f t="shared" ca="1" si="24"/>
        <v>7</v>
      </c>
      <c r="I248" s="6">
        <f t="shared" ca="1" si="23"/>
        <v>1</v>
      </c>
      <c r="J248" s="12">
        <f t="shared" ca="1" si="25"/>
        <v>527.60532184553665</v>
      </c>
    </row>
    <row r="249" spans="1:10" x14ac:dyDescent="0.25">
      <c r="A249">
        <v>248</v>
      </c>
      <c r="B249" s="6">
        <f ca="1">RANDBETWEEN(1,MAX(Customers!$A:$A))</f>
        <v>648</v>
      </c>
      <c r="C249" s="6">
        <f ca="1">RANDBETWEEN(1,MAX(Cars!$A:$A))</f>
        <v>65</v>
      </c>
      <c r="D249" s="6">
        <f ca="1">VLOOKUP(RAND(),RentalAgencies!$A$1:$C$9,2,TRUE)</f>
        <v>6</v>
      </c>
      <c r="E249" s="7">
        <f t="shared" ca="1" si="20"/>
        <v>42735</v>
      </c>
      <c r="F249" s="7">
        <f t="shared" ca="1" si="21"/>
        <v>42761</v>
      </c>
      <c r="G249" s="7">
        <f t="shared" ca="1" si="22"/>
        <v>42771</v>
      </c>
      <c r="H249" s="6">
        <f t="shared" ca="1" si="24"/>
        <v>10</v>
      </c>
      <c r="I249" s="6">
        <f t="shared" ca="1" si="23"/>
        <v>0</v>
      </c>
      <c r="J249" s="12">
        <f t="shared" ca="1" si="25"/>
        <v>803.72462024559752</v>
      </c>
    </row>
    <row r="250" spans="1:10" x14ac:dyDescent="0.25">
      <c r="A250">
        <v>249</v>
      </c>
      <c r="B250" s="6">
        <f ca="1">RANDBETWEEN(1,MAX(Customers!$A:$A))</f>
        <v>542</v>
      </c>
      <c r="C250" s="6">
        <f ca="1">RANDBETWEEN(1,MAX(Cars!$A:$A))</f>
        <v>40</v>
      </c>
      <c r="D250" s="6">
        <f ca="1">VLOOKUP(RAND(),RentalAgencies!$A$1:$C$9,2,TRUE)</f>
        <v>1</v>
      </c>
      <c r="E250" s="7">
        <f t="shared" ca="1" si="20"/>
        <v>43187</v>
      </c>
      <c r="F250" s="7">
        <f t="shared" ca="1" si="21"/>
        <v>43214</v>
      </c>
      <c r="G250" s="7">
        <f t="shared" ca="1" si="22"/>
        <v>43217</v>
      </c>
      <c r="H250" s="6">
        <f t="shared" ca="1" si="24"/>
        <v>3</v>
      </c>
      <c r="I250" s="6">
        <f t="shared" ca="1" si="23"/>
        <v>0</v>
      </c>
      <c r="J250" s="12">
        <f t="shared" ca="1" si="25"/>
        <v>225.8760533445404</v>
      </c>
    </row>
    <row r="251" spans="1:10" x14ac:dyDescent="0.25">
      <c r="A251">
        <v>250</v>
      </c>
      <c r="B251" s="6">
        <f ca="1">RANDBETWEEN(1,MAX(Customers!$A:$A))</f>
        <v>335</v>
      </c>
      <c r="C251" s="6">
        <f ca="1">RANDBETWEEN(1,MAX(Cars!$A:$A))</f>
        <v>72</v>
      </c>
      <c r="D251" s="6">
        <f ca="1">VLOOKUP(RAND(),RentalAgencies!$A$1:$C$9,2,TRUE)</f>
        <v>2</v>
      </c>
      <c r="E251" s="7">
        <f t="shared" ca="1" si="20"/>
        <v>43236</v>
      </c>
      <c r="F251" s="7">
        <f t="shared" ca="1" si="21"/>
        <v>43254</v>
      </c>
      <c r="G251" s="7">
        <f t="shared" ca="1" si="22"/>
        <v>43265</v>
      </c>
      <c r="H251" s="6">
        <f t="shared" ca="1" si="24"/>
        <v>11</v>
      </c>
      <c r="I251" s="6">
        <f t="shared" ca="1" si="23"/>
        <v>0</v>
      </c>
      <c r="J251" s="12">
        <f t="shared" ca="1" si="25"/>
        <v>564.1460321517809</v>
      </c>
    </row>
    <row r="252" spans="1:10" x14ac:dyDescent="0.25">
      <c r="A252">
        <v>251</v>
      </c>
      <c r="B252" s="6">
        <f ca="1">RANDBETWEEN(1,MAX(Customers!$A:$A))</f>
        <v>981</v>
      </c>
      <c r="C252" s="6">
        <f ca="1">RANDBETWEEN(1,MAX(Cars!$A:$A))</f>
        <v>24</v>
      </c>
      <c r="D252" s="6">
        <f ca="1">VLOOKUP(RAND(),RentalAgencies!$A$1:$C$9,2,TRUE)</f>
        <v>1</v>
      </c>
      <c r="E252" s="7">
        <f t="shared" ca="1" si="20"/>
        <v>43858</v>
      </c>
      <c r="F252" s="7">
        <f t="shared" ca="1" si="21"/>
        <v>43900</v>
      </c>
      <c r="G252" s="7">
        <f t="shared" ca="1" si="22"/>
        <v>43907</v>
      </c>
      <c r="H252" s="6">
        <f t="shared" ca="1" si="24"/>
        <v>7</v>
      </c>
      <c r="I252" s="6">
        <f t="shared" ca="1" si="23"/>
        <v>1</v>
      </c>
      <c r="J252" s="12">
        <f t="shared" ca="1" si="25"/>
        <v>523.30601750077597</v>
      </c>
    </row>
    <row r="253" spans="1:10" x14ac:dyDescent="0.25">
      <c r="A253">
        <v>252</v>
      </c>
      <c r="B253" s="6">
        <f ca="1">RANDBETWEEN(1,MAX(Customers!$A:$A))</f>
        <v>682</v>
      </c>
      <c r="C253" s="6">
        <f ca="1">RANDBETWEEN(1,MAX(Cars!$A:$A))</f>
        <v>47</v>
      </c>
      <c r="D253" s="6">
        <f ca="1">VLOOKUP(RAND(),RentalAgencies!$A$1:$C$9,2,TRUE)</f>
        <v>1</v>
      </c>
      <c r="E253" s="7">
        <f t="shared" ca="1" si="20"/>
        <v>43628</v>
      </c>
      <c r="F253" s="7">
        <f t="shared" ca="1" si="21"/>
        <v>43659</v>
      </c>
      <c r="G253" s="7">
        <f t="shared" ca="1" si="22"/>
        <v>43663</v>
      </c>
      <c r="H253" s="6">
        <f t="shared" ca="1" si="24"/>
        <v>4</v>
      </c>
      <c r="I253" s="6">
        <f t="shared" ca="1" si="23"/>
        <v>1</v>
      </c>
      <c r="J253" s="12">
        <f t="shared" ca="1" si="25"/>
        <v>336.45349935294468</v>
      </c>
    </row>
    <row r="254" spans="1:10" x14ac:dyDescent="0.25">
      <c r="A254">
        <v>253</v>
      </c>
      <c r="B254" s="6">
        <f ca="1">RANDBETWEEN(1,MAX(Customers!$A:$A))</f>
        <v>476</v>
      </c>
      <c r="C254" s="6">
        <f ca="1">RANDBETWEEN(1,MAX(Cars!$A:$A))</f>
        <v>13</v>
      </c>
      <c r="D254" s="6">
        <f ca="1">VLOOKUP(RAND(),RentalAgencies!$A$1:$C$9,2,TRUE)</f>
        <v>2</v>
      </c>
      <c r="E254" s="7">
        <f t="shared" ca="1" si="20"/>
        <v>44026</v>
      </c>
      <c r="F254" s="7">
        <f t="shared" ca="1" si="21"/>
        <v>44040</v>
      </c>
      <c r="G254" s="7">
        <f t="shared" ca="1" si="22"/>
        <v>44050</v>
      </c>
      <c r="H254" s="6">
        <f t="shared" ca="1" si="24"/>
        <v>10</v>
      </c>
      <c r="I254" s="6">
        <f t="shared" ca="1" si="23"/>
        <v>1</v>
      </c>
      <c r="J254" s="12">
        <f t="shared" ca="1" si="25"/>
        <v>920.80980336949733</v>
      </c>
    </row>
    <row r="255" spans="1:10" x14ac:dyDescent="0.25">
      <c r="A255">
        <v>254</v>
      </c>
      <c r="B255" s="6">
        <f ca="1">RANDBETWEEN(1,MAX(Customers!$A:$A))</f>
        <v>411</v>
      </c>
      <c r="C255" s="6">
        <f ca="1">RANDBETWEEN(1,MAX(Cars!$A:$A))</f>
        <v>60</v>
      </c>
      <c r="D255" s="6">
        <f ca="1">VLOOKUP(RAND(),RentalAgencies!$A$1:$C$9,2,TRUE)</f>
        <v>2</v>
      </c>
      <c r="E255" s="7">
        <f t="shared" ca="1" si="20"/>
        <v>42749</v>
      </c>
      <c r="F255" s="7">
        <f t="shared" ca="1" si="21"/>
        <v>42781</v>
      </c>
      <c r="G255" s="7">
        <f t="shared" ca="1" si="22"/>
        <v>42793</v>
      </c>
      <c r="H255" s="6">
        <f t="shared" ca="1" si="24"/>
        <v>12</v>
      </c>
      <c r="I255" s="6">
        <f t="shared" ca="1" si="23"/>
        <v>0</v>
      </c>
      <c r="J255" s="12">
        <f t="shared" ca="1" si="25"/>
        <v>1008.8961273995156</v>
      </c>
    </row>
    <row r="256" spans="1:10" x14ac:dyDescent="0.25">
      <c r="A256">
        <v>255</v>
      </c>
      <c r="B256" s="6">
        <f ca="1">RANDBETWEEN(1,MAX(Customers!$A:$A))</f>
        <v>903</v>
      </c>
      <c r="C256" s="6">
        <f ca="1">RANDBETWEEN(1,MAX(Cars!$A:$A))</f>
        <v>46</v>
      </c>
      <c r="D256" s="6">
        <f ca="1">VLOOKUP(RAND(),RentalAgencies!$A$1:$C$9,2,TRUE)</f>
        <v>3</v>
      </c>
      <c r="E256" s="7">
        <f t="shared" ca="1" si="20"/>
        <v>43372</v>
      </c>
      <c r="F256" s="7">
        <f t="shared" ca="1" si="21"/>
        <v>43416</v>
      </c>
      <c r="G256" s="7">
        <f t="shared" ca="1" si="22"/>
        <v>43425</v>
      </c>
      <c r="H256" s="6">
        <f t="shared" ca="1" si="24"/>
        <v>9</v>
      </c>
      <c r="I256" s="6">
        <f t="shared" ca="1" si="23"/>
        <v>0</v>
      </c>
      <c r="J256" s="12">
        <f t="shared" ca="1" si="25"/>
        <v>786.67194651644581</v>
      </c>
    </row>
    <row r="257" spans="1:10" x14ac:dyDescent="0.25">
      <c r="A257">
        <v>256</v>
      </c>
      <c r="B257" s="6">
        <f ca="1">RANDBETWEEN(1,MAX(Customers!$A:$A))</f>
        <v>947</v>
      </c>
      <c r="C257" s="6">
        <f ca="1">RANDBETWEEN(1,MAX(Cars!$A:$A))</f>
        <v>76</v>
      </c>
      <c r="D257" s="6">
        <f ca="1">VLOOKUP(RAND(),RentalAgencies!$A$1:$C$9,2,TRUE)</f>
        <v>1</v>
      </c>
      <c r="E257" s="7">
        <f t="shared" ca="1" si="20"/>
        <v>44109</v>
      </c>
      <c r="F257" s="7">
        <f t="shared" ca="1" si="21"/>
        <v>44148</v>
      </c>
      <c r="G257" s="7">
        <f t="shared" ca="1" si="22"/>
        <v>44153</v>
      </c>
      <c r="H257" s="6">
        <f t="shared" ca="1" si="24"/>
        <v>5</v>
      </c>
      <c r="I257" s="6">
        <f t="shared" ca="1" si="23"/>
        <v>0</v>
      </c>
      <c r="J257" s="12">
        <f t="shared" ca="1" si="25"/>
        <v>281.4763333941649</v>
      </c>
    </row>
    <row r="258" spans="1:10" x14ac:dyDescent="0.25">
      <c r="A258">
        <v>257</v>
      </c>
      <c r="B258" s="6">
        <f ca="1">RANDBETWEEN(1,MAX(Customers!$A:$A))</f>
        <v>134</v>
      </c>
      <c r="C258" s="6">
        <f ca="1">RANDBETWEEN(1,MAX(Cars!$A:$A))</f>
        <v>72</v>
      </c>
      <c r="D258" s="6">
        <f ca="1">VLOOKUP(RAND(),RentalAgencies!$A$1:$C$9,2,TRUE)</f>
        <v>2</v>
      </c>
      <c r="E258" s="7">
        <f t="shared" ca="1" si="20"/>
        <v>43650</v>
      </c>
      <c r="F258" s="7">
        <f t="shared" ca="1" si="21"/>
        <v>43658</v>
      </c>
      <c r="G258" s="7">
        <f t="shared" ca="1" si="22"/>
        <v>43660</v>
      </c>
      <c r="H258" s="6">
        <f t="shared" ca="1" si="24"/>
        <v>2</v>
      </c>
      <c r="I258" s="6">
        <f t="shared" ca="1" si="23"/>
        <v>1</v>
      </c>
      <c r="J258" s="12">
        <f t="shared" ca="1" si="25"/>
        <v>120.94259793385865</v>
      </c>
    </row>
    <row r="259" spans="1:10" x14ac:dyDescent="0.25">
      <c r="A259">
        <v>258</v>
      </c>
      <c r="B259" s="6">
        <f ca="1">RANDBETWEEN(1,MAX(Customers!$A:$A))</f>
        <v>422</v>
      </c>
      <c r="C259" s="6">
        <f ca="1">RANDBETWEEN(1,MAX(Cars!$A:$A))</f>
        <v>52</v>
      </c>
      <c r="D259" s="6">
        <f ca="1">VLOOKUP(RAND(),RentalAgencies!$A$1:$C$9,2,TRUE)</f>
        <v>1</v>
      </c>
      <c r="E259" s="7">
        <f t="shared" ref="E259:E322" ca="1" si="26">RANDBETWEEN(DATEVALUE("1/1/2015"),DATEVALUE("12/31/2020"))</f>
        <v>43525</v>
      </c>
      <c r="F259" s="7">
        <f t="shared" ref="F259:F322" ca="1" si="27">E259+RANDBETWEEN(0,45)</f>
        <v>43531</v>
      </c>
      <c r="G259" s="7">
        <f t="shared" ref="G259:G322" ca="1" si="28">F259+ROUND(_xlfn.GAMMA.INV(RAND(),5,1.2),0)</f>
        <v>43537</v>
      </c>
      <c r="H259" s="6">
        <f t="shared" ca="1" si="24"/>
        <v>6</v>
      </c>
      <c r="I259" s="6">
        <f t="shared" ref="I259:I322" ca="1" si="29">ROUND(RAND(),0)</f>
        <v>1</v>
      </c>
      <c r="J259" s="12">
        <f t="shared" ca="1" si="25"/>
        <v>652.05716499249684</v>
      </c>
    </row>
    <row r="260" spans="1:10" x14ac:dyDescent="0.25">
      <c r="A260">
        <v>259</v>
      </c>
      <c r="B260" s="6">
        <f ca="1">RANDBETWEEN(1,MAX(Customers!$A:$A))</f>
        <v>865</v>
      </c>
      <c r="C260" s="6">
        <f ca="1">RANDBETWEEN(1,MAX(Cars!$A:$A))</f>
        <v>13</v>
      </c>
      <c r="D260" s="6">
        <f ca="1">VLOOKUP(RAND(),RentalAgencies!$A$1:$C$9,2,TRUE)</f>
        <v>1</v>
      </c>
      <c r="E260" s="7">
        <f t="shared" ca="1" si="26"/>
        <v>43713</v>
      </c>
      <c r="F260" s="7">
        <f t="shared" ca="1" si="27"/>
        <v>43745</v>
      </c>
      <c r="G260" s="7">
        <f t="shared" ca="1" si="28"/>
        <v>43749</v>
      </c>
      <c r="H260" s="6">
        <f t="shared" ca="1" si="24"/>
        <v>4</v>
      </c>
      <c r="I260" s="6">
        <f t="shared" ca="1" si="29"/>
        <v>1</v>
      </c>
      <c r="J260" s="12">
        <f t="shared" ca="1" si="25"/>
        <v>548.49989630721393</v>
      </c>
    </row>
    <row r="261" spans="1:10" x14ac:dyDescent="0.25">
      <c r="A261">
        <v>260</v>
      </c>
      <c r="B261" s="6">
        <f ca="1">RANDBETWEEN(1,MAX(Customers!$A:$A))</f>
        <v>81</v>
      </c>
      <c r="C261" s="6">
        <f ca="1">RANDBETWEEN(1,MAX(Cars!$A:$A))</f>
        <v>70</v>
      </c>
      <c r="D261" s="6">
        <f ca="1">VLOOKUP(RAND(),RentalAgencies!$A$1:$C$9,2,TRUE)</f>
        <v>3</v>
      </c>
      <c r="E261" s="7">
        <f t="shared" ca="1" si="26"/>
        <v>43980</v>
      </c>
      <c r="F261" s="7">
        <f t="shared" ca="1" si="27"/>
        <v>44016</v>
      </c>
      <c r="G261" s="7">
        <f t="shared" ca="1" si="28"/>
        <v>44018</v>
      </c>
      <c r="H261" s="6">
        <f t="shared" ca="1" si="24"/>
        <v>2</v>
      </c>
      <c r="I261" s="6">
        <f t="shared" ca="1" si="29"/>
        <v>1</v>
      </c>
      <c r="J261" s="12">
        <f t="shared" ca="1" si="25"/>
        <v>186.06243577841065</v>
      </c>
    </row>
    <row r="262" spans="1:10" x14ac:dyDescent="0.25">
      <c r="A262">
        <v>261</v>
      </c>
      <c r="B262" s="6">
        <f ca="1">RANDBETWEEN(1,MAX(Customers!$A:$A))</f>
        <v>657</v>
      </c>
      <c r="C262" s="6">
        <f ca="1">RANDBETWEEN(1,MAX(Cars!$A:$A))</f>
        <v>46</v>
      </c>
      <c r="D262" s="6">
        <f ca="1">VLOOKUP(RAND(),RentalAgencies!$A$1:$C$9,2,TRUE)</f>
        <v>1</v>
      </c>
      <c r="E262" s="7">
        <f t="shared" ca="1" si="26"/>
        <v>42418</v>
      </c>
      <c r="F262" s="7">
        <f t="shared" ca="1" si="27"/>
        <v>42449</v>
      </c>
      <c r="G262" s="7">
        <f t="shared" ca="1" si="28"/>
        <v>42461</v>
      </c>
      <c r="H262" s="6">
        <f t="shared" ca="1" si="24"/>
        <v>12</v>
      </c>
      <c r="I262" s="6">
        <f t="shared" ca="1" si="29"/>
        <v>0</v>
      </c>
      <c r="J262" s="12">
        <f t="shared" ca="1" si="25"/>
        <v>952.55418433008936</v>
      </c>
    </row>
    <row r="263" spans="1:10" x14ac:dyDescent="0.25">
      <c r="A263">
        <v>262</v>
      </c>
      <c r="B263" s="6">
        <f ca="1">RANDBETWEEN(1,MAX(Customers!$A:$A))</f>
        <v>1000</v>
      </c>
      <c r="C263" s="6">
        <f ca="1">RANDBETWEEN(1,MAX(Cars!$A:$A))</f>
        <v>49</v>
      </c>
      <c r="D263" s="6">
        <f ca="1">VLOOKUP(RAND(),RentalAgencies!$A$1:$C$9,2,TRUE)</f>
        <v>2</v>
      </c>
      <c r="E263" s="7">
        <f t="shared" ca="1" si="26"/>
        <v>43310</v>
      </c>
      <c r="F263" s="7">
        <f t="shared" ca="1" si="27"/>
        <v>43310</v>
      </c>
      <c r="G263" s="7">
        <f t="shared" ca="1" si="28"/>
        <v>43316</v>
      </c>
      <c r="H263" s="6">
        <f t="shared" ca="1" si="24"/>
        <v>6</v>
      </c>
      <c r="I263" s="6">
        <f t="shared" ca="1" si="29"/>
        <v>1</v>
      </c>
      <c r="J263" s="12">
        <f t="shared" ca="1" si="25"/>
        <v>760.84625790292853</v>
      </c>
    </row>
    <row r="264" spans="1:10" x14ac:dyDescent="0.25">
      <c r="A264">
        <v>263</v>
      </c>
      <c r="B264" s="6">
        <f ca="1">RANDBETWEEN(1,MAX(Customers!$A:$A))</f>
        <v>125</v>
      </c>
      <c r="C264" s="6">
        <f ca="1">RANDBETWEEN(1,MAX(Cars!$A:$A))</f>
        <v>13</v>
      </c>
      <c r="D264" s="6">
        <f ca="1">VLOOKUP(RAND(),RentalAgencies!$A$1:$C$9,2,TRUE)</f>
        <v>2</v>
      </c>
      <c r="E264" s="7">
        <f t="shared" ca="1" si="26"/>
        <v>42148</v>
      </c>
      <c r="F264" s="7">
        <f t="shared" ca="1" si="27"/>
        <v>42187</v>
      </c>
      <c r="G264" s="7">
        <f t="shared" ca="1" si="28"/>
        <v>42191</v>
      </c>
      <c r="H264" s="6">
        <f t="shared" ca="1" si="24"/>
        <v>4</v>
      </c>
      <c r="I264" s="6">
        <f t="shared" ca="1" si="29"/>
        <v>1</v>
      </c>
      <c r="J264" s="12">
        <f t="shared" ca="1" si="25"/>
        <v>433.28287148685888</v>
      </c>
    </row>
    <row r="265" spans="1:10" x14ac:dyDescent="0.25">
      <c r="A265">
        <v>264</v>
      </c>
      <c r="B265" s="6">
        <f ca="1">RANDBETWEEN(1,MAX(Customers!$A:$A))</f>
        <v>193</v>
      </c>
      <c r="C265" s="6">
        <f ca="1">RANDBETWEEN(1,MAX(Cars!$A:$A))</f>
        <v>36</v>
      </c>
      <c r="D265" s="6">
        <f ca="1">VLOOKUP(RAND(),RentalAgencies!$A$1:$C$9,2,TRUE)</f>
        <v>4</v>
      </c>
      <c r="E265" s="7">
        <f t="shared" ca="1" si="26"/>
        <v>44058</v>
      </c>
      <c r="F265" s="7">
        <f t="shared" ca="1" si="27"/>
        <v>44095</v>
      </c>
      <c r="G265" s="7">
        <f t="shared" ca="1" si="28"/>
        <v>44108</v>
      </c>
      <c r="H265" s="6">
        <f t="shared" ca="1" si="24"/>
        <v>13</v>
      </c>
      <c r="I265" s="6">
        <f t="shared" ca="1" si="29"/>
        <v>0</v>
      </c>
      <c r="J265" s="12">
        <f t="shared" ca="1" si="25"/>
        <v>887.521576539894</v>
      </c>
    </row>
    <row r="266" spans="1:10" x14ac:dyDescent="0.25">
      <c r="A266">
        <v>265</v>
      </c>
      <c r="B266" s="6">
        <f ca="1">RANDBETWEEN(1,MAX(Customers!$A:$A))</f>
        <v>609</v>
      </c>
      <c r="C266" s="6">
        <f ca="1">RANDBETWEEN(1,MAX(Cars!$A:$A))</f>
        <v>12</v>
      </c>
      <c r="D266" s="6">
        <f ca="1">VLOOKUP(RAND(),RentalAgencies!$A$1:$C$9,2,TRUE)</f>
        <v>4</v>
      </c>
      <c r="E266" s="7">
        <f t="shared" ca="1" si="26"/>
        <v>43832</v>
      </c>
      <c r="F266" s="7">
        <f t="shared" ca="1" si="27"/>
        <v>43837</v>
      </c>
      <c r="G266" s="7">
        <f t="shared" ca="1" si="28"/>
        <v>43838</v>
      </c>
      <c r="H266" s="6">
        <f t="shared" ca="1" si="24"/>
        <v>1</v>
      </c>
      <c r="I266" s="6">
        <f t="shared" ca="1" si="29"/>
        <v>0</v>
      </c>
      <c r="J266" s="12">
        <f t="shared" ca="1" si="25"/>
        <v>82.269566976257082</v>
      </c>
    </row>
    <row r="267" spans="1:10" x14ac:dyDescent="0.25">
      <c r="A267">
        <v>266</v>
      </c>
      <c r="B267" s="6">
        <f ca="1">RANDBETWEEN(1,MAX(Customers!$A:$A))</f>
        <v>676</v>
      </c>
      <c r="C267" s="6">
        <f ca="1">RANDBETWEEN(1,MAX(Cars!$A:$A))</f>
        <v>94</v>
      </c>
      <c r="D267" s="6">
        <f ca="1">VLOOKUP(RAND(),RentalAgencies!$A$1:$C$9,2,TRUE)</f>
        <v>6</v>
      </c>
      <c r="E267" s="7">
        <f t="shared" ca="1" si="26"/>
        <v>43441</v>
      </c>
      <c r="F267" s="7">
        <f t="shared" ca="1" si="27"/>
        <v>43443</v>
      </c>
      <c r="G267" s="7">
        <f t="shared" ca="1" si="28"/>
        <v>43447</v>
      </c>
      <c r="H267" s="6">
        <f t="shared" ca="1" si="24"/>
        <v>4</v>
      </c>
      <c r="I267" s="6">
        <f t="shared" ca="1" si="29"/>
        <v>0</v>
      </c>
      <c r="J267" s="12">
        <f t="shared" ca="1" si="25"/>
        <v>320.83970617792937</v>
      </c>
    </row>
    <row r="268" spans="1:10" x14ac:dyDescent="0.25">
      <c r="A268">
        <v>267</v>
      </c>
      <c r="B268" s="6">
        <f ca="1">RANDBETWEEN(1,MAX(Customers!$A:$A))</f>
        <v>862</v>
      </c>
      <c r="C268" s="6">
        <f ca="1">RANDBETWEEN(1,MAX(Cars!$A:$A))</f>
        <v>17</v>
      </c>
      <c r="D268" s="6">
        <f ca="1">VLOOKUP(RAND(),RentalAgencies!$A$1:$C$9,2,TRUE)</f>
        <v>2</v>
      </c>
      <c r="E268" s="7">
        <f t="shared" ca="1" si="26"/>
        <v>43777</v>
      </c>
      <c r="F268" s="7">
        <f t="shared" ca="1" si="27"/>
        <v>43783</v>
      </c>
      <c r="G268" s="7">
        <f t="shared" ca="1" si="28"/>
        <v>43798</v>
      </c>
      <c r="H268" s="6">
        <f t="shared" ca="1" si="24"/>
        <v>15</v>
      </c>
      <c r="I268" s="6">
        <f t="shared" ca="1" si="29"/>
        <v>0</v>
      </c>
      <c r="J268" s="12">
        <f t="shared" ca="1" si="25"/>
        <v>1295.0835993095434</v>
      </c>
    </row>
    <row r="269" spans="1:10" x14ac:dyDescent="0.25">
      <c r="A269">
        <v>268</v>
      </c>
      <c r="B269" s="6">
        <f ca="1">RANDBETWEEN(1,MAX(Customers!$A:$A))</f>
        <v>881</v>
      </c>
      <c r="C269" s="6">
        <f ca="1">RANDBETWEEN(1,MAX(Cars!$A:$A))</f>
        <v>93</v>
      </c>
      <c r="D269" s="6">
        <f ca="1">VLOOKUP(RAND(),RentalAgencies!$A$1:$C$9,2,TRUE)</f>
        <v>6</v>
      </c>
      <c r="E269" s="7">
        <f t="shared" ca="1" si="26"/>
        <v>43881</v>
      </c>
      <c r="F269" s="7">
        <f t="shared" ca="1" si="27"/>
        <v>43912</v>
      </c>
      <c r="G269" s="7">
        <f t="shared" ca="1" si="28"/>
        <v>43920</v>
      </c>
      <c r="H269" s="6">
        <f t="shared" ca="1" si="24"/>
        <v>8</v>
      </c>
      <c r="I269" s="6">
        <f t="shared" ca="1" si="29"/>
        <v>1</v>
      </c>
      <c r="J269" s="12">
        <f t="shared" ca="1" si="25"/>
        <v>477.28705983848238</v>
      </c>
    </row>
    <row r="270" spans="1:10" x14ac:dyDescent="0.25">
      <c r="A270">
        <v>269</v>
      </c>
      <c r="B270" s="6">
        <f ca="1">RANDBETWEEN(1,MAX(Customers!$A:$A))</f>
        <v>127</v>
      </c>
      <c r="C270" s="6">
        <f ca="1">RANDBETWEEN(1,MAX(Cars!$A:$A))</f>
        <v>33</v>
      </c>
      <c r="D270" s="6">
        <f ca="1">VLOOKUP(RAND(),RentalAgencies!$A$1:$C$9,2,TRUE)</f>
        <v>3</v>
      </c>
      <c r="E270" s="7">
        <f t="shared" ca="1" si="26"/>
        <v>42351</v>
      </c>
      <c r="F270" s="7">
        <f t="shared" ca="1" si="27"/>
        <v>42363</v>
      </c>
      <c r="G270" s="7">
        <f t="shared" ca="1" si="28"/>
        <v>42372</v>
      </c>
      <c r="H270" s="6">
        <f t="shared" ca="1" si="24"/>
        <v>9</v>
      </c>
      <c r="I270" s="6">
        <f t="shared" ca="1" si="29"/>
        <v>0</v>
      </c>
      <c r="J270" s="12">
        <f t="shared" ca="1" si="25"/>
        <v>790.16175898907113</v>
      </c>
    </row>
    <row r="271" spans="1:10" x14ac:dyDescent="0.25">
      <c r="A271">
        <v>270</v>
      </c>
      <c r="B271" s="6">
        <f ca="1">RANDBETWEEN(1,MAX(Customers!$A:$A))</f>
        <v>252</v>
      </c>
      <c r="C271" s="6">
        <f ca="1">RANDBETWEEN(1,MAX(Cars!$A:$A))</f>
        <v>7</v>
      </c>
      <c r="D271" s="6">
        <f ca="1">VLOOKUP(RAND(),RentalAgencies!$A$1:$C$9,2,TRUE)</f>
        <v>5</v>
      </c>
      <c r="E271" s="7">
        <f t="shared" ca="1" si="26"/>
        <v>42056</v>
      </c>
      <c r="F271" s="7">
        <f t="shared" ca="1" si="27"/>
        <v>42066</v>
      </c>
      <c r="G271" s="7">
        <f t="shared" ca="1" si="28"/>
        <v>42071</v>
      </c>
      <c r="H271" s="6">
        <f t="shared" ca="1" si="24"/>
        <v>5</v>
      </c>
      <c r="I271" s="6">
        <f t="shared" ca="1" si="29"/>
        <v>0</v>
      </c>
      <c r="J271" s="12">
        <f t="shared" ca="1" si="25"/>
        <v>303.1869836980643</v>
      </c>
    </row>
    <row r="272" spans="1:10" x14ac:dyDescent="0.25">
      <c r="A272">
        <v>271</v>
      </c>
      <c r="B272" s="6">
        <f ca="1">RANDBETWEEN(1,MAX(Customers!$A:$A))</f>
        <v>344</v>
      </c>
      <c r="C272" s="6">
        <f ca="1">RANDBETWEEN(1,MAX(Cars!$A:$A))</f>
        <v>91</v>
      </c>
      <c r="D272" s="6">
        <f ca="1">VLOOKUP(RAND(),RentalAgencies!$A$1:$C$9,2,TRUE)</f>
        <v>1</v>
      </c>
      <c r="E272" s="7">
        <f t="shared" ca="1" si="26"/>
        <v>42016</v>
      </c>
      <c r="F272" s="7">
        <f t="shared" ca="1" si="27"/>
        <v>42043</v>
      </c>
      <c r="G272" s="7">
        <f t="shared" ca="1" si="28"/>
        <v>42052</v>
      </c>
      <c r="H272" s="6">
        <f t="shared" ca="1" si="24"/>
        <v>9</v>
      </c>
      <c r="I272" s="6">
        <f t="shared" ca="1" si="29"/>
        <v>1</v>
      </c>
      <c r="J272" s="12">
        <f t="shared" ca="1" si="25"/>
        <v>1023.3223501369444</v>
      </c>
    </row>
    <row r="273" spans="1:10" x14ac:dyDescent="0.25">
      <c r="A273">
        <v>272</v>
      </c>
      <c r="B273" s="6">
        <f ca="1">RANDBETWEEN(1,MAX(Customers!$A:$A))</f>
        <v>620</v>
      </c>
      <c r="C273" s="6">
        <f ca="1">RANDBETWEEN(1,MAX(Cars!$A:$A))</f>
        <v>54</v>
      </c>
      <c r="D273" s="6">
        <f ca="1">VLOOKUP(RAND(),RentalAgencies!$A$1:$C$9,2,TRUE)</f>
        <v>1</v>
      </c>
      <c r="E273" s="7">
        <f t="shared" ca="1" si="26"/>
        <v>43440</v>
      </c>
      <c r="F273" s="7">
        <f t="shared" ca="1" si="27"/>
        <v>43440</v>
      </c>
      <c r="G273" s="7">
        <f t="shared" ca="1" si="28"/>
        <v>43444</v>
      </c>
      <c r="H273" s="6">
        <f t="shared" ca="1" si="24"/>
        <v>4</v>
      </c>
      <c r="I273" s="6">
        <f t="shared" ca="1" si="29"/>
        <v>0</v>
      </c>
      <c r="J273" s="12">
        <f t="shared" ca="1" si="25"/>
        <v>223.21721202164355</v>
      </c>
    </row>
    <row r="274" spans="1:10" x14ac:dyDescent="0.25">
      <c r="A274">
        <v>273</v>
      </c>
      <c r="B274" s="6">
        <f ca="1">RANDBETWEEN(1,MAX(Customers!$A:$A))</f>
        <v>891</v>
      </c>
      <c r="C274" s="6">
        <f ca="1">RANDBETWEEN(1,MAX(Cars!$A:$A))</f>
        <v>62</v>
      </c>
      <c r="D274" s="6">
        <f ca="1">VLOOKUP(RAND(),RentalAgencies!$A$1:$C$9,2,TRUE)</f>
        <v>2</v>
      </c>
      <c r="E274" s="7">
        <f t="shared" ca="1" si="26"/>
        <v>43961</v>
      </c>
      <c r="F274" s="7">
        <f t="shared" ca="1" si="27"/>
        <v>44004</v>
      </c>
      <c r="G274" s="7">
        <f t="shared" ca="1" si="28"/>
        <v>44017</v>
      </c>
      <c r="H274" s="6">
        <f t="shared" ca="1" si="24"/>
        <v>13</v>
      </c>
      <c r="I274" s="6">
        <f t="shared" ca="1" si="29"/>
        <v>0</v>
      </c>
      <c r="J274" s="12">
        <f t="shared" ca="1" si="25"/>
        <v>993.1201184767566</v>
      </c>
    </row>
    <row r="275" spans="1:10" x14ac:dyDescent="0.25">
      <c r="A275">
        <v>274</v>
      </c>
      <c r="B275" s="6">
        <f ca="1">RANDBETWEEN(1,MAX(Customers!$A:$A))</f>
        <v>153</v>
      </c>
      <c r="C275" s="6">
        <f ca="1">RANDBETWEEN(1,MAX(Cars!$A:$A))</f>
        <v>94</v>
      </c>
      <c r="D275" s="6">
        <f ca="1">VLOOKUP(RAND(),RentalAgencies!$A$1:$C$9,2,TRUE)</f>
        <v>3</v>
      </c>
      <c r="E275" s="7">
        <f t="shared" ca="1" si="26"/>
        <v>42673</v>
      </c>
      <c r="F275" s="7">
        <f t="shared" ca="1" si="27"/>
        <v>42697</v>
      </c>
      <c r="G275" s="7">
        <f t="shared" ca="1" si="28"/>
        <v>42701</v>
      </c>
      <c r="H275" s="6">
        <f t="shared" ca="1" si="24"/>
        <v>4</v>
      </c>
      <c r="I275" s="6">
        <f t="shared" ca="1" si="29"/>
        <v>0</v>
      </c>
      <c r="J275" s="12">
        <f t="shared" ca="1" si="25"/>
        <v>286.93699822216917</v>
      </c>
    </row>
    <row r="276" spans="1:10" x14ac:dyDescent="0.25">
      <c r="A276">
        <v>275</v>
      </c>
      <c r="B276" s="6">
        <f ca="1">RANDBETWEEN(1,MAX(Customers!$A:$A))</f>
        <v>333</v>
      </c>
      <c r="C276" s="6">
        <f ca="1">RANDBETWEEN(1,MAX(Cars!$A:$A))</f>
        <v>88</v>
      </c>
      <c r="D276" s="6">
        <f ca="1">VLOOKUP(RAND(),RentalAgencies!$A$1:$C$9,2,TRUE)</f>
        <v>4</v>
      </c>
      <c r="E276" s="7">
        <f t="shared" ca="1" si="26"/>
        <v>42591</v>
      </c>
      <c r="F276" s="7">
        <f t="shared" ca="1" si="27"/>
        <v>42615</v>
      </c>
      <c r="G276" s="7">
        <f t="shared" ca="1" si="28"/>
        <v>42619</v>
      </c>
      <c r="H276" s="6">
        <f t="shared" ca="1" si="24"/>
        <v>4</v>
      </c>
      <c r="I276" s="6">
        <f t="shared" ca="1" si="29"/>
        <v>1</v>
      </c>
      <c r="J276" s="12">
        <f t="shared" ca="1" si="25"/>
        <v>306.34982689516812</v>
      </c>
    </row>
    <row r="277" spans="1:10" x14ac:dyDescent="0.25">
      <c r="A277">
        <v>276</v>
      </c>
      <c r="B277" s="6">
        <f ca="1">RANDBETWEEN(1,MAX(Customers!$A:$A))</f>
        <v>491</v>
      </c>
      <c r="C277" s="6">
        <f ca="1">RANDBETWEEN(1,MAX(Cars!$A:$A))</f>
        <v>81</v>
      </c>
      <c r="D277" s="6">
        <f ca="1">VLOOKUP(RAND(),RentalAgencies!$A$1:$C$9,2,TRUE)</f>
        <v>6</v>
      </c>
      <c r="E277" s="7">
        <f t="shared" ca="1" si="26"/>
        <v>43697</v>
      </c>
      <c r="F277" s="7">
        <f t="shared" ca="1" si="27"/>
        <v>43717</v>
      </c>
      <c r="G277" s="7">
        <f t="shared" ca="1" si="28"/>
        <v>43721</v>
      </c>
      <c r="H277" s="6">
        <f t="shared" ca="1" si="24"/>
        <v>4</v>
      </c>
      <c r="I277" s="6">
        <f t="shared" ca="1" si="29"/>
        <v>0</v>
      </c>
      <c r="J277" s="12">
        <f t="shared" ca="1" si="25"/>
        <v>212.3322713316947</v>
      </c>
    </row>
    <row r="278" spans="1:10" x14ac:dyDescent="0.25">
      <c r="A278">
        <v>277</v>
      </c>
      <c r="B278" s="6">
        <f ca="1">RANDBETWEEN(1,MAX(Customers!$A:$A))</f>
        <v>706</v>
      </c>
      <c r="C278" s="6">
        <f ca="1">RANDBETWEEN(1,MAX(Cars!$A:$A))</f>
        <v>90</v>
      </c>
      <c r="D278" s="6">
        <f ca="1">VLOOKUP(RAND(),RentalAgencies!$A$1:$C$9,2,TRUE)</f>
        <v>1</v>
      </c>
      <c r="E278" s="7">
        <f t="shared" ca="1" si="26"/>
        <v>42153</v>
      </c>
      <c r="F278" s="7">
        <f t="shared" ca="1" si="27"/>
        <v>42189</v>
      </c>
      <c r="G278" s="7">
        <f t="shared" ca="1" si="28"/>
        <v>42195</v>
      </c>
      <c r="H278" s="6">
        <f t="shared" ca="1" si="24"/>
        <v>6</v>
      </c>
      <c r="I278" s="6">
        <f t="shared" ca="1" si="29"/>
        <v>0</v>
      </c>
      <c r="J278" s="12">
        <f t="shared" ca="1" si="25"/>
        <v>555.07829320494284</v>
      </c>
    </row>
    <row r="279" spans="1:10" x14ac:dyDescent="0.25">
      <c r="A279">
        <v>278</v>
      </c>
      <c r="B279" s="6">
        <f ca="1">RANDBETWEEN(1,MAX(Customers!$A:$A))</f>
        <v>652</v>
      </c>
      <c r="C279" s="6">
        <f ca="1">RANDBETWEEN(1,MAX(Cars!$A:$A))</f>
        <v>81</v>
      </c>
      <c r="D279" s="6">
        <f ca="1">VLOOKUP(RAND(),RentalAgencies!$A$1:$C$9,2,TRUE)</f>
        <v>6</v>
      </c>
      <c r="E279" s="7">
        <f t="shared" ca="1" si="26"/>
        <v>42848</v>
      </c>
      <c r="F279" s="7">
        <f t="shared" ca="1" si="27"/>
        <v>42857</v>
      </c>
      <c r="G279" s="7">
        <f t="shared" ca="1" si="28"/>
        <v>42866</v>
      </c>
      <c r="H279" s="6">
        <f t="shared" ca="1" si="24"/>
        <v>9</v>
      </c>
      <c r="I279" s="6">
        <f t="shared" ca="1" si="29"/>
        <v>0</v>
      </c>
      <c r="J279" s="12">
        <f t="shared" ca="1" si="25"/>
        <v>794.83979441080839</v>
      </c>
    </row>
    <row r="280" spans="1:10" x14ac:dyDescent="0.25">
      <c r="A280">
        <v>279</v>
      </c>
      <c r="B280" s="6">
        <f ca="1">RANDBETWEEN(1,MAX(Customers!$A:$A))</f>
        <v>25</v>
      </c>
      <c r="C280" s="6">
        <f ca="1">RANDBETWEEN(1,MAX(Cars!$A:$A))</f>
        <v>55</v>
      </c>
      <c r="D280" s="6">
        <f ca="1">VLOOKUP(RAND(),RentalAgencies!$A$1:$C$9,2,TRUE)</f>
        <v>1</v>
      </c>
      <c r="E280" s="7">
        <f t="shared" ca="1" si="26"/>
        <v>43060</v>
      </c>
      <c r="F280" s="7">
        <f t="shared" ca="1" si="27"/>
        <v>43078</v>
      </c>
      <c r="G280" s="7">
        <f t="shared" ca="1" si="28"/>
        <v>43084</v>
      </c>
      <c r="H280" s="6">
        <f t="shared" ca="1" si="24"/>
        <v>6</v>
      </c>
      <c r="I280" s="6">
        <f t="shared" ca="1" si="29"/>
        <v>1</v>
      </c>
      <c r="J280" s="12">
        <f t="shared" ca="1" si="25"/>
        <v>463.1163355841465</v>
      </c>
    </row>
    <row r="281" spans="1:10" x14ac:dyDescent="0.25">
      <c r="A281">
        <v>280</v>
      </c>
      <c r="B281" s="6">
        <f ca="1">RANDBETWEEN(1,MAX(Customers!$A:$A))</f>
        <v>608</v>
      </c>
      <c r="C281" s="6">
        <f ca="1">RANDBETWEEN(1,MAX(Cars!$A:$A))</f>
        <v>58</v>
      </c>
      <c r="D281" s="6">
        <f ca="1">VLOOKUP(RAND(),RentalAgencies!$A$1:$C$9,2,TRUE)</f>
        <v>3</v>
      </c>
      <c r="E281" s="7">
        <f t="shared" ca="1" si="26"/>
        <v>44011</v>
      </c>
      <c r="F281" s="7">
        <f t="shared" ca="1" si="27"/>
        <v>44032</v>
      </c>
      <c r="G281" s="7">
        <f t="shared" ca="1" si="28"/>
        <v>44040</v>
      </c>
      <c r="H281" s="6">
        <f t="shared" ca="1" si="24"/>
        <v>8</v>
      </c>
      <c r="I281" s="6">
        <f t="shared" ca="1" si="29"/>
        <v>0</v>
      </c>
      <c r="J281" s="12">
        <f t="shared" ca="1" si="25"/>
        <v>512.31284958446201</v>
      </c>
    </row>
    <row r="282" spans="1:10" x14ac:dyDescent="0.25">
      <c r="A282">
        <v>281</v>
      </c>
      <c r="B282" s="6">
        <f ca="1">RANDBETWEEN(1,MAX(Customers!$A:$A))</f>
        <v>678</v>
      </c>
      <c r="C282" s="6">
        <f ca="1">RANDBETWEEN(1,MAX(Cars!$A:$A))</f>
        <v>7</v>
      </c>
      <c r="D282" s="6">
        <f ca="1">VLOOKUP(RAND(),RentalAgencies!$A$1:$C$9,2,TRUE)</f>
        <v>1</v>
      </c>
      <c r="E282" s="7">
        <f t="shared" ca="1" si="26"/>
        <v>43751</v>
      </c>
      <c r="F282" s="7">
        <f t="shared" ca="1" si="27"/>
        <v>43775</v>
      </c>
      <c r="G282" s="7">
        <f t="shared" ca="1" si="28"/>
        <v>43784</v>
      </c>
      <c r="H282" s="6">
        <f t="shared" ca="1" si="24"/>
        <v>9</v>
      </c>
      <c r="I282" s="6">
        <f t="shared" ca="1" si="29"/>
        <v>0</v>
      </c>
      <c r="J282" s="12">
        <f t="shared" ca="1" si="25"/>
        <v>736.62407748144642</v>
      </c>
    </row>
    <row r="283" spans="1:10" x14ac:dyDescent="0.25">
      <c r="A283">
        <v>282</v>
      </c>
      <c r="B283" s="6">
        <f ca="1">RANDBETWEEN(1,MAX(Customers!$A:$A))</f>
        <v>625</v>
      </c>
      <c r="C283" s="6">
        <f ca="1">RANDBETWEEN(1,MAX(Cars!$A:$A))</f>
        <v>33</v>
      </c>
      <c r="D283" s="6">
        <f ca="1">VLOOKUP(RAND(),RentalAgencies!$A$1:$C$9,2,TRUE)</f>
        <v>1</v>
      </c>
      <c r="E283" s="7">
        <f t="shared" ca="1" si="26"/>
        <v>43793</v>
      </c>
      <c r="F283" s="7">
        <f t="shared" ca="1" si="27"/>
        <v>43794</v>
      </c>
      <c r="G283" s="7">
        <f t="shared" ca="1" si="28"/>
        <v>43800</v>
      </c>
      <c r="H283" s="6">
        <f t="shared" ca="1" si="24"/>
        <v>6</v>
      </c>
      <c r="I283" s="6">
        <f t="shared" ca="1" si="29"/>
        <v>1</v>
      </c>
      <c r="J283" s="12">
        <f t="shared" ca="1" si="25"/>
        <v>315.86890805226983</v>
      </c>
    </row>
    <row r="284" spans="1:10" x14ac:dyDescent="0.25">
      <c r="A284">
        <v>283</v>
      </c>
      <c r="B284" s="6">
        <f ca="1">RANDBETWEEN(1,MAX(Customers!$A:$A))</f>
        <v>580</v>
      </c>
      <c r="C284" s="6">
        <f ca="1">RANDBETWEEN(1,MAX(Cars!$A:$A))</f>
        <v>41</v>
      </c>
      <c r="D284" s="6">
        <f ca="1">VLOOKUP(RAND(),RentalAgencies!$A$1:$C$9,2,TRUE)</f>
        <v>3</v>
      </c>
      <c r="E284" s="7">
        <f t="shared" ca="1" si="26"/>
        <v>42290</v>
      </c>
      <c r="F284" s="7">
        <f t="shared" ca="1" si="27"/>
        <v>42319</v>
      </c>
      <c r="G284" s="7">
        <f t="shared" ca="1" si="28"/>
        <v>42320</v>
      </c>
      <c r="H284" s="6">
        <f t="shared" ca="1" si="24"/>
        <v>1</v>
      </c>
      <c r="I284" s="6">
        <f t="shared" ca="1" si="29"/>
        <v>0</v>
      </c>
      <c r="J284" s="12">
        <f t="shared" ca="1" si="25"/>
        <v>96.735940351308955</v>
      </c>
    </row>
    <row r="285" spans="1:10" x14ac:dyDescent="0.25">
      <c r="A285">
        <v>284</v>
      </c>
      <c r="B285" s="6">
        <f ca="1">RANDBETWEEN(1,MAX(Customers!$A:$A))</f>
        <v>159</v>
      </c>
      <c r="C285" s="6">
        <f ca="1">RANDBETWEEN(1,MAX(Cars!$A:$A))</f>
        <v>89</v>
      </c>
      <c r="D285" s="6">
        <f ca="1">VLOOKUP(RAND(),RentalAgencies!$A$1:$C$9,2,TRUE)</f>
        <v>6</v>
      </c>
      <c r="E285" s="7">
        <f t="shared" ca="1" si="26"/>
        <v>43400</v>
      </c>
      <c r="F285" s="7">
        <f t="shared" ca="1" si="27"/>
        <v>43430</v>
      </c>
      <c r="G285" s="7">
        <f t="shared" ca="1" si="28"/>
        <v>43438</v>
      </c>
      <c r="H285" s="6">
        <f t="shared" ca="1" si="24"/>
        <v>8</v>
      </c>
      <c r="I285" s="6">
        <f t="shared" ca="1" si="29"/>
        <v>1</v>
      </c>
      <c r="J285" s="12">
        <f t="shared" ca="1" si="25"/>
        <v>717.85819614842728</v>
      </c>
    </row>
    <row r="286" spans="1:10" x14ac:dyDescent="0.25">
      <c r="A286">
        <v>285</v>
      </c>
      <c r="B286" s="6">
        <f ca="1">RANDBETWEEN(1,MAX(Customers!$A:$A))</f>
        <v>124</v>
      </c>
      <c r="C286" s="6">
        <f ca="1">RANDBETWEEN(1,MAX(Cars!$A:$A))</f>
        <v>93</v>
      </c>
      <c r="D286" s="6">
        <f ca="1">VLOOKUP(RAND(),RentalAgencies!$A$1:$C$9,2,TRUE)</f>
        <v>2</v>
      </c>
      <c r="E286" s="7">
        <f t="shared" ca="1" si="26"/>
        <v>43270</v>
      </c>
      <c r="F286" s="7">
        <f t="shared" ca="1" si="27"/>
        <v>43275</v>
      </c>
      <c r="G286" s="7">
        <f t="shared" ca="1" si="28"/>
        <v>43282</v>
      </c>
      <c r="H286" s="6">
        <f t="shared" ca="1" si="24"/>
        <v>7</v>
      </c>
      <c r="I286" s="6">
        <f t="shared" ca="1" si="29"/>
        <v>0</v>
      </c>
      <c r="J286" s="12">
        <f t="shared" ca="1" si="25"/>
        <v>483.43906160109321</v>
      </c>
    </row>
    <row r="287" spans="1:10" x14ac:dyDescent="0.25">
      <c r="A287">
        <v>286</v>
      </c>
      <c r="B287" s="6">
        <f ca="1">RANDBETWEEN(1,MAX(Customers!$A:$A))</f>
        <v>472</v>
      </c>
      <c r="C287" s="6">
        <f ca="1">RANDBETWEEN(1,MAX(Cars!$A:$A))</f>
        <v>79</v>
      </c>
      <c r="D287" s="6">
        <f ca="1">VLOOKUP(RAND(),RentalAgencies!$A$1:$C$9,2,TRUE)</f>
        <v>1</v>
      </c>
      <c r="E287" s="7">
        <f t="shared" ca="1" si="26"/>
        <v>44176</v>
      </c>
      <c r="F287" s="7">
        <f t="shared" ca="1" si="27"/>
        <v>44211</v>
      </c>
      <c r="G287" s="7">
        <f t="shared" ca="1" si="28"/>
        <v>44217</v>
      </c>
      <c r="H287" s="6">
        <f t="shared" ref="H287:H350" ca="1" si="30">G287-F287</f>
        <v>6</v>
      </c>
      <c r="I287" s="6">
        <f t="shared" ca="1" si="29"/>
        <v>1</v>
      </c>
      <c r="J287" s="12">
        <f t="shared" ref="J287:J350" ca="1" si="31">H287*(I287*_xlfn.NORM.INV(RAND(),10,13)+_xlfn.NORM.INV(RAND(),80,14))</f>
        <v>621.09781133337754</v>
      </c>
    </row>
    <row r="288" spans="1:10" x14ac:dyDescent="0.25">
      <c r="A288">
        <v>287</v>
      </c>
      <c r="B288" s="6">
        <f ca="1">RANDBETWEEN(1,MAX(Customers!$A:$A))</f>
        <v>287</v>
      </c>
      <c r="C288" s="6">
        <f ca="1">RANDBETWEEN(1,MAX(Cars!$A:$A))</f>
        <v>73</v>
      </c>
      <c r="D288" s="6">
        <f ca="1">VLOOKUP(RAND(),RentalAgencies!$A$1:$C$9,2,TRUE)</f>
        <v>6</v>
      </c>
      <c r="E288" s="7">
        <f t="shared" ca="1" si="26"/>
        <v>42011</v>
      </c>
      <c r="F288" s="7">
        <f t="shared" ca="1" si="27"/>
        <v>42041</v>
      </c>
      <c r="G288" s="7">
        <f t="shared" ca="1" si="28"/>
        <v>42046</v>
      </c>
      <c r="H288" s="6">
        <f t="shared" ca="1" si="30"/>
        <v>5</v>
      </c>
      <c r="I288" s="6">
        <f t="shared" ca="1" si="29"/>
        <v>1</v>
      </c>
      <c r="J288" s="12">
        <f t="shared" ca="1" si="31"/>
        <v>538.34076852883277</v>
      </c>
    </row>
    <row r="289" spans="1:10" x14ac:dyDescent="0.25">
      <c r="A289">
        <v>288</v>
      </c>
      <c r="B289" s="6">
        <f ca="1">RANDBETWEEN(1,MAX(Customers!$A:$A))</f>
        <v>411</v>
      </c>
      <c r="C289" s="6">
        <f ca="1">RANDBETWEEN(1,MAX(Cars!$A:$A))</f>
        <v>6</v>
      </c>
      <c r="D289" s="6">
        <f ca="1">VLOOKUP(RAND(),RentalAgencies!$A$1:$C$9,2,TRUE)</f>
        <v>1</v>
      </c>
      <c r="E289" s="7">
        <f t="shared" ca="1" si="26"/>
        <v>43320</v>
      </c>
      <c r="F289" s="7">
        <f t="shared" ca="1" si="27"/>
        <v>43330</v>
      </c>
      <c r="G289" s="7">
        <f t="shared" ca="1" si="28"/>
        <v>43334</v>
      </c>
      <c r="H289" s="6">
        <f t="shared" ca="1" si="30"/>
        <v>4</v>
      </c>
      <c r="I289" s="6">
        <f t="shared" ca="1" si="29"/>
        <v>0</v>
      </c>
      <c r="J289" s="12">
        <f t="shared" ca="1" si="31"/>
        <v>342.37604160186345</v>
      </c>
    </row>
    <row r="290" spans="1:10" x14ac:dyDescent="0.25">
      <c r="A290">
        <v>289</v>
      </c>
      <c r="B290" s="6">
        <f ca="1">RANDBETWEEN(1,MAX(Customers!$A:$A))</f>
        <v>853</v>
      </c>
      <c r="C290" s="6">
        <f ca="1">RANDBETWEEN(1,MAX(Cars!$A:$A))</f>
        <v>3</v>
      </c>
      <c r="D290" s="6">
        <f ca="1">VLOOKUP(RAND(),RentalAgencies!$A$1:$C$9,2,TRUE)</f>
        <v>2</v>
      </c>
      <c r="E290" s="7">
        <f t="shared" ca="1" si="26"/>
        <v>43680</v>
      </c>
      <c r="F290" s="7">
        <f t="shared" ca="1" si="27"/>
        <v>43707</v>
      </c>
      <c r="G290" s="7">
        <f t="shared" ca="1" si="28"/>
        <v>43711</v>
      </c>
      <c r="H290" s="6">
        <f t="shared" ca="1" si="30"/>
        <v>4</v>
      </c>
      <c r="I290" s="6">
        <f t="shared" ca="1" si="29"/>
        <v>1</v>
      </c>
      <c r="J290" s="12">
        <f t="shared" ca="1" si="31"/>
        <v>339.49327223121577</v>
      </c>
    </row>
    <row r="291" spans="1:10" x14ac:dyDescent="0.25">
      <c r="A291">
        <v>290</v>
      </c>
      <c r="B291" s="6">
        <f ca="1">RANDBETWEEN(1,MAX(Customers!$A:$A))</f>
        <v>263</v>
      </c>
      <c r="C291" s="6">
        <f ca="1">RANDBETWEEN(1,MAX(Cars!$A:$A))</f>
        <v>50</v>
      </c>
      <c r="D291" s="6">
        <f ca="1">VLOOKUP(RAND(),RentalAgencies!$A$1:$C$9,2,TRUE)</f>
        <v>7</v>
      </c>
      <c r="E291" s="7">
        <f t="shared" ca="1" si="26"/>
        <v>43707</v>
      </c>
      <c r="F291" s="7">
        <f t="shared" ca="1" si="27"/>
        <v>43738</v>
      </c>
      <c r="G291" s="7">
        <f t="shared" ca="1" si="28"/>
        <v>43748</v>
      </c>
      <c r="H291" s="6">
        <f t="shared" ca="1" si="30"/>
        <v>10</v>
      </c>
      <c r="I291" s="6">
        <f t="shared" ca="1" si="29"/>
        <v>1</v>
      </c>
      <c r="J291" s="12">
        <f t="shared" ca="1" si="31"/>
        <v>864.24800846838036</v>
      </c>
    </row>
    <row r="292" spans="1:10" x14ac:dyDescent="0.25">
      <c r="A292">
        <v>291</v>
      </c>
      <c r="B292" s="6">
        <f ca="1">RANDBETWEEN(1,MAX(Customers!$A:$A))</f>
        <v>906</v>
      </c>
      <c r="C292" s="6">
        <f ca="1">RANDBETWEEN(1,MAX(Cars!$A:$A))</f>
        <v>74</v>
      </c>
      <c r="D292" s="6">
        <f ca="1">VLOOKUP(RAND(),RentalAgencies!$A$1:$C$9,2,TRUE)</f>
        <v>2</v>
      </c>
      <c r="E292" s="7">
        <f t="shared" ca="1" si="26"/>
        <v>42708</v>
      </c>
      <c r="F292" s="7">
        <f t="shared" ca="1" si="27"/>
        <v>42732</v>
      </c>
      <c r="G292" s="7">
        <f t="shared" ca="1" si="28"/>
        <v>42737</v>
      </c>
      <c r="H292" s="6">
        <f t="shared" ca="1" si="30"/>
        <v>5</v>
      </c>
      <c r="I292" s="6">
        <f t="shared" ca="1" si="29"/>
        <v>1</v>
      </c>
      <c r="J292" s="12">
        <f t="shared" ca="1" si="31"/>
        <v>290.46223927136731</v>
      </c>
    </row>
    <row r="293" spans="1:10" x14ac:dyDescent="0.25">
      <c r="A293">
        <v>292</v>
      </c>
      <c r="B293" s="6">
        <f ca="1">RANDBETWEEN(1,MAX(Customers!$A:$A))</f>
        <v>127</v>
      </c>
      <c r="C293" s="6">
        <f ca="1">RANDBETWEEN(1,MAX(Cars!$A:$A))</f>
        <v>6</v>
      </c>
      <c r="D293" s="6">
        <f ca="1">VLOOKUP(RAND(),RentalAgencies!$A$1:$C$9,2,TRUE)</f>
        <v>1</v>
      </c>
      <c r="E293" s="7">
        <f t="shared" ca="1" si="26"/>
        <v>42215</v>
      </c>
      <c r="F293" s="7">
        <f t="shared" ca="1" si="27"/>
        <v>42250</v>
      </c>
      <c r="G293" s="7">
        <f t="shared" ca="1" si="28"/>
        <v>42264</v>
      </c>
      <c r="H293" s="6">
        <f t="shared" ca="1" si="30"/>
        <v>14</v>
      </c>
      <c r="I293" s="6">
        <f t="shared" ca="1" si="29"/>
        <v>1</v>
      </c>
      <c r="J293" s="12">
        <f t="shared" ca="1" si="31"/>
        <v>1048.5449728144145</v>
      </c>
    </row>
    <row r="294" spans="1:10" x14ac:dyDescent="0.25">
      <c r="A294">
        <v>293</v>
      </c>
      <c r="B294" s="6">
        <f ca="1">RANDBETWEEN(1,MAX(Customers!$A:$A))</f>
        <v>898</v>
      </c>
      <c r="C294" s="6">
        <f ca="1">RANDBETWEEN(1,MAX(Cars!$A:$A))</f>
        <v>67</v>
      </c>
      <c r="D294" s="6">
        <f ca="1">VLOOKUP(RAND(),RentalAgencies!$A$1:$C$9,2,TRUE)</f>
        <v>2</v>
      </c>
      <c r="E294" s="7">
        <f t="shared" ca="1" si="26"/>
        <v>42850</v>
      </c>
      <c r="F294" s="7">
        <f t="shared" ca="1" si="27"/>
        <v>42874</v>
      </c>
      <c r="G294" s="7">
        <f t="shared" ca="1" si="28"/>
        <v>42876</v>
      </c>
      <c r="H294" s="6">
        <f t="shared" ca="1" si="30"/>
        <v>2</v>
      </c>
      <c r="I294" s="6">
        <f t="shared" ca="1" si="29"/>
        <v>0</v>
      </c>
      <c r="J294" s="12">
        <f t="shared" ca="1" si="31"/>
        <v>116.97282050750738</v>
      </c>
    </row>
    <row r="295" spans="1:10" x14ac:dyDescent="0.25">
      <c r="A295">
        <v>294</v>
      </c>
      <c r="B295" s="6">
        <f ca="1">RANDBETWEEN(1,MAX(Customers!$A:$A))</f>
        <v>680</v>
      </c>
      <c r="C295" s="6">
        <f ca="1">RANDBETWEEN(1,MAX(Cars!$A:$A))</f>
        <v>83</v>
      </c>
      <c r="D295" s="6">
        <f ca="1">VLOOKUP(RAND(),RentalAgencies!$A$1:$C$9,2,TRUE)</f>
        <v>4</v>
      </c>
      <c r="E295" s="7">
        <f t="shared" ca="1" si="26"/>
        <v>42184</v>
      </c>
      <c r="F295" s="7">
        <f t="shared" ca="1" si="27"/>
        <v>42199</v>
      </c>
      <c r="G295" s="7">
        <f t="shared" ca="1" si="28"/>
        <v>42204</v>
      </c>
      <c r="H295" s="6">
        <f t="shared" ca="1" si="30"/>
        <v>5</v>
      </c>
      <c r="I295" s="6">
        <f t="shared" ca="1" si="29"/>
        <v>1</v>
      </c>
      <c r="J295" s="12">
        <f t="shared" ca="1" si="31"/>
        <v>230.21826409011467</v>
      </c>
    </row>
    <row r="296" spans="1:10" x14ac:dyDescent="0.25">
      <c r="A296">
        <v>295</v>
      </c>
      <c r="B296" s="6">
        <f ca="1">RANDBETWEEN(1,MAX(Customers!$A:$A))</f>
        <v>670</v>
      </c>
      <c r="C296" s="6">
        <f ca="1">RANDBETWEEN(1,MAX(Cars!$A:$A))</f>
        <v>5</v>
      </c>
      <c r="D296" s="6">
        <f ca="1">VLOOKUP(RAND(),RentalAgencies!$A$1:$C$9,2,TRUE)</f>
        <v>1</v>
      </c>
      <c r="E296" s="7">
        <f t="shared" ca="1" si="26"/>
        <v>43825</v>
      </c>
      <c r="F296" s="7">
        <f t="shared" ca="1" si="27"/>
        <v>43825</v>
      </c>
      <c r="G296" s="7">
        <f t="shared" ca="1" si="28"/>
        <v>43827</v>
      </c>
      <c r="H296" s="6">
        <f t="shared" ca="1" si="30"/>
        <v>2</v>
      </c>
      <c r="I296" s="6">
        <f t="shared" ca="1" si="29"/>
        <v>0</v>
      </c>
      <c r="J296" s="12">
        <f t="shared" ca="1" si="31"/>
        <v>171.71154404741725</v>
      </c>
    </row>
    <row r="297" spans="1:10" x14ac:dyDescent="0.25">
      <c r="A297">
        <v>296</v>
      </c>
      <c r="B297" s="6">
        <f ca="1">RANDBETWEEN(1,MAX(Customers!$A:$A))</f>
        <v>758</v>
      </c>
      <c r="C297" s="6">
        <f ca="1">RANDBETWEEN(1,MAX(Cars!$A:$A))</f>
        <v>19</v>
      </c>
      <c r="D297" s="6">
        <f ca="1">VLOOKUP(RAND(),RentalAgencies!$A$1:$C$9,2,TRUE)</f>
        <v>6</v>
      </c>
      <c r="E297" s="7">
        <f t="shared" ca="1" si="26"/>
        <v>42748</v>
      </c>
      <c r="F297" s="7">
        <f t="shared" ca="1" si="27"/>
        <v>42781</v>
      </c>
      <c r="G297" s="7">
        <f t="shared" ca="1" si="28"/>
        <v>42784</v>
      </c>
      <c r="H297" s="6">
        <f t="shared" ca="1" si="30"/>
        <v>3</v>
      </c>
      <c r="I297" s="6">
        <f t="shared" ca="1" si="29"/>
        <v>0</v>
      </c>
      <c r="J297" s="12">
        <f t="shared" ca="1" si="31"/>
        <v>270.57488725740541</v>
      </c>
    </row>
    <row r="298" spans="1:10" x14ac:dyDescent="0.25">
      <c r="A298">
        <v>297</v>
      </c>
      <c r="B298" s="6">
        <f ca="1">RANDBETWEEN(1,MAX(Customers!$A:$A))</f>
        <v>497</v>
      </c>
      <c r="C298" s="6">
        <f ca="1">RANDBETWEEN(1,MAX(Cars!$A:$A))</f>
        <v>93</v>
      </c>
      <c r="D298" s="6">
        <f ca="1">VLOOKUP(RAND(),RentalAgencies!$A$1:$C$9,2,TRUE)</f>
        <v>7</v>
      </c>
      <c r="E298" s="7">
        <f t="shared" ca="1" si="26"/>
        <v>42964</v>
      </c>
      <c r="F298" s="7">
        <f t="shared" ca="1" si="27"/>
        <v>42998</v>
      </c>
      <c r="G298" s="7">
        <f t="shared" ca="1" si="28"/>
        <v>43005</v>
      </c>
      <c r="H298" s="6">
        <f t="shared" ca="1" si="30"/>
        <v>7</v>
      </c>
      <c r="I298" s="6">
        <f t="shared" ca="1" si="29"/>
        <v>0</v>
      </c>
      <c r="J298" s="12">
        <f t="shared" ca="1" si="31"/>
        <v>596.47978724678535</v>
      </c>
    </row>
    <row r="299" spans="1:10" x14ac:dyDescent="0.25">
      <c r="A299">
        <v>298</v>
      </c>
      <c r="B299" s="6">
        <f ca="1">RANDBETWEEN(1,MAX(Customers!$A:$A))</f>
        <v>83</v>
      </c>
      <c r="C299" s="6">
        <f ca="1">RANDBETWEEN(1,MAX(Cars!$A:$A))</f>
        <v>27</v>
      </c>
      <c r="D299" s="6">
        <f ca="1">VLOOKUP(RAND(),RentalAgencies!$A$1:$C$9,2,TRUE)</f>
        <v>4</v>
      </c>
      <c r="E299" s="7">
        <f t="shared" ca="1" si="26"/>
        <v>43516</v>
      </c>
      <c r="F299" s="7">
        <f t="shared" ca="1" si="27"/>
        <v>43540</v>
      </c>
      <c r="G299" s="7">
        <f t="shared" ca="1" si="28"/>
        <v>43546</v>
      </c>
      <c r="H299" s="6">
        <f t="shared" ca="1" si="30"/>
        <v>6</v>
      </c>
      <c r="I299" s="6">
        <f t="shared" ca="1" si="29"/>
        <v>1</v>
      </c>
      <c r="J299" s="12">
        <f t="shared" ca="1" si="31"/>
        <v>644.12234660264039</v>
      </c>
    </row>
    <row r="300" spans="1:10" x14ac:dyDescent="0.25">
      <c r="A300">
        <v>299</v>
      </c>
      <c r="B300" s="6">
        <f ca="1">RANDBETWEEN(1,MAX(Customers!$A:$A))</f>
        <v>121</v>
      </c>
      <c r="C300" s="6">
        <f ca="1">RANDBETWEEN(1,MAX(Cars!$A:$A))</f>
        <v>67</v>
      </c>
      <c r="D300" s="6">
        <f ca="1">VLOOKUP(RAND(),RentalAgencies!$A$1:$C$9,2,TRUE)</f>
        <v>2</v>
      </c>
      <c r="E300" s="7">
        <f t="shared" ca="1" si="26"/>
        <v>44002</v>
      </c>
      <c r="F300" s="7">
        <f t="shared" ca="1" si="27"/>
        <v>44008</v>
      </c>
      <c r="G300" s="7">
        <f t="shared" ca="1" si="28"/>
        <v>44017</v>
      </c>
      <c r="H300" s="6">
        <f t="shared" ca="1" si="30"/>
        <v>9</v>
      </c>
      <c r="I300" s="6">
        <f t="shared" ca="1" si="29"/>
        <v>1</v>
      </c>
      <c r="J300" s="12">
        <f t="shared" ca="1" si="31"/>
        <v>652.15299632336576</v>
      </c>
    </row>
    <row r="301" spans="1:10" x14ac:dyDescent="0.25">
      <c r="A301">
        <v>300</v>
      </c>
      <c r="B301" s="6">
        <f ca="1">RANDBETWEEN(1,MAX(Customers!$A:$A))</f>
        <v>69</v>
      </c>
      <c r="C301" s="6">
        <f ca="1">RANDBETWEEN(1,MAX(Cars!$A:$A))</f>
        <v>14</v>
      </c>
      <c r="D301" s="6">
        <f ca="1">VLOOKUP(RAND(),RentalAgencies!$A$1:$C$9,2,TRUE)</f>
        <v>3</v>
      </c>
      <c r="E301" s="7">
        <f t="shared" ca="1" si="26"/>
        <v>43983</v>
      </c>
      <c r="F301" s="7">
        <f t="shared" ca="1" si="27"/>
        <v>44015</v>
      </c>
      <c r="G301" s="7">
        <f t="shared" ca="1" si="28"/>
        <v>44019</v>
      </c>
      <c r="H301" s="6">
        <f t="shared" ca="1" si="30"/>
        <v>4</v>
      </c>
      <c r="I301" s="6">
        <f t="shared" ca="1" si="29"/>
        <v>1</v>
      </c>
      <c r="J301" s="12">
        <f t="shared" ca="1" si="31"/>
        <v>322.85203784569842</v>
      </c>
    </row>
    <row r="302" spans="1:10" x14ac:dyDescent="0.25">
      <c r="A302">
        <v>301</v>
      </c>
      <c r="B302" s="6">
        <f ca="1">RANDBETWEEN(1,MAX(Customers!$A:$A))</f>
        <v>625</v>
      </c>
      <c r="C302" s="6">
        <f ca="1">RANDBETWEEN(1,MAX(Cars!$A:$A))</f>
        <v>47</v>
      </c>
      <c r="D302" s="6">
        <f ca="1">VLOOKUP(RAND(),RentalAgencies!$A$1:$C$9,2,TRUE)</f>
        <v>6</v>
      </c>
      <c r="E302" s="7">
        <f t="shared" ca="1" si="26"/>
        <v>43925</v>
      </c>
      <c r="F302" s="7">
        <f t="shared" ca="1" si="27"/>
        <v>43960</v>
      </c>
      <c r="G302" s="7">
        <f t="shared" ca="1" si="28"/>
        <v>43967</v>
      </c>
      <c r="H302" s="6">
        <f t="shared" ca="1" si="30"/>
        <v>7</v>
      </c>
      <c r="I302" s="6">
        <f t="shared" ca="1" si="29"/>
        <v>0</v>
      </c>
      <c r="J302" s="12">
        <f t="shared" ca="1" si="31"/>
        <v>460.872089974804</v>
      </c>
    </row>
    <row r="303" spans="1:10" x14ac:dyDescent="0.25">
      <c r="A303">
        <v>302</v>
      </c>
      <c r="B303" s="6">
        <f ca="1">RANDBETWEEN(1,MAX(Customers!$A:$A))</f>
        <v>29</v>
      </c>
      <c r="C303" s="6">
        <f ca="1">RANDBETWEEN(1,MAX(Cars!$A:$A))</f>
        <v>50</v>
      </c>
      <c r="D303" s="6">
        <f ca="1">VLOOKUP(RAND(),RentalAgencies!$A$1:$C$9,2,TRUE)</f>
        <v>4</v>
      </c>
      <c r="E303" s="7">
        <f t="shared" ca="1" si="26"/>
        <v>43238</v>
      </c>
      <c r="F303" s="7">
        <f t="shared" ca="1" si="27"/>
        <v>43282</v>
      </c>
      <c r="G303" s="7">
        <f t="shared" ca="1" si="28"/>
        <v>43285</v>
      </c>
      <c r="H303" s="6">
        <f t="shared" ca="1" si="30"/>
        <v>3</v>
      </c>
      <c r="I303" s="6">
        <f t="shared" ca="1" si="29"/>
        <v>0</v>
      </c>
      <c r="J303" s="12">
        <f t="shared" ca="1" si="31"/>
        <v>220.23286863626757</v>
      </c>
    </row>
    <row r="304" spans="1:10" x14ac:dyDescent="0.25">
      <c r="A304">
        <v>303</v>
      </c>
      <c r="B304" s="6">
        <f ca="1">RANDBETWEEN(1,MAX(Customers!$A:$A))</f>
        <v>410</v>
      </c>
      <c r="C304" s="6">
        <f ca="1">RANDBETWEEN(1,MAX(Cars!$A:$A))</f>
        <v>97</v>
      </c>
      <c r="D304" s="6">
        <f ca="1">VLOOKUP(RAND(),RentalAgencies!$A$1:$C$9,2,TRUE)</f>
        <v>6</v>
      </c>
      <c r="E304" s="7">
        <f t="shared" ca="1" si="26"/>
        <v>42385</v>
      </c>
      <c r="F304" s="7">
        <f t="shared" ca="1" si="27"/>
        <v>42387</v>
      </c>
      <c r="G304" s="7">
        <f t="shared" ca="1" si="28"/>
        <v>42393</v>
      </c>
      <c r="H304" s="6">
        <f t="shared" ca="1" si="30"/>
        <v>6</v>
      </c>
      <c r="I304" s="6">
        <f t="shared" ca="1" si="29"/>
        <v>0</v>
      </c>
      <c r="J304" s="12">
        <f t="shared" ca="1" si="31"/>
        <v>572.2975286698512</v>
      </c>
    </row>
    <row r="305" spans="1:10" x14ac:dyDescent="0.25">
      <c r="A305">
        <v>304</v>
      </c>
      <c r="B305" s="6">
        <f ca="1">RANDBETWEEN(1,MAX(Customers!$A:$A))</f>
        <v>496</v>
      </c>
      <c r="C305" s="6">
        <f ca="1">RANDBETWEEN(1,MAX(Cars!$A:$A))</f>
        <v>79</v>
      </c>
      <c r="D305" s="6">
        <f ca="1">VLOOKUP(RAND(),RentalAgencies!$A$1:$C$9,2,TRUE)</f>
        <v>1</v>
      </c>
      <c r="E305" s="7">
        <f t="shared" ca="1" si="26"/>
        <v>43550</v>
      </c>
      <c r="F305" s="7">
        <f t="shared" ca="1" si="27"/>
        <v>43561</v>
      </c>
      <c r="G305" s="7">
        <f t="shared" ca="1" si="28"/>
        <v>43568</v>
      </c>
      <c r="H305" s="6">
        <f t="shared" ca="1" si="30"/>
        <v>7</v>
      </c>
      <c r="I305" s="6">
        <f t="shared" ca="1" si="29"/>
        <v>0</v>
      </c>
      <c r="J305" s="12">
        <f t="shared" ca="1" si="31"/>
        <v>416.43332817849387</v>
      </c>
    </row>
    <row r="306" spans="1:10" x14ac:dyDescent="0.25">
      <c r="A306">
        <v>305</v>
      </c>
      <c r="B306" s="6">
        <f ca="1">RANDBETWEEN(1,MAX(Customers!$A:$A))</f>
        <v>219</v>
      </c>
      <c r="C306" s="6">
        <f ca="1">RANDBETWEEN(1,MAX(Cars!$A:$A))</f>
        <v>97</v>
      </c>
      <c r="D306" s="6">
        <f ca="1">VLOOKUP(RAND(),RentalAgencies!$A$1:$C$9,2,TRUE)</f>
        <v>1</v>
      </c>
      <c r="E306" s="7">
        <f t="shared" ca="1" si="26"/>
        <v>42225</v>
      </c>
      <c r="F306" s="7">
        <f t="shared" ca="1" si="27"/>
        <v>42241</v>
      </c>
      <c r="G306" s="7">
        <f t="shared" ca="1" si="28"/>
        <v>42243</v>
      </c>
      <c r="H306" s="6">
        <f t="shared" ca="1" si="30"/>
        <v>2</v>
      </c>
      <c r="I306" s="6">
        <f t="shared" ca="1" si="29"/>
        <v>0</v>
      </c>
      <c r="J306" s="12">
        <f t="shared" ca="1" si="31"/>
        <v>120.04692633076003</v>
      </c>
    </row>
    <row r="307" spans="1:10" x14ac:dyDescent="0.25">
      <c r="A307">
        <v>306</v>
      </c>
      <c r="B307" s="6">
        <f ca="1">RANDBETWEEN(1,MAX(Customers!$A:$A))</f>
        <v>360</v>
      </c>
      <c r="C307" s="6">
        <f ca="1">RANDBETWEEN(1,MAX(Cars!$A:$A))</f>
        <v>9</v>
      </c>
      <c r="D307" s="6">
        <f ca="1">VLOOKUP(RAND(),RentalAgencies!$A$1:$C$9,2,TRUE)</f>
        <v>1</v>
      </c>
      <c r="E307" s="7">
        <f t="shared" ca="1" si="26"/>
        <v>44092</v>
      </c>
      <c r="F307" s="7">
        <f t="shared" ca="1" si="27"/>
        <v>44136</v>
      </c>
      <c r="G307" s="7">
        <f t="shared" ca="1" si="28"/>
        <v>44139</v>
      </c>
      <c r="H307" s="6">
        <f t="shared" ca="1" si="30"/>
        <v>3</v>
      </c>
      <c r="I307" s="6">
        <f t="shared" ca="1" si="29"/>
        <v>1</v>
      </c>
      <c r="J307" s="12">
        <f t="shared" ca="1" si="31"/>
        <v>173.44963196310709</v>
      </c>
    </row>
    <row r="308" spans="1:10" x14ac:dyDescent="0.25">
      <c r="A308">
        <v>307</v>
      </c>
      <c r="B308" s="6">
        <f ca="1">RANDBETWEEN(1,MAX(Customers!$A:$A))</f>
        <v>885</v>
      </c>
      <c r="C308" s="6">
        <f ca="1">RANDBETWEEN(1,MAX(Cars!$A:$A))</f>
        <v>19</v>
      </c>
      <c r="D308" s="6">
        <f ca="1">VLOOKUP(RAND(),RentalAgencies!$A$1:$C$9,2,TRUE)</f>
        <v>1</v>
      </c>
      <c r="E308" s="7">
        <f t="shared" ca="1" si="26"/>
        <v>43931</v>
      </c>
      <c r="F308" s="7">
        <f t="shared" ca="1" si="27"/>
        <v>43946</v>
      </c>
      <c r="G308" s="7">
        <f t="shared" ca="1" si="28"/>
        <v>43951</v>
      </c>
      <c r="H308" s="6">
        <f t="shared" ca="1" si="30"/>
        <v>5</v>
      </c>
      <c r="I308" s="6">
        <f t="shared" ca="1" si="29"/>
        <v>1</v>
      </c>
      <c r="J308" s="12">
        <f t="shared" ca="1" si="31"/>
        <v>449.72888443236673</v>
      </c>
    </row>
    <row r="309" spans="1:10" x14ac:dyDescent="0.25">
      <c r="A309">
        <v>308</v>
      </c>
      <c r="B309" s="6">
        <f ca="1">RANDBETWEEN(1,MAX(Customers!$A:$A))</f>
        <v>577</v>
      </c>
      <c r="C309" s="6">
        <f ca="1">RANDBETWEEN(1,MAX(Cars!$A:$A))</f>
        <v>20</v>
      </c>
      <c r="D309" s="6">
        <f ca="1">VLOOKUP(RAND(),RentalAgencies!$A$1:$C$9,2,TRUE)</f>
        <v>3</v>
      </c>
      <c r="E309" s="7">
        <f t="shared" ca="1" si="26"/>
        <v>42322</v>
      </c>
      <c r="F309" s="7">
        <f t="shared" ca="1" si="27"/>
        <v>42333</v>
      </c>
      <c r="G309" s="7">
        <f t="shared" ca="1" si="28"/>
        <v>42340</v>
      </c>
      <c r="H309" s="6">
        <f t="shared" ca="1" si="30"/>
        <v>7</v>
      </c>
      <c r="I309" s="6">
        <f t="shared" ca="1" si="29"/>
        <v>1</v>
      </c>
      <c r="J309" s="12">
        <f t="shared" ca="1" si="31"/>
        <v>576.97119394667925</v>
      </c>
    </row>
    <row r="310" spans="1:10" x14ac:dyDescent="0.25">
      <c r="A310">
        <v>309</v>
      </c>
      <c r="B310" s="6">
        <f ca="1">RANDBETWEEN(1,MAX(Customers!$A:$A))</f>
        <v>116</v>
      </c>
      <c r="C310" s="6">
        <f ca="1">RANDBETWEEN(1,MAX(Cars!$A:$A))</f>
        <v>14</v>
      </c>
      <c r="D310" s="6">
        <f ca="1">VLOOKUP(RAND(),RentalAgencies!$A$1:$C$9,2,TRUE)</f>
        <v>1</v>
      </c>
      <c r="E310" s="7">
        <f t="shared" ca="1" si="26"/>
        <v>42733</v>
      </c>
      <c r="F310" s="7">
        <f t="shared" ca="1" si="27"/>
        <v>42753</v>
      </c>
      <c r="G310" s="7">
        <f t="shared" ca="1" si="28"/>
        <v>42767</v>
      </c>
      <c r="H310" s="6">
        <f t="shared" ca="1" si="30"/>
        <v>14</v>
      </c>
      <c r="I310" s="6">
        <f t="shared" ca="1" si="29"/>
        <v>1</v>
      </c>
      <c r="J310" s="12">
        <f t="shared" ca="1" si="31"/>
        <v>1324.2502924794587</v>
      </c>
    </row>
    <row r="311" spans="1:10" x14ac:dyDescent="0.25">
      <c r="A311">
        <v>310</v>
      </c>
      <c r="B311" s="6">
        <f ca="1">RANDBETWEEN(1,MAX(Customers!$A:$A))</f>
        <v>619</v>
      </c>
      <c r="C311" s="6">
        <f ca="1">RANDBETWEEN(1,MAX(Cars!$A:$A))</f>
        <v>41</v>
      </c>
      <c r="D311" s="6">
        <f ca="1">VLOOKUP(RAND(),RentalAgencies!$A$1:$C$9,2,TRUE)</f>
        <v>4</v>
      </c>
      <c r="E311" s="7">
        <f t="shared" ca="1" si="26"/>
        <v>42120</v>
      </c>
      <c r="F311" s="7">
        <f t="shared" ca="1" si="27"/>
        <v>42156</v>
      </c>
      <c r="G311" s="7">
        <f t="shared" ca="1" si="28"/>
        <v>42165</v>
      </c>
      <c r="H311" s="6">
        <f t="shared" ca="1" si="30"/>
        <v>9</v>
      </c>
      <c r="I311" s="6">
        <f t="shared" ca="1" si="29"/>
        <v>1</v>
      </c>
      <c r="J311" s="12">
        <f t="shared" ca="1" si="31"/>
        <v>640.33147074289116</v>
      </c>
    </row>
    <row r="312" spans="1:10" x14ac:dyDescent="0.25">
      <c r="A312">
        <v>311</v>
      </c>
      <c r="B312" s="6">
        <f ca="1">RANDBETWEEN(1,MAX(Customers!$A:$A))</f>
        <v>483</v>
      </c>
      <c r="C312" s="6">
        <f ca="1">RANDBETWEEN(1,MAX(Cars!$A:$A))</f>
        <v>97</v>
      </c>
      <c r="D312" s="6">
        <f ca="1">VLOOKUP(RAND(),RentalAgencies!$A$1:$C$9,2,TRUE)</f>
        <v>1</v>
      </c>
      <c r="E312" s="7">
        <f t="shared" ca="1" si="26"/>
        <v>43173</v>
      </c>
      <c r="F312" s="7">
        <f t="shared" ca="1" si="27"/>
        <v>43179</v>
      </c>
      <c r="G312" s="7">
        <f t="shared" ca="1" si="28"/>
        <v>43189</v>
      </c>
      <c r="H312" s="6">
        <f t="shared" ca="1" si="30"/>
        <v>10</v>
      </c>
      <c r="I312" s="6">
        <f t="shared" ca="1" si="29"/>
        <v>0</v>
      </c>
      <c r="J312" s="12">
        <f t="shared" ca="1" si="31"/>
        <v>706.77375959589438</v>
      </c>
    </row>
    <row r="313" spans="1:10" x14ac:dyDescent="0.25">
      <c r="A313">
        <v>312</v>
      </c>
      <c r="B313" s="6">
        <f ca="1">RANDBETWEEN(1,MAX(Customers!$A:$A))</f>
        <v>219</v>
      </c>
      <c r="C313" s="6">
        <f ca="1">RANDBETWEEN(1,MAX(Cars!$A:$A))</f>
        <v>67</v>
      </c>
      <c r="D313" s="6">
        <f ca="1">VLOOKUP(RAND(),RentalAgencies!$A$1:$C$9,2,TRUE)</f>
        <v>1</v>
      </c>
      <c r="E313" s="7">
        <f t="shared" ca="1" si="26"/>
        <v>43699</v>
      </c>
      <c r="F313" s="7">
        <f t="shared" ca="1" si="27"/>
        <v>43703</v>
      </c>
      <c r="G313" s="7">
        <f t="shared" ca="1" si="28"/>
        <v>43706</v>
      </c>
      <c r="H313" s="6">
        <f t="shared" ca="1" si="30"/>
        <v>3</v>
      </c>
      <c r="I313" s="6">
        <f t="shared" ca="1" si="29"/>
        <v>1</v>
      </c>
      <c r="J313" s="12">
        <f t="shared" ca="1" si="31"/>
        <v>295.68630729475967</v>
      </c>
    </row>
    <row r="314" spans="1:10" x14ac:dyDescent="0.25">
      <c r="A314">
        <v>313</v>
      </c>
      <c r="B314" s="6">
        <f ca="1">RANDBETWEEN(1,MAX(Customers!$A:$A))</f>
        <v>540</v>
      </c>
      <c r="C314" s="6">
        <f ca="1">RANDBETWEEN(1,MAX(Cars!$A:$A))</f>
        <v>11</v>
      </c>
      <c r="D314" s="6">
        <f ca="1">VLOOKUP(RAND(),RentalAgencies!$A$1:$C$9,2,TRUE)</f>
        <v>1</v>
      </c>
      <c r="E314" s="7">
        <f t="shared" ca="1" si="26"/>
        <v>42036</v>
      </c>
      <c r="F314" s="7">
        <f t="shared" ca="1" si="27"/>
        <v>42055</v>
      </c>
      <c r="G314" s="7">
        <f t="shared" ca="1" si="28"/>
        <v>42062</v>
      </c>
      <c r="H314" s="6">
        <f t="shared" ca="1" si="30"/>
        <v>7</v>
      </c>
      <c r="I314" s="6">
        <f t="shared" ca="1" si="29"/>
        <v>1</v>
      </c>
      <c r="J314" s="12">
        <f t="shared" ca="1" si="31"/>
        <v>404.00739440923496</v>
      </c>
    </row>
    <row r="315" spans="1:10" x14ac:dyDescent="0.25">
      <c r="A315">
        <v>314</v>
      </c>
      <c r="B315" s="6">
        <f ca="1">RANDBETWEEN(1,MAX(Customers!$A:$A))</f>
        <v>663</v>
      </c>
      <c r="C315" s="6">
        <f ca="1">RANDBETWEEN(1,MAX(Cars!$A:$A))</f>
        <v>65</v>
      </c>
      <c r="D315" s="6">
        <f ca="1">VLOOKUP(RAND(),RentalAgencies!$A$1:$C$9,2,TRUE)</f>
        <v>1</v>
      </c>
      <c r="E315" s="7">
        <f t="shared" ca="1" si="26"/>
        <v>42224</v>
      </c>
      <c r="F315" s="7">
        <f t="shared" ca="1" si="27"/>
        <v>42236</v>
      </c>
      <c r="G315" s="7">
        <f t="shared" ca="1" si="28"/>
        <v>42240</v>
      </c>
      <c r="H315" s="6">
        <f t="shared" ca="1" si="30"/>
        <v>4</v>
      </c>
      <c r="I315" s="6">
        <f t="shared" ca="1" si="29"/>
        <v>0</v>
      </c>
      <c r="J315" s="12">
        <f t="shared" ca="1" si="31"/>
        <v>198.58509004025376</v>
      </c>
    </row>
    <row r="316" spans="1:10" x14ac:dyDescent="0.25">
      <c r="A316">
        <v>315</v>
      </c>
      <c r="B316" s="6">
        <f ca="1">RANDBETWEEN(1,MAX(Customers!$A:$A))</f>
        <v>206</v>
      </c>
      <c r="C316" s="6">
        <f ca="1">RANDBETWEEN(1,MAX(Cars!$A:$A))</f>
        <v>6</v>
      </c>
      <c r="D316" s="6">
        <f ca="1">VLOOKUP(RAND(),RentalAgencies!$A$1:$C$9,2,TRUE)</f>
        <v>5</v>
      </c>
      <c r="E316" s="7">
        <f t="shared" ca="1" si="26"/>
        <v>42500</v>
      </c>
      <c r="F316" s="7">
        <f t="shared" ca="1" si="27"/>
        <v>42530</v>
      </c>
      <c r="G316" s="7">
        <f t="shared" ca="1" si="28"/>
        <v>42535</v>
      </c>
      <c r="H316" s="6">
        <f t="shared" ca="1" si="30"/>
        <v>5</v>
      </c>
      <c r="I316" s="6">
        <f t="shared" ca="1" si="29"/>
        <v>0</v>
      </c>
      <c r="J316" s="12">
        <f t="shared" ca="1" si="31"/>
        <v>280.52029001701823</v>
      </c>
    </row>
    <row r="317" spans="1:10" x14ac:dyDescent="0.25">
      <c r="A317">
        <v>316</v>
      </c>
      <c r="B317" s="6">
        <f ca="1">RANDBETWEEN(1,MAX(Customers!$A:$A))</f>
        <v>435</v>
      </c>
      <c r="C317" s="6">
        <f ca="1">RANDBETWEEN(1,MAX(Cars!$A:$A))</f>
        <v>42</v>
      </c>
      <c r="D317" s="6">
        <f ca="1">VLOOKUP(RAND(),RentalAgencies!$A$1:$C$9,2,TRUE)</f>
        <v>4</v>
      </c>
      <c r="E317" s="7">
        <f t="shared" ca="1" si="26"/>
        <v>42685</v>
      </c>
      <c r="F317" s="7">
        <f t="shared" ca="1" si="27"/>
        <v>42729</v>
      </c>
      <c r="G317" s="7">
        <f t="shared" ca="1" si="28"/>
        <v>42731</v>
      </c>
      <c r="H317" s="6">
        <f t="shared" ca="1" si="30"/>
        <v>2</v>
      </c>
      <c r="I317" s="6">
        <f t="shared" ca="1" si="29"/>
        <v>0</v>
      </c>
      <c r="J317" s="12">
        <f t="shared" ca="1" si="31"/>
        <v>131.13187809893552</v>
      </c>
    </row>
    <row r="318" spans="1:10" x14ac:dyDescent="0.25">
      <c r="A318">
        <v>317</v>
      </c>
      <c r="B318" s="6">
        <f ca="1">RANDBETWEEN(1,MAX(Customers!$A:$A))</f>
        <v>205</v>
      </c>
      <c r="C318" s="6">
        <f ca="1">RANDBETWEEN(1,MAX(Cars!$A:$A))</f>
        <v>29</v>
      </c>
      <c r="D318" s="6">
        <f ca="1">VLOOKUP(RAND(),RentalAgencies!$A$1:$C$9,2,TRUE)</f>
        <v>1</v>
      </c>
      <c r="E318" s="7">
        <f t="shared" ca="1" si="26"/>
        <v>44024</v>
      </c>
      <c r="F318" s="7">
        <f t="shared" ca="1" si="27"/>
        <v>44061</v>
      </c>
      <c r="G318" s="7">
        <f t="shared" ca="1" si="28"/>
        <v>44068</v>
      </c>
      <c r="H318" s="6">
        <f t="shared" ca="1" si="30"/>
        <v>7</v>
      </c>
      <c r="I318" s="6">
        <f t="shared" ca="1" si="29"/>
        <v>0</v>
      </c>
      <c r="J318" s="12">
        <f t="shared" ca="1" si="31"/>
        <v>498.56140198330036</v>
      </c>
    </row>
    <row r="319" spans="1:10" x14ac:dyDescent="0.25">
      <c r="A319">
        <v>318</v>
      </c>
      <c r="B319" s="6">
        <f ca="1">RANDBETWEEN(1,MAX(Customers!$A:$A))</f>
        <v>986</v>
      </c>
      <c r="C319" s="6">
        <f ca="1">RANDBETWEEN(1,MAX(Cars!$A:$A))</f>
        <v>58</v>
      </c>
      <c r="D319" s="6">
        <f ca="1">VLOOKUP(RAND(),RentalAgencies!$A$1:$C$9,2,TRUE)</f>
        <v>4</v>
      </c>
      <c r="E319" s="7">
        <f t="shared" ca="1" si="26"/>
        <v>42370</v>
      </c>
      <c r="F319" s="7">
        <f t="shared" ca="1" si="27"/>
        <v>42391</v>
      </c>
      <c r="G319" s="7">
        <f t="shared" ca="1" si="28"/>
        <v>42393</v>
      </c>
      <c r="H319" s="6">
        <f t="shared" ca="1" si="30"/>
        <v>2</v>
      </c>
      <c r="I319" s="6">
        <f t="shared" ca="1" si="29"/>
        <v>0</v>
      </c>
      <c r="J319" s="12">
        <f t="shared" ca="1" si="31"/>
        <v>169.5374203162265</v>
      </c>
    </row>
    <row r="320" spans="1:10" x14ac:dyDescent="0.25">
      <c r="A320">
        <v>319</v>
      </c>
      <c r="B320" s="6">
        <f ca="1">RANDBETWEEN(1,MAX(Customers!$A:$A))</f>
        <v>661</v>
      </c>
      <c r="C320" s="6">
        <f ca="1">RANDBETWEEN(1,MAX(Cars!$A:$A))</f>
        <v>61</v>
      </c>
      <c r="D320" s="6">
        <f ca="1">VLOOKUP(RAND(),RentalAgencies!$A$1:$C$9,2,TRUE)</f>
        <v>1</v>
      </c>
      <c r="E320" s="7">
        <f t="shared" ca="1" si="26"/>
        <v>43557</v>
      </c>
      <c r="F320" s="7">
        <f t="shared" ca="1" si="27"/>
        <v>43580</v>
      </c>
      <c r="G320" s="7">
        <f t="shared" ca="1" si="28"/>
        <v>43588</v>
      </c>
      <c r="H320" s="6">
        <f t="shared" ca="1" si="30"/>
        <v>8</v>
      </c>
      <c r="I320" s="6">
        <f t="shared" ca="1" si="29"/>
        <v>1</v>
      </c>
      <c r="J320" s="12">
        <f t="shared" ca="1" si="31"/>
        <v>570.31576448143585</v>
      </c>
    </row>
    <row r="321" spans="1:10" x14ac:dyDescent="0.25">
      <c r="A321">
        <v>320</v>
      </c>
      <c r="B321" s="6">
        <f ca="1">RANDBETWEEN(1,MAX(Customers!$A:$A))</f>
        <v>88</v>
      </c>
      <c r="C321" s="6">
        <f ca="1">RANDBETWEEN(1,MAX(Cars!$A:$A))</f>
        <v>25</v>
      </c>
      <c r="D321" s="6">
        <f ca="1">VLOOKUP(RAND(),RentalAgencies!$A$1:$C$9,2,TRUE)</f>
        <v>1</v>
      </c>
      <c r="E321" s="7">
        <f t="shared" ca="1" si="26"/>
        <v>43816</v>
      </c>
      <c r="F321" s="7">
        <f t="shared" ca="1" si="27"/>
        <v>43846</v>
      </c>
      <c r="G321" s="7">
        <f t="shared" ca="1" si="28"/>
        <v>43853</v>
      </c>
      <c r="H321" s="6">
        <f t="shared" ca="1" si="30"/>
        <v>7</v>
      </c>
      <c r="I321" s="6">
        <f t="shared" ca="1" si="29"/>
        <v>1</v>
      </c>
      <c r="J321" s="12">
        <f t="shared" ca="1" si="31"/>
        <v>700.70694168107366</v>
      </c>
    </row>
    <row r="322" spans="1:10" x14ac:dyDescent="0.25">
      <c r="A322">
        <v>321</v>
      </c>
      <c r="B322" s="6">
        <f ca="1">RANDBETWEEN(1,MAX(Customers!$A:$A))</f>
        <v>784</v>
      </c>
      <c r="C322" s="6">
        <f ca="1">RANDBETWEEN(1,MAX(Cars!$A:$A))</f>
        <v>77</v>
      </c>
      <c r="D322" s="6">
        <f ca="1">VLOOKUP(RAND(),RentalAgencies!$A$1:$C$9,2,TRUE)</f>
        <v>1</v>
      </c>
      <c r="E322" s="7">
        <f t="shared" ca="1" si="26"/>
        <v>43575</v>
      </c>
      <c r="F322" s="7">
        <f t="shared" ca="1" si="27"/>
        <v>43581</v>
      </c>
      <c r="G322" s="7">
        <f t="shared" ca="1" si="28"/>
        <v>43587</v>
      </c>
      <c r="H322" s="6">
        <f t="shared" ca="1" si="30"/>
        <v>6</v>
      </c>
      <c r="I322" s="6">
        <f t="shared" ca="1" si="29"/>
        <v>0</v>
      </c>
      <c r="J322" s="12">
        <f t="shared" ca="1" si="31"/>
        <v>458.53541819257117</v>
      </c>
    </row>
    <row r="323" spans="1:10" x14ac:dyDescent="0.25">
      <c r="A323">
        <v>322</v>
      </c>
      <c r="B323" s="6">
        <f ca="1">RANDBETWEEN(1,MAX(Customers!$A:$A))</f>
        <v>678</v>
      </c>
      <c r="C323" s="6">
        <f ca="1">RANDBETWEEN(1,MAX(Cars!$A:$A))</f>
        <v>20</v>
      </c>
      <c r="D323" s="6">
        <f ca="1">VLOOKUP(RAND(),RentalAgencies!$A$1:$C$9,2,TRUE)</f>
        <v>4</v>
      </c>
      <c r="E323" s="7">
        <f t="shared" ref="E323:E386" ca="1" si="32">RANDBETWEEN(DATEVALUE("1/1/2015"),DATEVALUE("12/31/2020"))</f>
        <v>42904</v>
      </c>
      <c r="F323" s="7">
        <f t="shared" ref="F323:F386" ca="1" si="33">E323+RANDBETWEEN(0,45)</f>
        <v>42936</v>
      </c>
      <c r="G323" s="7">
        <f t="shared" ref="G323:G386" ca="1" si="34">F323+ROUND(_xlfn.GAMMA.INV(RAND(),5,1.2),0)</f>
        <v>42941</v>
      </c>
      <c r="H323" s="6">
        <f t="shared" ca="1" si="30"/>
        <v>5</v>
      </c>
      <c r="I323" s="6">
        <f t="shared" ref="I323:I386" ca="1" si="35">ROUND(RAND(),0)</f>
        <v>0</v>
      </c>
      <c r="J323" s="12">
        <f t="shared" ca="1" si="31"/>
        <v>491.3657150486813</v>
      </c>
    </row>
    <row r="324" spans="1:10" x14ac:dyDescent="0.25">
      <c r="A324">
        <v>323</v>
      </c>
      <c r="B324" s="6">
        <f ca="1">RANDBETWEEN(1,MAX(Customers!$A:$A))</f>
        <v>278</v>
      </c>
      <c r="C324" s="6">
        <f ca="1">RANDBETWEEN(1,MAX(Cars!$A:$A))</f>
        <v>57</v>
      </c>
      <c r="D324" s="6">
        <f ca="1">VLOOKUP(RAND(),RentalAgencies!$A$1:$C$9,2,TRUE)</f>
        <v>1</v>
      </c>
      <c r="E324" s="7">
        <f t="shared" ca="1" si="32"/>
        <v>43562</v>
      </c>
      <c r="F324" s="7">
        <f t="shared" ca="1" si="33"/>
        <v>43597</v>
      </c>
      <c r="G324" s="7">
        <f t="shared" ca="1" si="34"/>
        <v>43605</v>
      </c>
      <c r="H324" s="6">
        <f t="shared" ca="1" si="30"/>
        <v>8</v>
      </c>
      <c r="I324" s="6">
        <f t="shared" ca="1" si="35"/>
        <v>0</v>
      </c>
      <c r="J324" s="12">
        <f t="shared" ca="1" si="31"/>
        <v>772.50690049399464</v>
      </c>
    </row>
    <row r="325" spans="1:10" x14ac:dyDescent="0.25">
      <c r="A325">
        <v>324</v>
      </c>
      <c r="B325" s="6">
        <f ca="1">RANDBETWEEN(1,MAX(Customers!$A:$A))</f>
        <v>977</v>
      </c>
      <c r="C325" s="6">
        <f ca="1">RANDBETWEEN(1,MAX(Cars!$A:$A))</f>
        <v>48</v>
      </c>
      <c r="D325" s="6">
        <f ca="1">VLOOKUP(RAND(),RentalAgencies!$A$1:$C$9,2,TRUE)</f>
        <v>3</v>
      </c>
      <c r="E325" s="7">
        <f t="shared" ca="1" si="32"/>
        <v>42135</v>
      </c>
      <c r="F325" s="7">
        <f t="shared" ca="1" si="33"/>
        <v>42143</v>
      </c>
      <c r="G325" s="7">
        <f t="shared" ca="1" si="34"/>
        <v>42155</v>
      </c>
      <c r="H325" s="6">
        <f t="shared" ca="1" si="30"/>
        <v>12</v>
      </c>
      <c r="I325" s="6">
        <f t="shared" ca="1" si="35"/>
        <v>1</v>
      </c>
      <c r="J325" s="12">
        <f t="shared" ca="1" si="31"/>
        <v>1361.2069957207516</v>
      </c>
    </row>
    <row r="326" spans="1:10" x14ac:dyDescent="0.25">
      <c r="A326">
        <v>325</v>
      </c>
      <c r="B326" s="6">
        <f ca="1">RANDBETWEEN(1,MAX(Customers!$A:$A))</f>
        <v>840</v>
      </c>
      <c r="C326" s="6">
        <f ca="1">RANDBETWEEN(1,MAX(Cars!$A:$A))</f>
        <v>78</v>
      </c>
      <c r="D326" s="6">
        <f ca="1">VLOOKUP(RAND(),RentalAgencies!$A$1:$C$9,2,TRUE)</f>
        <v>1</v>
      </c>
      <c r="E326" s="7">
        <f t="shared" ca="1" si="32"/>
        <v>42294</v>
      </c>
      <c r="F326" s="7">
        <f t="shared" ca="1" si="33"/>
        <v>42313</v>
      </c>
      <c r="G326" s="7">
        <f t="shared" ca="1" si="34"/>
        <v>42315</v>
      </c>
      <c r="H326" s="6">
        <f t="shared" ca="1" si="30"/>
        <v>2</v>
      </c>
      <c r="I326" s="6">
        <f t="shared" ca="1" si="35"/>
        <v>1</v>
      </c>
      <c r="J326" s="12">
        <f t="shared" ca="1" si="31"/>
        <v>210.07916176273071</v>
      </c>
    </row>
    <row r="327" spans="1:10" x14ac:dyDescent="0.25">
      <c r="A327">
        <v>326</v>
      </c>
      <c r="B327" s="6">
        <f ca="1">RANDBETWEEN(1,MAX(Customers!$A:$A))</f>
        <v>921</v>
      </c>
      <c r="C327" s="6">
        <f ca="1">RANDBETWEEN(1,MAX(Cars!$A:$A))</f>
        <v>10</v>
      </c>
      <c r="D327" s="6">
        <f ca="1">VLOOKUP(RAND(),RentalAgencies!$A$1:$C$9,2,TRUE)</f>
        <v>1</v>
      </c>
      <c r="E327" s="7">
        <f t="shared" ca="1" si="32"/>
        <v>42628</v>
      </c>
      <c r="F327" s="7">
        <f t="shared" ca="1" si="33"/>
        <v>42632</v>
      </c>
      <c r="G327" s="7">
        <f t="shared" ca="1" si="34"/>
        <v>42641</v>
      </c>
      <c r="H327" s="6">
        <f t="shared" ca="1" si="30"/>
        <v>9</v>
      </c>
      <c r="I327" s="6">
        <f t="shared" ca="1" si="35"/>
        <v>0</v>
      </c>
      <c r="J327" s="12">
        <f t="shared" ca="1" si="31"/>
        <v>731.16216198652319</v>
      </c>
    </row>
    <row r="328" spans="1:10" x14ac:dyDescent="0.25">
      <c r="A328">
        <v>327</v>
      </c>
      <c r="B328" s="6">
        <f ca="1">RANDBETWEEN(1,MAX(Customers!$A:$A))</f>
        <v>13</v>
      </c>
      <c r="C328" s="6">
        <f ca="1">RANDBETWEEN(1,MAX(Cars!$A:$A))</f>
        <v>52</v>
      </c>
      <c r="D328" s="6">
        <f ca="1">VLOOKUP(RAND(),RentalAgencies!$A$1:$C$9,2,TRUE)</f>
        <v>3</v>
      </c>
      <c r="E328" s="7">
        <f t="shared" ca="1" si="32"/>
        <v>42569</v>
      </c>
      <c r="F328" s="7">
        <f t="shared" ca="1" si="33"/>
        <v>42612</v>
      </c>
      <c r="G328" s="7">
        <f t="shared" ca="1" si="34"/>
        <v>42614</v>
      </c>
      <c r="H328" s="6">
        <f t="shared" ca="1" si="30"/>
        <v>2</v>
      </c>
      <c r="I328" s="6">
        <f t="shared" ca="1" si="35"/>
        <v>1</v>
      </c>
      <c r="J328" s="12">
        <f t="shared" ca="1" si="31"/>
        <v>160.89352713823661</v>
      </c>
    </row>
    <row r="329" spans="1:10" x14ac:dyDescent="0.25">
      <c r="A329">
        <v>328</v>
      </c>
      <c r="B329" s="6">
        <f ca="1">RANDBETWEEN(1,MAX(Customers!$A:$A))</f>
        <v>804</v>
      </c>
      <c r="C329" s="6">
        <f ca="1">RANDBETWEEN(1,MAX(Cars!$A:$A))</f>
        <v>89</v>
      </c>
      <c r="D329" s="6">
        <f ca="1">VLOOKUP(RAND(),RentalAgencies!$A$1:$C$9,2,TRUE)</f>
        <v>5</v>
      </c>
      <c r="E329" s="7">
        <f t="shared" ca="1" si="32"/>
        <v>43128</v>
      </c>
      <c r="F329" s="7">
        <f t="shared" ca="1" si="33"/>
        <v>43161</v>
      </c>
      <c r="G329" s="7">
        <f t="shared" ca="1" si="34"/>
        <v>43167</v>
      </c>
      <c r="H329" s="6">
        <f t="shared" ca="1" si="30"/>
        <v>6</v>
      </c>
      <c r="I329" s="6">
        <f t="shared" ca="1" si="35"/>
        <v>0</v>
      </c>
      <c r="J329" s="12">
        <f t="shared" ca="1" si="31"/>
        <v>471.7686198144761</v>
      </c>
    </row>
    <row r="330" spans="1:10" x14ac:dyDescent="0.25">
      <c r="A330">
        <v>329</v>
      </c>
      <c r="B330" s="6">
        <f ca="1">RANDBETWEEN(1,MAX(Customers!$A:$A))</f>
        <v>97</v>
      </c>
      <c r="C330" s="6">
        <f ca="1">RANDBETWEEN(1,MAX(Cars!$A:$A))</f>
        <v>29</v>
      </c>
      <c r="D330" s="6">
        <f ca="1">VLOOKUP(RAND(),RentalAgencies!$A$1:$C$9,2,TRUE)</f>
        <v>1</v>
      </c>
      <c r="E330" s="7">
        <f t="shared" ca="1" si="32"/>
        <v>44049</v>
      </c>
      <c r="F330" s="7">
        <f t="shared" ca="1" si="33"/>
        <v>44091</v>
      </c>
      <c r="G330" s="7">
        <f t="shared" ca="1" si="34"/>
        <v>44096</v>
      </c>
      <c r="H330" s="6">
        <f t="shared" ca="1" si="30"/>
        <v>5</v>
      </c>
      <c r="I330" s="6">
        <f t="shared" ca="1" si="35"/>
        <v>1</v>
      </c>
      <c r="J330" s="12">
        <f t="shared" ca="1" si="31"/>
        <v>630.64637496477928</v>
      </c>
    </row>
    <row r="331" spans="1:10" x14ac:dyDescent="0.25">
      <c r="A331">
        <v>330</v>
      </c>
      <c r="B331" s="6">
        <f ca="1">RANDBETWEEN(1,MAX(Customers!$A:$A))</f>
        <v>618</v>
      </c>
      <c r="C331" s="6">
        <f ca="1">RANDBETWEEN(1,MAX(Cars!$A:$A))</f>
        <v>13</v>
      </c>
      <c r="D331" s="6">
        <f ca="1">VLOOKUP(RAND(),RentalAgencies!$A$1:$C$9,2,TRUE)</f>
        <v>1</v>
      </c>
      <c r="E331" s="7">
        <f t="shared" ca="1" si="32"/>
        <v>42563</v>
      </c>
      <c r="F331" s="7">
        <f t="shared" ca="1" si="33"/>
        <v>42576</v>
      </c>
      <c r="G331" s="7">
        <f t="shared" ca="1" si="34"/>
        <v>42581</v>
      </c>
      <c r="H331" s="6">
        <f t="shared" ca="1" si="30"/>
        <v>5</v>
      </c>
      <c r="I331" s="6">
        <f t="shared" ca="1" si="35"/>
        <v>0</v>
      </c>
      <c r="J331" s="12">
        <f t="shared" ca="1" si="31"/>
        <v>404.08306251337535</v>
      </c>
    </row>
    <row r="332" spans="1:10" x14ac:dyDescent="0.25">
      <c r="A332">
        <v>331</v>
      </c>
      <c r="B332" s="6">
        <f ca="1">RANDBETWEEN(1,MAX(Customers!$A:$A))</f>
        <v>136</v>
      </c>
      <c r="C332" s="6">
        <f ca="1">RANDBETWEEN(1,MAX(Cars!$A:$A))</f>
        <v>25</v>
      </c>
      <c r="D332" s="6">
        <f ca="1">VLOOKUP(RAND(),RentalAgencies!$A$1:$C$9,2,TRUE)</f>
        <v>1</v>
      </c>
      <c r="E332" s="7">
        <f t="shared" ca="1" si="32"/>
        <v>43709</v>
      </c>
      <c r="F332" s="7">
        <f t="shared" ca="1" si="33"/>
        <v>43746</v>
      </c>
      <c r="G332" s="7">
        <f t="shared" ca="1" si="34"/>
        <v>43754</v>
      </c>
      <c r="H332" s="6">
        <f t="shared" ca="1" si="30"/>
        <v>8</v>
      </c>
      <c r="I332" s="6">
        <f t="shared" ca="1" si="35"/>
        <v>1</v>
      </c>
      <c r="J332" s="12">
        <f t="shared" ca="1" si="31"/>
        <v>878.34530388235453</v>
      </c>
    </row>
    <row r="333" spans="1:10" x14ac:dyDescent="0.25">
      <c r="A333">
        <v>332</v>
      </c>
      <c r="B333" s="6">
        <f ca="1">RANDBETWEEN(1,MAX(Customers!$A:$A))</f>
        <v>342</v>
      </c>
      <c r="C333" s="6">
        <f ca="1">RANDBETWEEN(1,MAX(Cars!$A:$A))</f>
        <v>76</v>
      </c>
      <c r="D333" s="6">
        <f ca="1">VLOOKUP(RAND(),RentalAgencies!$A$1:$C$9,2,TRUE)</f>
        <v>2</v>
      </c>
      <c r="E333" s="7">
        <f t="shared" ca="1" si="32"/>
        <v>42345</v>
      </c>
      <c r="F333" s="7">
        <f t="shared" ca="1" si="33"/>
        <v>42347</v>
      </c>
      <c r="G333" s="7">
        <f t="shared" ca="1" si="34"/>
        <v>42353</v>
      </c>
      <c r="H333" s="6">
        <f t="shared" ca="1" si="30"/>
        <v>6</v>
      </c>
      <c r="I333" s="6">
        <f t="shared" ca="1" si="35"/>
        <v>0</v>
      </c>
      <c r="J333" s="12">
        <f t="shared" ca="1" si="31"/>
        <v>314.20743588619655</v>
      </c>
    </row>
    <row r="334" spans="1:10" x14ac:dyDescent="0.25">
      <c r="A334">
        <v>333</v>
      </c>
      <c r="B334" s="6">
        <f ca="1">RANDBETWEEN(1,MAX(Customers!$A:$A))</f>
        <v>462</v>
      </c>
      <c r="C334" s="6">
        <f ca="1">RANDBETWEEN(1,MAX(Cars!$A:$A))</f>
        <v>35</v>
      </c>
      <c r="D334" s="6">
        <f ca="1">VLOOKUP(RAND(),RentalAgencies!$A$1:$C$9,2,TRUE)</f>
        <v>4</v>
      </c>
      <c r="E334" s="7">
        <f t="shared" ca="1" si="32"/>
        <v>44178</v>
      </c>
      <c r="F334" s="7">
        <f t="shared" ca="1" si="33"/>
        <v>44211</v>
      </c>
      <c r="G334" s="7">
        <f t="shared" ca="1" si="34"/>
        <v>44222</v>
      </c>
      <c r="H334" s="6">
        <f t="shared" ca="1" si="30"/>
        <v>11</v>
      </c>
      <c r="I334" s="6">
        <f t="shared" ca="1" si="35"/>
        <v>0</v>
      </c>
      <c r="J334" s="12">
        <f t="shared" ca="1" si="31"/>
        <v>895.85165257694393</v>
      </c>
    </row>
    <row r="335" spans="1:10" x14ac:dyDescent="0.25">
      <c r="A335">
        <v>334</v>
      </c>
      <c r="B335" s="6">
        <f ca="1">RANDBETWEEN(1,MAX(Customers!$A:$A))</f>
        <v>636</v>
      </c>
      <c r="C335" s="6">
        <f ca="1">RANDBETWEEN(1,MAX(Cars!$A:$A))</f>
        <v>80</v>
      </c>
      <c r="D335" s="6">
        <f ca="1">VLOOKUP(RAND(),RentalAgencies!$A$1:$C$9,2,TRUE)</f>
        <v>5</v>
      </c>
      <c r="E335" s="7">
        <f t="shared" ca="1" si="32"/>
        <v>42413</v>
      </c>
      <c r="F335" s="7">
        <f t="shared" ca="1" si="33"/>
        <v>42421</v>
      </c>
      <c r="G335" s="7">
        <f t="shared" ca="1" si="34"/>
        <v>42425</v>
      </c>
      <c r="H335" s="6">
        <f t="shared" ca="1" si="30"/>
        <v>4</v>
      </c>
      <c r="I335" s="6">
        <f t="shared" ca="1" si="35"/>
        <v>1</v>
      </c>
      <c r="J335" s="12">
        <f t="shared" ca="1" si="31"/>
        <v>459.44714747618713</v>
      </c>
    </row>
    <row r="336" spans="1:10" x14ac:dyDescent="0.25">
      <c r="A336">
        <v>335</v>
      </c>
      <c r="B336" s="6">
        <f ca="1">RANDBETWEEN(1,MAX(Customers!$A:$A))</f>
        <v>265</v>
      </c>
      <c r="C336" s="6">
        <f ca="1">RANDBETWEEN(1,MAX(Cars!$A:$A))</f>
        <v>67</v>
      </c>
      <c r="D336" s="6">
        <f ca="1">VLOOKUP(RAND(),RentalAgencies!$A$1:$C$9,2,TRUE)</f>
        <v>1</v>
      </c>
      <c r="E336" s="7">
        <f t="shared" ca="1" si="32"/>
        <v>44181</v>
      </c>
      <c r="F336" s="7">
        <f t="shared" ca="1" si="33"/>
        <v>44205</v>
      </c>
      <c r="G336" s="7">
        <f t="shared" ca="1" si="34"/>
        <v>44213</v>
      </c>
      <c r="H336" s="6">
        <f t="shared" ca="1" si="30"/>
        <v>8</v>
      </c>
      <c r="I336" s="6">
        <f t="shared" ca="1" si="35"/>
        <v>1</v>
      </c>
      <c r="J336" s="12">
        <f t="shared" ca="1" si="31"/>
        <v>914.48209088659951</v>
      </c>
    </row>
    <row r="337" spans="1:10" x14ac:dyDescent="0.25">
      <c r="A337">
        <v>336</v>
      </c>
      <c r="B337" s="6">
        <f ca="1">RANDBETWEEN(1,MAX(Customers!$A:$A))</f>
        <v>48</v>
      </c>
      <c r="C337" s="6">
        <f ca="1">RANDBETWEEN(1,MAX(Cars!$A:$A))</f>
        <v>45</v>
      </c>
      <c r="D337" s="6">
        <f ca="1">VLOOKUP(RAND(),RentalAgencies!$A$1:$C$9,2,TRUE)</f>
        <v>2</v>
      </c>
      <c r="E337" s="7">
        <f t="shared" ca="1" si="32"/>
        <v>43972</v>
      </c>
      <c r="F337" s="7">
        <f t="shared" ca="1" si="33"/>
        <v>44011</v>
      </c>
      <c r="G337" s="7">
        <f t="shared" ca="1" si="34"/>
        <v>44015</v>
      </c>
      <c r="H337" s="6">
        <f t="shared" ca="1" si="30"/>
        <v>4</v>
      </c>
      <c r="I337" s="6">
        <f t="shared" ca="1" si="35"/>
        <v>1</v>
      </c>
      <c r="J337" s="12">
        <f t="shared" ca="1" si="31"/>
        <v>427.53577042153154</v>
      </c>
    </row>
    <row r="338" spans="1:10" x14ac:dyDescent="0.25">
      <c r="A338">
        <v>337</v>
      </c>
      <c r="B338" s="6">
        <f ca="1">RANDBETWEEN(1,MAX(Customers!$A:$A))</f>
        <v>244</v>
      </c>
      <c r="C338" s="6">
        <f ca="1">RANDBETWEEN(1,MAX(Cars!$A:$A))</f>
        <v>16</v>
      </c>
      <c r="D338" s="6">
        <f ca="1">VLOOKUP(RAND(),RentalAgencies!$A$1:$C$9,2,TRUE)</f>
        <v>1</v>
      </c>
      <c r="E338" s="7">
        <f t="shared" ca="1" si="32"/>
        <v>43798</v>
      </c>
      <c r="F338" s="7">
        <f t="shared" ca="1" si="33"/>
        <v>43829</v>
      </c>
      <c r="G338" s="7">
        <f t="shared" ca="1" si="34"/>
        <v>43835</v>
      </c>
      <c r="H338" s="6">
        <f t="shared" ca="1" si="30"/>
        <v>6</v>
      </c>
      <c r="I338" s="6">
        <f t="shared" ca="1" si="35"/>
        <v>1</v>
      </c>
      <c r="J338" s="12">
        <f t="shared" ca="1" si="31"/>
        <v>661.93315315029827</v>
      </c>
    </row>
    <row r="339" spans="1:10" x14ac:dyDescent="0.25">
      <c r="A339">
        <v>338</v>
      </c>
      <c r="B339" s="6">
        <f ca="1">RANDBETWEEN(1,MAX(Customers!$A:$A))</f>
        <v>906</v>
      </c>
      <c r="C339" s="6">
        <f ca="1">RANDBETWEEN(1,MAX(Cars!$A:$A))</f>
        <v>38</v>
      </c>
      <c r="D339" s="6">
        <f ca="1">VLOOKUP(RAND(),RentalAgencies!$A$1:$C$9,2,TRUE)</f>
        <v>1</v>
      </c>
      <c r="E339" s="7">
        <f t="shared" ca="1" si="32"/>
        <v>42044</v>
      </c>
      <c r="F339" s="7">
        <f t="shared" ca="1" si="33"/>
        <v>42052</v>
      </c>
      <c r="G339" s="7">
        <f t="shared" ca="1" si="34"/>
        <v>42056</v>
      </c>
      <c r="H339" s="6">
        <f t="shared" ca="1" si="30"/>
        <v>4</v>
      </c>
      <c r="I339" s="6">
        <f t="shared" ca="1" si="35"/>
        <v>0</v>
      </c>
      <c r="J339" s="12">
        <f t="shared" ca="1" si="31"/>
        <v>380.16887289918503</v>
      </c>
    </row>
    <row r="340" spans="1:10" x14ac:dyDescent="0.25">
      <c r="A340">
        <v>339</v>
      </c>
      <c r="B340" s="6">
        <f ca="1">RANDBETWEEN(1,MAX(Customers!$A:$A))</f>
        <v>843</v>
      </c>
      <c r="C340" s="6">
        <f ca="1">RANDBETWEEN(1,MAX(Cars!$A:$A))</f>
        <v>79</v>
      </c>
      <c r="D340" s="6">
        <f ca="1">VLOOKUP(RAND(),RentalAgencies!$A$1:$C$9,2,TRUE)</f>
        <v>1</v>
      </c>
      <c r="E340" s="7">
        <f t="shared" ca="1" si="32"/>
        <v>42500</v>
      </c>
      <c r="F340" s="7">
        <f t="shared" ca="1" si="33"/>
        <v>42527</v>
      </c>
      <c r="G340" s="7">
        <f t="shared" ca="1" si="34"/>
        <v>42530</v>
      </c>
      <c r="H340" s="6">
        <f t="shared" ca="1" si="30"/>
        <v>3</v>
      </c>
      <c r="I340" s="6">
        <f t="shared" ca="1" si="35"/>
        <v>0</v>
      </c>
      <c r="J340" s="12">
        <f t="shared" ca="1" si="31"/>
        <v>288.47799634993021</v>
      </c>
    </row>
    <row r="341" spans="1:10" x14ac:dyDescent="0.25">
      <c r="A341">
        <v>340</v>
      </c>
      <c r="B341" s="6">
        <f ca="1">RANDBETWEEN(1,MAX(Customers!$A:$A))</f>
        <v>258</v>
      </c>
      <c r="C341" s="6">
        <f ca="1">RANDBETWEEN(1,MAX(Cars!$A:$A))</f>
        <v>9</v>
      </c>
      <c r="D341" s="6">
        <f ca="1">VLOOKUP(RAND(),RentalAgencies!$A$1:$C$9,2,TRUE)</f>
        <v>5</v>
      </c>
      <c r="E341" s="7">
        <f t="shared" ca="1" si="32"/>
        <v>42836</v>
      </c>
      <c r="F341" s="7">
        <f t="shared" ca="1" si="33"/>
        <v>42854</v>
      </c>
      <c r="G341" s="7">
        <f t="shared" ca="1" si="34"/>
        <v>42866</v>
      </c>
      <c r="H341" s="6">
        <f t="shared" ca="1" si="30"/>
        <v>12</v>
      </c>
      <c r="I341" s="6">
        <f t="shared" ca="1" si="35"/>
        <v>1</v>
      </c>
      <c r="J341" s="12">
        <f t="shared" ca="1" si="31"/>
        <v>1308.7340506254645</v>
      </c>
    </row>
    <row r="342" spans="1:10" x14ac:dyDescent="0.25">
      <c r="A342">
        <v>341</v>
      </c>
      <c r="B342" s="6">
        <f ca="1">RANDBETWEEN(1,MAX(Customers!$A:$A))</f>
        <v>261</v>
      </c>
      <c r="C342" s="6">
        <f ca="1">RANDBETWEEN(1,MAX(Cars!$A:$A))</f>
        <v>55</v>
      </c>
      <c r="D342" s="6">
        <f ca="1">VLOOKUP(RAND(),RentalAgencies!$A$1:$C$9,2,TRUE)</f>
        <v>1</v>
      </c>
      <c r="E342" s="7">
        <f t="shared" ca="1" si="32"/>
        <v>42448</v>
      </c>
      <c r="F342" s="7">
        <f t="shared" ca="1" si="33"/>
        <v>42464</v>
      </c>
      <c r="G342" s="7">
        <f t="shared" ca="1" si="34"/>
        <v>42469</v>
      </c>
      <c r="H342" s="6">
        <f t="shared" ca="1" si="30"/>
        <v>5</v>
      </c>
      <c r="I342" s="6">
        <f t="shared" ca="1" si="35"/>
        <v>1</v>
      </c>
      <c r="J342" s="12">
        <f t="shared" ca="1" si="31"/>
        <v>485.40174198416594</v>
      </c>
    </row>
    <row r="343" spans="1:10" x14ac:dyDescent="0.25">
      <c r="A343">
        <v>342</v>
      </c>
      <c r="B343" s="6">
        <f ca="1">RANDBETWEEN(1,MAX(Customers!$A:$A))</f>
        <v>62</v>
      </c>
      <c r="C343" s="6">
        <f ca="1">RANDBETWEEN(1,MAX(Cars!$A:$A))</f>
        <v>63</v>
      </c>
      <c r="D343" s="6">
        <f ca="1">VLOOKUP(RAND(),RentalAgencies!$A$1:$C$9,2,TRUE)</f>
        <v>3</v>
      </c>
      <c r="E343" s="7">
        <f t="shared" ca="1" si="32"/>
        <v>42656</v>
      </c>
      <c r="F343" s="7">
        <f t="shared" ca="1" si="33"/>
        <v>42685</v>
      </c>
      <c r="G343" s="7">
        <f t="shared" ca="1" si="34"/>
        <v>42690</v>
      </c>
      <c r="H343" s="6">
        <f t="shared" ca="1" si="30"/>
        <v>5</v>
      </c>
      <c r="I343" s="6">
        <f t="shared" ca="1" si="35"/>
        <v>0</v>
      </c>
      <c r="J343" s="12">
        <f t="shared" ca="1" si="31"/>
        <v>400.90413066761812</v>
      </c>
    </row>
    <row r="344" spans="1:10" x14ac:dyDescent="0.25">
      <c r="A344">
        <v>343</v>
      </c>
      <c r="B344" s="6">
        <f ca="1">RANDBETWEEN(1,MAX(Customers!$A:$A))</f>
        <v>286</v>
      </c>
      <c r="C344" s="6">
        <f ca="1">RANDBETWEEN(1,MAX(Cars!$A:$A))</f>
        <v>76</v>
      </c>
      <c r="D344" s="6">
        <f ca="1">VLOOKUP(RAND(),RentalAgencies!$A$1:$C$9,2,TRUE)</f>
        <v>2</v>
      </c>
      <c r="E344" s="7">
        <f t="shared" ca="1" si="32"/>
        <v>42246</v>
      </c>
      <c r="F344" s="7">
        <f t="shared" ca="1" si="33"/>
        <v>42253</v>
      </c>
      <c r="G344" s="7">
        <f t="shared" ca="1" si="34"/>
        <v>42257</v>
      </c>
      <c r="H344" s="6">
        <f t="shared" ca="1" si="30"/>
        <v>4</v>
      </c>
      <c r="I344" s="6">
        <f t="shared" ca="1" si="35"/>
        <v>0</v>
      </c>
      <c r="J344" s="12">
        <f t="shared" ca="1" si="31"/>
        <v>299.96142793568549</v>
      </c>
    </row>
    <row r="345" spans="1:10" x14ac:dyDescent="0.25">
      <c r="A345">
        <v>344</v>
      </c>
      <c r="B345" s="6">
        <f ca="1">RANDBETWEEN(1,MAX(Customers!$A:$A))</f>
        <v>437</v>
      </c>
      <c r="C345" s="6">
        <f ca="1">RANDBETWEEN(1,MAX(Cars!$A:$A))</f>
        <v>76</v>
      </c>
      <c r="D345" s="6">
        <f ca="1">VLOOKUP(RAND(),RentalAgencies!$A$1:$C$9,2,TRUE)</f>
        <v>1</v>
      </c>
      <c r="E345" s="7">
        <f t="shared" ca="1" si="32"/>
        <v>42387</v>
      </c>
      <c r="F345" s="7">
        <f t="shared" ca="1" si="33"/>
        <v>42399</v>
      </c>
      <c r="G345" s="7">
        <f t="shared" ca="1" si="34"/>
        <v>42405</v>
      </c>
      <c r="H345" s="6">
        <f t="shared" ca="1" si="30"/>
        <v>6</v>
      </c>
      <c r="I345" s="6">
        <f t="shared" ca="1" si="35"/>
        <v>1</v>
      </c>
      <c r="J345" s="12">
        <f t="shared" ca="1" si="31"/>
        <v>667.27245825467503</v>
      </c>
    </row>
    <row r="346" spans="1:10" x14ac:dyDescent="0.25">
      <c r="A346">
        <v>345</v>
      </c>
      <c r="B346" s="6">
        <f ca="1">RANDBETWEEN(1,MAX(Customers!$A:$A))</f>
        <v>477</v>
      </c>
      <c r="C346" s="6">
        <f ca="1">RANDBETWEEN(1,MAX(Cars!$A:$A))</f>
        <v>37</v>
      </c>
      <c r="D346" s="6">
        <f ca="1">VLOOKUP(RAND(),RentalAgencies!$A$1:$C$9,2,TRUE)</f>
        <v>3</v>
      </c>
      <c r="E346" s="7">
        <f t="shared" ca="1" si="32"/>
        <v>43560</v>
      </c>
      <c r="F346" s="7">
        <f t="shared" ca="1" si="33"/>
        <v>43584</v>
      </c>
      <c r="G346" s="7">
        <f t="shared" ca="1" si="34"/>
        <v>43587</v>
      </c>
      <c r="H346" s="6">
        <f t="shared" ca="1" si="30"/>
        <v>3</v>
      </c>
      <c r="I346" s="6">
        <f t="shared" ca="1" si="35"/>
        <v>0</v>
      </c>
      <c r="J346" s="12">
        <f t="shared" ca="1" si="31"/>
        <v>202.50697171951785</v>
      </c>
    </row>
    <row r="347" spans="1:10" x14ac:dyDescent="0.25">
      <c r="A347">
        <v>346</v>
      </c>
      <c r="B347" s="6">
        <f ca="1">RANDBETWEEN(1,MAX(Customers!$A:$A))</f>
        <v>402</v>
      </c>
      <c r="C347" s="6">
        <f ca="1">RANDBETWEEN(1,MAX(Cars!$A:$A))</f>
        <v>54</v>
      </c>
      <c r="D347" s="6">
        <f ca="1">VLOOKUP(RAND(),RentalAgencies!$A$1:$C$9,2,TRUE)</f>
        <v>1</v>
      </c>
      <c r="E347" s="7">
        <f t="shared" ca="1" si="32"/>
        <v>43203</v>
      </c>
      <c r="F347" s="7">
        <f t="shared" ca="1" si="33"/>
        <v>43221</v>
      </c>
      <c r="G347" s="7">
        <f t="shared" ca="1" si="34"/>
        <v>43224</v>
      </c>
      <c r="H347" s="6">
        <f t="shared" ca="1" si="30"/>
        <v>3</v>
      </c>
      <c r="I347" s="6">
        <f t="shared" ca="1" si="35"/>
        <v>0</v>
      </c>
      <c r="J347" s="12">
        <f t="shared" ca="1" si="31"/>
        <v>230.85140132902475</v>
      </c>
    </row>
    <row r="348" spans="1:10" x14ac:dyDescent="0.25">
      <c r="A348">
        <v>347</v>
      </c>
      <c r="B348" s="6">
        <f ca="1">RANDBETWEEN(1,MAX(Customers!$A:$A))</f>
        <v>856</v>
      </c>
      <c r="C348" s="6">
        <f ca="1">RANDBETWEEN(1,MAX(Cars!$A:$A))</f>
        <v>69</v>
      </c>
      <c r="D348" s="6">
        <f ca="1">VLOOKUP(RAND(),RentalAgencies!$A$1:$C$9,2,TRUE)</f>
        <v>2</v>
      </c>
      <c r="E348" s="7">
        <f t="shared" ca="1" si="32"/>
        <v>42126</v>
      </c>
      <c r="F348" s="7">
        <f t="shared" ca="1" si="33"/>
        <v>42161</v>
      </c>
      <c r="G348" s="7">
        <f t="shared" ca="1" si="34"/>
        <v>42164</v>
      </c>
      <c r="H348" s="6">
        <f t="shared" ca="1" si="30"/>
        <v>3</v>
      </c>
      <c r="I348" s="6">
        <f t="shared" ca="1" si="35"/>
        <v>0</v>
      </c>
      <c r="J348" s="12">
        <f t="shared" ca="1" si="31"/>
        <v>215.04131720504455</v>
      </c>
    </row>
    <row r="349" spans="1:10" x14ac:dyDescent="0.25">
      <c r="A349">
        <v>348</v>
      </c>
      <c r="B349" s="6">
        <f ca="1">RANDBETWEEN(1,MAX(Customers!$A:$A))</f>
        <v>505</v>
      </c>
      <c r="C349" s="6">
        <f ca="1">RANDBETWEEN(1,MAX(Cars!$A:$A))</f>
        <v>34</v>
      </c>
      <c r="D349" s="6">
        <f ca="1">VLOOKUP(RAND(),RentalAgencies!$A$1:$C$9,2,TRUE)</f>
        <v>2</v>
      </c>
      <c r="E349" s="7">
        <f t="shared" ca="1" si="32"/>
        <v>42733</v>
      </c>
      <c r="F349" s="7">
        <f t="shared" ca="1" si="33"/>
        <v>42746</v>
      </c>
      <c r="G349" s="7">
        <f t="shared" ca="1" si="34"/>
        <v>42755</v>
      </c>
      <c r="H349" s="6">
        <f t="shared" ca="1" si="30"/>
        <v>9</v>
      </c>
      <c r="I349" s="6">
        <f t="shared" ca="1" si="35"/>
        <v>0</v>
      </c>
      <c r="J349" s="12">
        <f t="shared" ca="1" si="31"/>
        <v>668.17790662284801</v>
      </c>
    </row>
    <row r="350" spans="1:10" x14ac:dyDescent="0.25">
      <c r="A350">
        <v>349</v>
      </c>
      <c r="B350" s="6">
        <f ca="1">RANDBETWEEN(1,MAX(Customers!$A:$A))</f>
        <v>886</v>
      </c>
      <c r="C350" s="6">
        <f ca="1">RANDBETWEEN(1,MAX(Cars!$A:$A))</f>
        <v>36</v>
      </c>
      <c r="D350" s="6">
        <f ca="1">VLOOKUP(RAND(),RentalAgencies!$A$1:$C$9,2,TRUE)</f>
        <v>1</v>
      </c>
      <c r="E350" s="7">
        <f t="shared" ca="1" si="32"/>
        <v>44167</v>
      </c>
      <c r="F350" s="7">
        <f t="shared" ca="1" si="33"/>
        <v>44174</v>
      </c>
      <c r="G350" s="7">
        <f t="shared" ca="1" si="34"/>
        <v>44181</v>
      </c>
      <c r="H350" s="6">
        <f t="shared" ca="1" si="30"/>
        <v>7</v>
      </c>
      <c r="I350" s="6">
        <f t="shared" ca="1" si="35"/>
        <v>1</v>
      </c>
      <c r="J350" s="12">
        <f t="shared" ca="1" si="31"/>
        <v>628.23647465527665</v>
      </c>
    </row>
    <row r="351" spans="1:10" x14ac:dyDescent="0.25">
      <c r="A351">
        <v>350</v>
      </c>
      <c r="B351" s="6">
        <f ca="1">RANDBETWEEN(1,MAX(Customers!$A:$A))</f>
        <v>903</v>
      </c>
      <c r="C351" s="6">
        <f ca="1">RANDBETWEEN(1,MAX(Cars!$A:$A))</f>
        <v>100</v>
      </c>
      <c r="D351" s="6">
        <f ca="1">VLOOKUP(RAND(),RentalAgencies!$A$1:$C$9,2,TRUE)</f>
        <v>2</v>
      </c>
      <c r="E351" s="7">
        <f t="shared" ca="1" si="32"/>
        <v>43452</v>
      </c>
      <c r="F351" s="7">
        <f t="shared" ca="1" si="33"/>
        <v>43494</v>
      </c>
      <c r="G351" s="7">
        <f t="shared" ca="1" si="34"/>
        <v>43499</v>
      </c>
      <c r="H351" s="6">
        <f t="shared" ref="H351:H414" ca="1" si="36">G351-F351</f>
        <v>5</v>
      </c>
      <c r="I351" s="6">
        <f t="shared" ca="1" si="35"/>
        <v>0</v>
      </c>
      <c r="J351" s="12">
        <f t="shared" ref="J351:J414" ca="1" si="37">H351*(I351*_xlfn.NORM.INV(RAND(),10,13)+_xlfn.NORM.INV(RAND(),80,14))</f>
        <v>541.78115950701249</v>
      </c>
    </row>
    <row r="352" spans="1:10" x14ac:dyDescent="0.25">
      <c r="A352">
        <v>351</v>
      </c>
      <c r="B352" s="6">
        <f ca="1">RANDBETWEEN(1,MAX(Customers!$A:$A))</f>
        <v>279</v>
      </c>
      <c r="C352" s="6">
        <f ca="1">RANDBETWEEN(1,MAX(Cars!$A:$A))</f>
        <v>35</v>
      </c>
      <c r="D352" s="6">
        <f ca="1">VLOOKUP(RAND(),RentalAgencies!$A$1:$C$9,2,TRUE)</f>
        <v>1</v>
      </c>
      <c r="E352" s="7">
        <f t="shared" ca="1" si="32"/>
        <v>43335</v>
      </c>
      <c r="F352" s="7">
        <f t="shared" ca="1" si="33"/>
        <v>43351</v>
      </c>
      <c r="G352" s="7">
        <f t="shared" ca="1" si="34"/>
        <v>43365</v>
      </c>
      <c r="H352" s="6">
        <f t="shared" ca="1" si="36"/>
        <v>14</v>
      </c>
      <c r="I352" s="6">
        <f t="shared" ca="1" si="35"/>
        <v>1</v>
      </c>
      <c r="J352" s="12">
        <f t="shared" ca="1" si="37"/>
        <v>820.88475990888207</v>
      </c>
    </row>
    <row r="353" spans="1:10" x14ac:dyDescent="0.25">
      <c r="A353">
        <v>352</v>
      </c>
      <c r="B353" s="6">
        <f ca="1">RANDBETWEEN(1,MAX(Customers!$A:$A))</f>
        <v>563</v>
      </c>
      <c r="C353" s="6">
        <f ca="1">RANDBETWEEN(1,MAX(Cars!$A:$A))</f>
        <v>42</v>
      </c>
      <c r="D353" s="6">
        <f ca="1">VLOOKUP(RAND(),RentalAgencies!$A$1:$C$9,2,TRUE)</f>
        <v>3</v>
      </c>
      <c r="E353" s="7">
        <f t="shared" ca="1" si="32"/>
        <v>43009</v>
      </c>
      <c r="F353" s="7">
        <f t="shared" ca="1" si="33"/>
        <v>43013</v>
      </c>
      <c r="G353" s="7">
        <f t="shared" ca="1" si="34"/>
        <v>43018</v>
      </c>
      <c r="H353" s="6">
        <f t="shared" ca="1" si="36"/>
        <v>5</v>
      </c>
      <c r="I353" s="6">
        <f t="shared" ca="1" si="35"/>
        <v>0</v>
      </c>
      <c r="J353" s="12">
        <f t="shared" ca="1" si="37"/>
        <v>382.67479425319976</v>
      </c>
    </row>
    <row r="354" spans="1:10" x14ac:dyDescent="0.25">
      <c r="A354">
        <v>353</v>
      </c>
      <c r="B354" s="6">
        <f ca="1">RANDBETWEEN(1,MAX(Customers!$A:$A))</f>
        <v>138</v>
      </c>
      <c r="C354" s="6">
        <f ca="1">RANDBETWEEN(1,MAX(Cars!$A:$A))</f>
        <v>7</v>
      </c>
      <c r="D354" s="6">
        <f ca="1">VLOOKUP(RAND(),RentalAgencies!$A$1:$C$9,2,TRUE)</f>
        <v>1</v>
      </c>
      <c r="E354" s="7">
        <f t="shared" ca="1" si="32"/>
        <v>43359</v>
      </c>
      <c r="F354" s="7">
        <f t="shared" ca="1" si="33"/>
        <v>43403</v>
      </c>
      <c r="G354" s="7">
        <f t="shared" ca="1" si="34"/>
        <v>43417</v>
      </c>
      <c r="H354" s="6">
        <f t="shared" ca="1" si="36"/>
        <v>14</v>
      </c>
      <c r="I354" s="6">
        <f t="shared" ca="1" si="35"/>
        <v>0</v>
      </c>
      <c r="J354" s="12">
        <f t="shared" ca="1" si="37"/>
        <v>705.7392618796564</v>
      </c>
    </row>
    <row r="355" spans="1:10" x14ac:dyDescent="0.25">
      <c r="A355">
        <v>354</v>
      </c>
      <c r="B355" s="6">
        <f ca="1">RANDBETWEEN(1,MAX(Customers!$A:$A))</f>
        <v>597</v>
      </c>
      <c r="C355" s="6">
        <f ca="1">RANDBETWEEN(1,MAX(Cars!$A:$A))</f>
        <v>100</v>
      </c>
      <c r="D355" s="6">
        <f ca="1">VLOOKUP(RAND(),RentalAgencies!$A$1:$C$9,2,TRUE)</f>
        <v>1</v>
      </c>
      <c r="E355" s="7">
        <f t="shared" ca="1" si="32"/>
        <v>44039</v>
      </c>
      <c r="F355" s="7">
        <f t="shared" ca="1" si="33"/>
        <v>44040</v>
      </c>
      <c r="G355" s="7">
        <f t="shared" ca="1" si="34"/>
        <v>44047</v>
      </c>
      <c r="H355" s="6">
        <f t="shared" ca="1" si="36"/>
        <v>7</v>
      </c>
      <c r="I355" s="6">
        <f t="shared" ca="1" si="35"/>
        <v>1</v>
      </c>
      <c r="J355" s="12">
        <f t="shared" ca="1" si="37"/>
        <v>527.50405421121752</v>
      </c>
    </row>
    <row r="356" spans="1:10" x14ac:dyDescent="0.25">
      <c r="A356">
        <v>355</v>
      </c>
      <c r="B356" s="6">
        <f ca="1">RANDBETWEEN(1,MAX(Customers!$A:$A))</f>
        <v>24</v>
      </c>
      <c r="C356" s="6">
        <f ca="1">RANDBETWEEN(1,MAX(Cars!$A:$A))</f>
        <v>7</v>
      </c>
      <c r="D356" s="6">
        <f ca="1">VLOOKUP(RAND(),RentalAgencies!$A$1:$C$9,2,TRUE)</f>
        <v>5</v>
      </c>
      <c r="E356" s="7">
        <f t="shared" ca="1" si="32"/>
        <v>42396</v>
      </c>
      <c r="F356" s="7">
        <f t="shared" ca="1" si="33"/>
        <v>42427</v>
      </c>
      <c r="G356" s="7">
        <f t="shared" ca="1" si="34"/>
        <v>42430</v>
      </c>
      <c r="H356" s="6">
        <f t="shared" ca="1" si="36"/>
        <v>3</v>
      </c>
      <c r="I356" s="6">
        <f t="shared" ca="1" si="35"/>
        <v>0</v>
      </c>
      <c r="J356" s="12">
        <f t="shared" ca="1" si="37"/>
        <v>259.03677816380213</v>
      </c>
    </row>
    <row r="357" spans="1:10" x14ac:dyDescent="0.25">
      <c r="A357">
        <v>356</v>
      </c>
      <c r="B357" s="6">
        <f ca="1">RANDBETWEEN(1,MAX(Customers!$A:$A))</f>
        <v>415</v>
      </c>
      <c r="C357" s="6">
        <f ca="1">RANDBETWEEN(1,MAX(Cars!$A:$A))</f>
        <v>57</v>
      </c>
      <c r="D357" s="6">
        <f ca="1">VLOOKUP(RAND(),RentalAgencies!$A$1:$C$9,2,TRUE)</f>
        <v>1</v>
      </c>
      <c r="E357" s="7">
        <f t="shared" ca="1" si="32"/>
        <v>42985</v>
      </c>
      <c r="F357" s="7">
        <f t="shared" ca="1" si="33"/>
        <v>43005</v>
      </c>
      <c r="G357" s="7">
        <f t="shared" ca="1" si="34"/>
        <v>43016</v>
      </c>
      <c r="H357" s="6">
        <f t="shared" ca="1" si="36"/>
        <v>11</v>
      </c>
      <c r="I357" s="6">
        <f t="shared" ca="1" si="35"/>
        <v>1</v>
      </c>
      <c r="J357" s="12">
        <f t="shared" ca="1" si="37"/>
        <v>824.85546925815436</v>
      </c>
    </row>
    <row r="358" spans="1:10" x14ac:dyDescent="0.25">
      <c r="A358">
        <v>357</v>
      </c>
      <c r="B358" s="6">
        <f ca="1">RANDBETWEEN(1,MAX(Customers!$A:$A))</f>
        <v>620</v>
      </c>
      <c r="C358" s="6">
        <f ca="1">RANDBETWEEN(1,MAX(Cars!$A:$A))</f>
        <v>52</v>
      </c>
      <c r="D358" s="6">
        <f ca="1">VLOOKUP(RAND(),RentalAgencies!$A$1:$C$9,2,TRUE)</f>
        <v>1</v>
      </c>
      <c r="E358" s="7">
        <f t="shared" ca="1" si="32"/>
        <v>42094</v>
      </c>
      <c r="F358" s="7">
        <f t="shared" ca="1" si="33"/>
        <v>42114</v>
      </c>
      <c r="G358" s="7">
        <f t="shared" ca="1" si="34"/>
        <v>42120</v>
      </c>
      <c r="H358" s="6">
        <f t="shared" ca="1" si="36"/>
        <v>6</v>
      </c>
      <c r="I358" s="6">
        <f t="shared" ca="1" si="35"/>
        <v>0</v>
      </c>
      <c r="J358" s="12">
        <f t="shared" ca="1" si="37"/>
        <v>644.41653057390272</v>
      </c>
    </row>
    <row r="359" spans="1:10" x14ac:dyDescent="0.25">
      <c r="A359">
        <v>358</v>
      </c>
      <c r="B359" s="6">
        <f ca="1">RANDBETWEEN(1,MAX(Customers!$A:$A))</f>
        <v>267</v>
      </c>
      <c r="C359" s="6">
        <f ca="1">RANDBETWEEN(1,MAX(Cars!$A:$A))</f>
        <v>85</v>
      </c>
      <c r="D359" s="6">
        <f ca="1">VLOOKUP(RAND(),RentalAgencies!$A$1:$C$9,2,TRUE)</f>
        <v>1</v>
      </c>
      <c r="E359" s="7">
        <f t="shared" ca="1" si="32"/>
        <v>43797</v>
      </c>
      <c r="F359" s="7">
        <f t="shared" ca="1" si="33"/>
        <v>43802</v>
      </c>
      <c r="G359" s="7">
        <f t="shared" ca="1" si="34"/>
        <v>43812</v>
      </c>
      <c r="H359" s="6">
        <f t="shared" ca="1" si="36"/>
        <v>10</v>
      </c>
      <c r="I359" s="6">
        <f t="shared" ca="1" si="35"/>
        <v>0</v>
      </c>
      <c r="J359" s="12">
        <f t="shared" ca="1" si="37"/>
        <v>797.2439619713067</v>
      </c>
    </row>
    <row r="360" spans="1:10" x14ac:dyDescent="0.25">
      <c r="A360">
        <v>359</v>
      </c>
      <c r="B360" s="6">
        <f ca="1">RANDBETWEEN(1,MAX(Customers!$A:$A))</f>
        <v>985</v>
      </c>
      <c r="C360" s="6">
        <f ca="1">RANDBETWEEN(1,MAX(Cars!$A:$A))</f>
        <v>44</v>
      </c>
      <c r="D360" s="6">
        <f ca="1">VLOOKUP(RAND(),RentalAgencies!$A$1:$C$9,2,TRUE)</f>
        <v>7</v>
      </c>
      <c r="E360" s="7">
        <f t="shared" ca="1" si="32"/>
        <v>42598</v>
      </c>
      <c r="F360" s="7">
        <f t="shared" ca="1" si="33"/>
        <v>42616</v>
      </c>
      <c r="G360" s="7">
        <f t="shared" ca="1" si="34"/>
        <v>42622</v>
      </c>
      <c r="H360" s="6">
        <f t="shared" ca="1" si="36"/>
        <v>6</v>
      </c>
      <c r="I360" s="6">
        <f t="shared" ca="1" si="35"/>
        <v>0</v>
      </c>
      <c r="J360" s="12">
        <f t="shared" ca="1" si="37"/>
        <v>339.23082104558205</v>
      </c>
    </row>
    <row r="361" spans="1:10" x14ac:dyDescent="0.25">
      <c r="A361">
        <v>360</v>
      </c>
      <c r="B361" s="6">
        <f ca="1">RANDBETWEEN(1,MAX(Customers!$A:$A))</f>
        <v>432</v>
      </c>
      <c r="C361" s="6">
        <f ca="1">RANDBETWEEN(1,MAX(Cars!$A:$A))</f>
        <v>64</v>
      </c>
      <c r="D361" s="6">
        <f ca="1">VLOOKUP(RAND(),RentalAgencies!$A$1:$C$9,2,TRUE)</f>
        <v>4</v>
      </c>
      <c r="E361" s="7">
        <f t="shared" ca="1" si="32"/>
        <v>42372</v>
      </c>
      <c r="F361" s="7">
        <f t="shared" ca="1" si="33"/>
        <v>42376</v>
      </c>
      <c r="G361" s="7">
        <f t="shared" ca="1" si="34"/>
        <v>42379</v>
      </c>
      <c r="H361" s="6">
        <f t="shared" ca="1" si="36"/>
        <v>3</v>
      </c>
      <c r="I361" s="6">
        <f t="shared" ca="1" si="35"/>
        <v>0</v>
      </c>
      <c r="J361" s="12">
        <f t="shared" ca="1" si="37"/>
        <v>242.78250295546178</v>
      </c>
    </row>
    <row r="362" spans="1:10" x14ac:dyDescent="0.25">
      <c r="A362">
        <v>361</v>
      </c>
      <c r="B362" s="6">
        <f ca="1">RANDBETWEEN(1,MAX(Customers!$A:$A))</f>
        <v>182</v>
      </c>
      <c r="C362" s="6">
        <f ca="1">RANDBETWEEN(1,MAX(Cars!$A:$A))</f>
        <v>28</v>
      </c>
      <c r="D362" s="6">
        <f ca="1">VLOOKUP(RAND(),RentalAgencies!$A$1:$C$9,2,TRUE)</f>
        <v>1</v>
      </c>
      <c r="E362" s="7">
        <f t="shared" ca="1" si="32"/>
        <v>43137</v>
      </c>
      <c r="F362" s="7">
        <f t="shared" ca="1" si="33"/>
        <v>43155</v>
      </c>
      <c r="G362" s="7">
        <f t="shared" ca="1" si="34"/>
        <v>43160</v>
      </c>
      <c r="H362" s="6">
        <f t="shared" ca="1" si="36"/>
        <v>5</v>
      </c>
      <c r="I362" s="6">
        <f t="shared" ca="1" si="35"/>
        <v>0</v>
      </c>
      <c r="J362" s="12">
        <f t="shared" ca="1" si="37"/>
        <v>312.59102802220974</v>
      </c>
    </row>
    <row r="363" spans="1:10" x14ac:dyDescent="0.25">
      <c r="A363">
        <v>362</v>
      </c>
      <c r="B363" s="6">
        <f ca="1">RANDBETWEEN(1,MAX(Customers!$A:$A))</f>
        <v>688</v>
      </c>
      <c r="C363" s="6">
        <f ca="1">RANDBETWEEN(1,MAX(Cars!$A:$A))</f>
        <v>91</v>
      </c>
      <c r="D363" s="6">
        <f ca="1">VLOOKUP(RAND(),RentalAgencies!$A$1:$C$9,2,TRUE)</f>
        <v>1</v>
      </c>
      <c r="E363" s="7">
        <f t="shared" ca="1" si="32"/>
        <v>42812</v>
      </c>
      <c r="F363" s="7">
        <f t="shared" ca="1" si="33"/>
        <v>42855</v>
      </c>
      <c r="G363" s="7">
        <f t="shared" ca="1" si="34"/>
        <v>42861</v>
      </c>
      <c r="H363" s="6">
        <f t="shared" ca="1" si="36"/>
        <v>6</v>
      </c>
      <c r="I363" s="6">
        <f t="shared" ca="1" si="35"/>
        <v>1</v>
      </c>
      <c r="J363" s="12">
        <f t="shared" ca="1" si="37"/>
        <v>452.34666335297925</v>
      </c>
    </row>
    <row r="364" spans="1:10" x14ac:dyDescent="0.25">
      <c r="A364">
        <v>363</v>
      </c>
      <c r="B364" s="6">
        <f ca="1">RANDBETWEEN(1,MAX(Customers!$A:$A))</f>
        <v>775</v>
      </c>
      <c r="C364" s="6">
        <f ca="1">RANDBETWEEN(1,MAX(Cars!$A:$A))</f>
        <v>90</v>
      </c>
      <c r="D364" s="6">
        <f ca="1">VLOOKUP(RAND(),RentalAgencies!$A$1:$C$9,2,TRUE)</f>
        <v>1</v>
      </c>
      <c r="E364" s="7">
        <f t="shared" ca="1" si="32"/>
        <v>42888</v>
      </c>
      <c r="F364" s="7">
        <f t="shared" ca="1" si="33"/>
        <v>42895</v>
      </c>
      <c r="G364" s="7">
        <f t="shared" ca="1" si="34"/>
        <v>42901</v>
      </c>
      <c r="H364" s="6">
        <f t="shared" ca="1" si="36"/>
        <v>6</v>
      </c>
      <c r="I364" s="6">
        <f t="shared" ca="1" si="35"/>
        <v>1</v>
      </c>
      <c r="J364" s="12">
        <f t="shared" ca="1" si="37"/>
        <v>510.67969913952851</v>
      </c>
    </row>
    <row r="365" spans="1:10" x14ac:dyDescent="0.25">
      <c r="A365">
        <v>364</v>
      </c>
      <c r="B365" s="6">
        <f ca="1">RANDBETWEEN(1,MAX(Customers!$A:$A))</f>
        <v>383</v>
      </c>
      <c r="C365" s="6">
        <f ca="1">RANDBETWEEN(1,MAX(Cars!$A:$A))</f>
        <v>90</v>
      </c>
      <c r="D365" s="6">
        <f ca="1">VLOOKUP(RAND(),RentalAgencies!$A$1:$C$9,2,TRUE)</f>
        <v>1</v>
      </c>
      <c r="E365" s="7">
        <f t="shared" ca="1" si="32"/>
        <v>42216</v>
      </c>
      <c r="F365" s="7">
        <f t="shared" ca="1" si="33"/>
        <v>42231</v>
      </c>
      <c r="G365" s="7">
        <f t="shared" ca="1" si="34"/>
        <v>42236</v>
      </c>
      <c r="H365" s="6">
        <f t="shared" ca="1" si="36"/>
        <v>5</v>
      </c>
      <c r="I365" s="6">
        <f t="shared" ca="1" si="35"/>
        <v>0</v>
      </c>
      <c r="J365" s="12">
        <f t="shared" ca="1" si="37"/>
        <v>562.37344107723993</v>
      </c>
    </row>
    <row r="366" spans="1:10" x14ac:dyDescent="0.25">
      <c r="A366">
        <v>365</v>
      </c>
      <c r="B366" s="6">
        <f ca="1">RANDBETWEEN(1,MAX(Customers!$A:$A))</f>
        <v>632</v>
      </c>
      <c r="C366" s="6">
        <f ca="1">RANDBETWEEN(1,MAX(Cars!$A:$A))</f>
        <v>41</v>
      </c>
      <c r="D366" s="6">
        <f ca="1">VLOOKUP(RAND(),RentalAgencies!$A$1:$C$9,2,TRUE)</f>
        <v>2</v>
      </c>
      <c r="E366" s="7">
        <f t="shared" ca="1" si="32"/>
        <v>43518</v>
      </c>
      <c r="F366" s="7">
        <f t="shared" ca="1" si="33"/>
        <v>43548</v>
      </c>
      <c r="G366" s="7">
        <f t="shared" ca="1" si="34"/>
        <v>43555</v>
      </c>
      <c r="H366" s="6">
        <f t="shared" ca="1" si="36"/>
        <v>7</v>
      </c>
      <c r="I366" s="6">
        <f t="shared" ca="1" si="35"/>
        <v>0</v>
      </c>
      <c r="J366" s="12">
        <f t="shared" ca="1" si="37"/>
        <v>391.74993813416518</v>
      </c>
    </row>
    <row r="367" spans="1:10" x14ac:dyDescent="0.25">
      <c r="A367">
        <v>366</v>
      </c>
      <c r="B367" s="6">
        <f ca="1">RANDBETWEEN(1,MAX(Customers!$A:$A))</f>
        <v>743</v>
      </c>
      <c r="C367" s="6">
        <f ca="1">RANDBETWEEN(1,MAX(Cars!$A:$A))</f>
        <v>23</v>
      </c>
      <c r="D367" s="6">
        <f ca="1">VLOOKUP(RAND(),RentalAgencies!$A$1:$C$9,2,TRUE)</f>
        <v>2</v>
      </c>
      <c r="E367" s="7">
        <f t="shared" ca="1" si="32"/>
        <v>42077</v>
      </c>
      <c r="F367" s="7">
        <f t="shared" ca="1" si="33"/>
        <v>42119</v>
      </c>
      <c r="G367" s="7">
        <f t="shared" ca="1" si="34"/>
        <v>42122</v>
      </c>
      <c r="H367" s="6">
        <f t="shared" ca="1" si="36"/>
        <v>3</v>
      </c>
      <c r="I367" s="6">
        <f t="shared" ca="1" si="35"/>
        <v>1</v>
      </c>
      <c r="J367" s="12">
        <f t="shared" ca="1" si="37"/>
        <v>323.67558447581081</v>
      </c>
    </row>
    <row r="368" spans="1:10" x14ac:dyDescent="0.25">
      <c r="A368">
        <v>367</v>
      </c>
      <c r="B368" s="6">
        <f ca="1">RANDBETWEEN(1,MAX(Customers!$A:$A))</f>
        <v>163</v>
      </c>
      <c r="C368" s="6">
        <f ca="1">RANDBETWEEN(1,MAX(Cars!$A:$A))</f>
        <v>8</v>
      </c>
      <c r="D368" s="6">
        <f ca="1">VLOOKUP(RAND(),RentalAgencies!$A$1:$C$9,2,TRUE)</f>
        <v>1</v>
      </c>
      <c r="E368" s="7">
        <f t="shared" ca="1" si="32"/>
        <v>43319</v>
      </c>
      <c r="F368" s="7">
        <f t="shared" ca="1" si="33"/>
        <v>43340</v>
      </c>
      <c r="G368" s="7">
        <f t="shared" ca="1" si="34"/>
        <v>43346</v>
      </c>
      <c r="H368" s="6">
        <f t="shared" ca="1" si="36"/>
        <v>6</v>
      </c>
      <c r="I368" s="6">
        <f t="shared" ca="1" si="35"/>
        <v>0</v>
      </c>
      <c r="J368" s="12">
        <f t="shared" ca="1" si="37"/>
        <v>507.92541002912787</v>
      </c>
    </row>
    <row r="369" spans="1:10" x14ac:dyDescent="0.25">
      <c r="A369">
        <v>368</v>
      </c>
      <c r="B369" s="6">
        <f ca="1">RANDBETWEEN(1,MAX(Customers!$A:$A))</f>
        <v>340</v>
      </c>
      <c r="C369" s="6">
        <f ca="1">RANDBETWEEN(1,MAX(Cars!$A:$A))</f>
        <v>93</v>
      </c>
      <c r="D369" s="6">
        <f ca="1">VLOOKUP(RAND(),RentalAgencies!$A$1:$C$9,2,TRUE)</f>
        <v>2</v>
      </c>
      <c r="E369" s="7">
        <f t="shared" ca="1" si="32"/>
        <v>42064</v>
      </c>
      <c r="F369" s="7">
        <f t="shared" ca="1" si="33"/>
        <v>42096</v>
      </c>
      <c r="G369" s="7">
        <f t="shared" ca="1" si="34"/>
        <v>42100</v>
      </c>
      <c r="H369" s="6">
        <f t="shared" ca="1" si="36"/>
        <v>4</v>
      </c>
      <c r="I369" s="6">
        <f t="shared" ca="1" si="35"/>
        <v>1</v>
      </c>
      <c r="J369" s="12">
        <f t="shared" ca="1" si="37"/>
        <v>297.35409195403298</v>
      </c>
    </row>
    <row r="370" spans="1:10" x14ac:dyDescent="0.25">
      <c r="A370">
        <v>369</v>
      </c>
      <c r="B370" s="6">
        <f ca="1">RANDBETWEEN(1,MAX(Customers!$A:$A))</f>
        <v>742</v>
      </c>
      <c r="C370" s="6">
        <f ca="1">RANDBETWEEN(1,MAX(Cars!$A:$A))</f>
        <v>23</v>
      </c>
      <c r="D370" s="6">
        <f ca="1">VLOOKUP(RAND(),RentalAgencies!$A$1:$C$9,2,TRUE)</f>
        <v>5</v>
      </c>
      <c r="E370" s="7">
        <f t="shared" ca="1" si="32"/>
        <v>43771</v>
      </c>
      <c r="F370" s="7">
        <f t="shared" ca="1" si="33"/>
        <v>43799</v>
      </c>
      <c r="G370" s="7">
        <f t="shared" ca="1" si="34"/>
        <v>43803</v>
      </c>
      <c r="H370" s="6">
        <f t="shared" ca="1" si="36"/>
        <v>4</v>
      </c>
      <c r="I370" s="6">
        <f t="shared" ca="1" si="35"/>
        <v>0</v>
      </c>
      <c r="J370" s="12">
        <f t="shared" ca="1" si="37"/>
        <v>339.1950822503407</v>
      </c>
    </row>
    <row r="371" spans="1:10" x14ac:dyDescent="0.25">
      <c r="A371">
        <v>370</v>
      </c>
      <c r="B371" s="6">
        <f ca="1">RANDBETWEEN(1,MAX(Customers!$A:$A))</f>
        <v>98</v>
      </c>
      <c r="C371" s="6">
        <f ca="1">RANDBETWEEN(1,MAX(Cars!$A:$A))</f>
        <v>11</v>
      </c>
      <c r="D371" s="6">
        <f ca="1">VLOOKUP(RAND(),RentalAgencies!$A$1:$C$9,2,TRUE)</f>
        <v>1</v>
      </c>
      <c r="E371" s="7">
        <f t="shared" ca="1" si="32"/>
        <v>42182</v>
      </c>
      <c r="F371" s="7">
        <f t="shared" ca="1" si="33"/>
        <v>42226</v>
      </c>
      <c r="G371" s="7">
        <f t="shared" ca="1" si="34"/>
        <v>42234</v>
      </c>
      <c r="H371" s="6">
        <f t="shared" ca="1" si="36"/>
        <v>8</v>
      </c>
      <c r="I371" s="6">
        <f t="shared" ca="1" si="35"/>
        <v>1</v>
      </c>
      <c r="J371" s="12">
        <f t="shared" ca="1" si="37"/>
        <v>873.71110572737734</v>
      </c>
    </row>
    <row r="372" spans="1:10" x14ac:dyDescent="0.25">
      <c r="A372">
        <v>371</v>
      </c>
      <c r="B372" s="6">
        <f ca="1">RANDBETWEEN(1,MAX(Customers!$A:$A))</f>
        <v>432</v>
      </c>
      <c r="C372" s="6">
        <f ca="1">RANDBETWEEN(1,MAX(Cars!$A:$A))</f>
        <v>12</v>
      </c>
      <c r="D372" s="6">
        <f ca="1">VLOOKUP(RAND(),RentalAgencies!$A$1:$C$9,2,TRUE)</f>
        <v>3</v>
      </c>
      <c r="E372" s="7">
        <f t="shared" ca="1" si="32"/>
        <v>44085</v>
      </c>
      <c r="F372" s="7">
        <f t="shared" ca="1" si="33"/>
        <v>44092</v>
      </c>
      <c r="G372" s="7">
        <f t="shared" ca="1" si="34"/>
        <v>44096</v>
      </c>
      <c r="H372" s="6">
        <f t="shared" ca="1" si="36"/>
        <v>4</v>
      </c>
      <c r="I372" s="6">
        <f t="shared" ca="1" si="35"/>
        <v>1</v>
      </c>
      <c r="J372" s="12">
        <f t="shared" ca="1" si="37"/>
        <v>455.52456607465922</v>
      </c>
    </row>
    <row r="373" spans="1:10" x14ac:dyDescent="0.25">
      <c r="A373">
        <v>372</v>
      </c>
      <c r="B373" s="6">
        <f ca="1">RANDBETWEEN(1,MAX(Customers!$A:$A))</f>
        <v>825</v>
      </c>
      <c r="C373" s="6">
        <f ca="1">RANDBETWEEN(1,MAX(Cars!$A:$A))</f>
        <v>34</v>
      </c>
      <c r="D373" s="6">
        <f ca="1">VLOOKUP(RAND(),RentalAgencies!$A$1:$C$9,2,TRUE)</f>
        <v>1</v>
      </c>
      <c r="E373" s="7">
        <f t="shared" ca="1" si="32"/>
        <v>42898</v>
      </c>
      <c r="F373" s="7">
        <f t="shared" ca="1" si="33"/>
        <v>42918</v>
      </c>
      <c r="G373" s="7">
        <f t="shared" ca="1" si="34"/>
        <v>42922</v>
      </c>
      <c r="H373" s="6">
        <f t="shared" ca="1" si="36"/>
        <v>4</v>
      </c>
      <c r="I373" s="6">
        <f t="shared" ca="1" si="35"/>
        <v>1</v>
      </c>
      <c r="J373" s="12">
        <f t="shared" ca="1" si="37"/>
        <v>249.78697568312634</v>
      </c>
    </row>
    <row r="374" spans="1:10" x14ac:dyDescent="0.25">
      <c r="A374">
        <v>373</v>
      </c>
      <c r="B374" s="6">
        <f ca="1">RANDBETWEEN(1,MAX(Customers!$A:$A))</f>
        <v>853</v>
      </c>
      <c r="C374" s="6">
        <f ca="1">RANDBETWEEN(1,MAX(Cars!$A:$A))</f>
        <v>54</v>
      </c>
      <c r="D374" s="6">
        <f ca="1">VLOOKUP(RAND(),RentalAgencies!$A$1:$C$9,2,TRUE)</f>
        <v>1</v>
      </c>
      <c r="E374" s="7">
        <f t="shared" ca="1" si="32"/>
        <v>43767</v>
      </c>
      <c r="F374" s="7">
        <f t="shared" ca="1" si="33"/>
        <v>43783</v>
      </c>
      <c r="G374" s="7">
        <f t="shared" ca="1" si="34"/>
        <v>43790</v>
      </c>
      <c r="H374" s="6">
        <f t="shared" ca="1" si="36"/>
        <v>7</v>
      </c>
      <c r="I374" s="6">
        <f t="shared" ca="1" si="35"/>
        <v>0</v>
      </c>
      <c r="J374" s="12">
        <f t="shared" ca="1" si="37"/>
        <v>410.70772035887791</v>
      </c>
    </row>
    <row r="375" spans="1:10" x14ac:dyDescent="0.25">
      <c r="A375">
        <v>374</v>
      </c>
      <c r="B375" s="6">
        <f ca="1">RANDBETWEEN(1,MAX(Customers!$A:$A))</f>
        <v>585</v>
      </c>
      <c r="C375" s="6">
        <f ca="1">RANDBETWEEN(1,MAX(Cars!$A:$A))</f>
        <v>88</v>
      </c>
      <c r="D375" s="6">
        <f ca="1">VLOOKUP(RAND(),RentalAgencies!$A$1:$C$9,2,TRUE)</f>
        <v>5</v>
      </c>
      <c r="E375" s="7">
        <f t="shared" ca="1" si="32"/>
        <v>42666</v>
      </c>
      <c r="F375" s="7">
        <f t="shared" ca="1" si="33"/>
        <v>42689</v>
      </c>
      <c r="G375" s="7">
        <f t="shared" ca="1" si="34"/>
        <v>42694</v>
      </c>
      <c r="H375" s="6">
        <f t="shared" ca="1" si="36"/>
        <v>5</v>
      </c>
      <c r="I375" s="6">
        <f t="shared" ca="1" si="35"/>
        <v>0</v>
      </c>
      <c r="J375" s="12">
        <f t="shared" ca="1" si="37"/>
        <v>425.61205238479226</v>
      </c>
    </row>
    <row r="376" spans="1:10" x14ac:dyDescent="0.25">
      <c r="A376">
        <v>375</v>
      </c>
      <c r="B376" s="6">
        <f ca="1">RANDBETWEEN(1,MAX(Customers!$A:$A))</f>
        <v>661</v>
      </c>
      <c r="C376" s="6">
        <f ca="1">RANDBETWEEN(1,MAX(Cars!$A:$A))</f>
        <v>94</v>
      </c>
      <c r="D376" s="6">
        <f ca="1">VLOOKUP(RAND(),RentalAgencies!$A$1:$C$9,2,TRUE)</f>
        <v>1</v>
      </c>
      <c r="E376" s="7">
        <f t="shared" ca="1" si="32"/>
        <v>42544</v>
      </c>
      <c r="F376" s="7">
        <f t="shared" ca="1" si="33"/>
        <v>42561</v>
      </c>
      <c r="G376" s="7">
        <f t="shared" ca="1" si="34"/>
        <v>42568</v>
      </c>
      <c r="H376" s="6">
        <f t="shared" ca="1" si="36"/>
        <v>7</v>
      </c>
      <c r="I376" s="6">
        <f t="shared" ca="1" si="35"/>
        <v>0</v>
      </c>
      <c r="J376" s="12">
        <f t="shared" ca="1" si="37"/>
        <v>516.91713043301149</v>
      </c>
    </row>
    <row r="377" spans="1:10" x14ac:dyDescent="0.25">
      <c r="A377">
        <v>376</v>
      </c>
      <c r="B377" s="6">
        <f ca="1">RANDBETWEEN(1,MAX(Customers!$A:$A))</f>
        <v>117</v>
      </c>
      <c r="C377" s="6">
        <f ca="1">RANDBETWEEN(1,MAX(Cars!$A:$A))</f>
        <v>38</v>
      </c>
      <c r="D377" s="6">
        <f ca="1">VLOOKUP(RAND(),RentalAgencies!$A$1:$C$9,2,TRUE)</f>
        <v>2</v>
      </c>
      <c r="E377" s="7">
        <f t="shared" ca="1" si="32"/>
        <v>42696</v>
      </c>
      <c r="F377" s="7">
        <f t="shared" ca="1" si="33"/>
        <v>42703</v>
      </c>
      <c r="G377" s="7">
        <f t="shared" ca="1" si="34"/>
        <v>42707</v>
      </c>
      <c r="H377" s="6">
        <f t="shared" ca="1" si="36"/>
        <v>4</v>
      </c>
      <c r="I377" s="6">
        <f t="shared" ca="1" si="35"/>
        <v>1</v>
      </c>
      <c r="J377" s="12">
        <f t="shared" ca="1" si="37"/>
        <v>396.65204655633119</v>
      </c>
    </row>
    <row r="378" spans="1:10" x14ac:dyDescent="0.25">
      <c r="A378">
        <v>377</v>
      </c>
      <c r="B378" s="6">
        <f ca="1">RANDBETWEEN(1,MAX(Customers!$A:$A))</f>
        <v>152</v>
      </c>
      <c r="C378" s="6">
        <f ca="1">RANDBETWEEN(1,MAX(Cars!$A:$A))</f>
        <v>2</v>
      </c>
      <c r="D378" s="6">
        <f ca="1">VLOOKUP(RAND(),RentalAgencies!$A$1:$C$9,2,TRUE)</f>
        <v>1</v>
      </c>
      <c r="E378" s="7">
        <f t="shared" ca="1" si="32"/>
        <v>44107</v>
      </c>
      <c r="F378" s="7">
        <f t="shared" ca="1" si="33"/>
        <v>44138</v>
      </c>
      <c r="G378" s="7">
        <f t="shared" ca="1" si="34"/>
        <v>44143</v>
      </c>
      <c r="H378" s="6">
        <f t="shared" ca="1" si="36"/>
        <v>5</v>
      </c>
      <c r="I378" s="6">
        <f t="shared" ca="1" si="35"/>
        <v>1</v>
      </c>
      <c r="J378" s="12">
        <f t="shared" ca="1" si="37"/>
        <v>361.57449831423446</v>
      </c>
    </row>
    <row r="379" spans="1:10" x14ac:dyDescent="0.25">
      <c r="A379">
        <v>378</v>
      </c>
      <c r="B379" s="6">
        <f ca="1">RANDBETWEEN(1,MAX(Customers!$A:$A))</f>
        <v>215</v>
      </c>
      <c r="C379" s="6">
        <f ca="1">RANDBETWEEN(1,MAX(Cars!$A:$A))</f>
        <v>100</v>
      </c>
      <c r="D379" s="6">
        <f ca="1">VLOOKUP(RAND(),RentalAgencies!$A$1:$C$9,2,TRUE)</f>
        <v>3</v>
      </c>
      <c r="E379" s="7">
        <f t="shared" ca="1" si="32"/>
        <v>43158</v>
      </c>
      <c r="F379" s="7">
        <f t="shared" ca="1" si="33"/>
        <v>43189</v>
      </c>
      <c r="G379" s="7">
        <f t="shared" ca="1" si="34"/>
        <v>43199</v>
      </c>
      <c r="H379" s="6">
        <f t="shared" ca="1" si="36"/>
        <v>10</v>
      </c>
      <c r="I379" s="6">
        <f t="shared" ca="1" si="35"/>
        <v>1</v>
      </c>
      <c r="J379" s="12">
        <f t="shared" ca="1" si="37"/>
        <v>1050.090997433178</v>
      </c>
    </row>
    <row r="380" spans="1:10" x14ac:dyDescent="0.25">
      <c r="A380">
        <v>379</v>
      </c>
      <c r="B380" s="6">
        <f ca="1">RANDBETWEEN(1,MAX(Customers!$A:$A))</f>
        <v>18</v>
      </c>
      <c r="C380" s="6">
        <f ca="1">RANDBETWEEN(1,MAX(Cars!$A:$A))</f>
        <v>7</v>
      </c>
      <c r="D380" s="6">
        <f ca="1">VLOOKUP(RAND(),RentalAgencies!$A$1:$C$9,2,TRUE)</f>
        <v>4</v>
      </c>
      <c r="E380" s="7">
        <f t="shared" ca="1" si="32"/>
        <v>43877</v>
      </c>
      <c r="F380" s="7">
        <f t="shared" ca="1" si="33"/>
        <v>43878</v>
      </c>
      <c r="G380" s="7">
        <f t="shared" ca="1" si="34"/>
        <v>43884</v>
      </c>
      <c r="H380" s="6">
        <f t="shared" ca="1" si="36"/>
        <v>6</v>
      </c>
      <c r="I380" s="6">
        <f t="shared" ca="1" si="35"/>
        <v>1</v>
      </c>
      <c r="J380" s="12">
        <f t="shared" ca="1" si="37"/>
        <v>565.00023856446228</v>
      </c>
    </row>
    <row r="381" spans="1:10" x14ac:dyDescent="0.25">
      <c r="A381">
        <v>380</v>
      </c>
      <c r="B381" s="6">
        <f ca="1">RANDBETWEEN(1,MAX(Customers!$A:$A))</f>
        <v>220</v>
      </c>
      <c r="C381" s="6">
        <f ca="1">RANDBETWEEN(1,MAX(Cars!$A:$A))</f>
        <v>74</v>
      </c>
      <c r="D381" s="6">
        <f ca="1">VLOOKUP(RAND(),RentalAgencies!$A$1:$C$9,2,TRUE)</f>
        <v>5</v>
      </c>
      <c r="E381" s="7">
        <f t="shared" ca="1" si="32"/>
        <v>43513</v>
      </c>
      <c r="F381" s="7">
        <f t="shared" ca="1" si="33"/>
        <v>43557</v>
      </c>
      <c r="G381" s="7">
        <f t="shared" ca="1" si="34"/>
        <v>43565</v>
      </c>
      <c r="H381" s="6">
        <f t="shared" ca="1" si="36"/>
        <v>8</v>
      </c>
      <c r="I381" s="6">
        <f t="shared" ca="1" si="35"/>
        <v>1</v>
      </c>
      <c r="J381" s="12">
        <f t="shared" ca="1" si="37"/>
        <v>589.64523789960867</v>
      </c>
    </row>
    <row r="382" spans="1:10" x14ac:dyDescent="0.25">
      <c r="A382">
        <v>381</v>
      </c>
      <c r="B382" s="6">
        <f ca="1">RANDBETWEEN(1,MAX(Customers!$A:$A))</f>
        <v>957</v>
      </c>
      <c r="C382" s="6">
        <f ca="1">RANDBETWEEN(1,MAX(Cars!$A:$A))</f>
        <v>62</v>
      </c>
      <c r="D382" s="6">
        <f ca="1">VLOOKUP(RAND(),RentalAgencies!$A$1:$C$9,2,TRUE)</f>
        <v>1</v>
      </c>
      <c r="E382" s="7">
        <f t="shared" ca="1" si="32"/>
        <v>43168</v>
      </c>
      <c r="F382" s="7">
        <f t="shared" ca="1" si="33"/>
        <v>43186</v>
      </c>
      <c r="G382" s="7">
        <f t="shared" ca="1" si="34"/>
        <v>43191</v>
      </c>
      <c r="H382" s="6">
        <f t="shared" ca="1" si="36"/>
        <v>5</v>
      </c>
      <c r="I382" s="6">
        <f t="shared" ca="1" si="35"/>
        <v>1</v>
      </c>
      <c r="J382" s="12">
        <f t="shared" ca="1" si="37"/>
        <v>429.050737933552</v>
      </c>
    </row>
    <row r="383" spans="1:10" x14ac:dyDescent="0.25">
      <c r="A383">
        <v>382</v>
      </c>
      <c r="B383" s="6">
        <f ca="1">RANDBETWEEN(1,MAX(Customers!$A:$A))</f>
        <v>908</v>
      </c>
      <c r="C383" s="6">
        <f ca="1">RANDBETWEEN(1,MAX(Cars!$A:$A))</f>
        <v>6</v>
      </c>
      <c r="D383" s="6">
        <f ca="1">VLOOKUP(RAND(),RentalAgencies!$A$1:$C$9,2,TRUE)</f>
        <v>1</v>
      </c>
      <c r="E383" s="7">
        <f t="shared" ca="1" si="32"/>
        <v>42562</v>
      </c>
      <c r="F383" s="7">
        <f t="shared" ca="1" si="33"/>
        <v>42603</v>
      </c>
      <c r="G383" s="7">
        <f t="shared" ca="1" si="34"/>
        <v>42611</v>
      </c>
      <c r="H383" s="6">
        <f t="shared" ca="1" si="36"/>
        <v>8</v>
      </c>
      <c r="I383" s="6">
        <f t="shared" ca="1" si="35"/>
        <v>0</v>
      </c>
      <c r="J383" s="12">
        <f t="shared" ca="1" si="37"/>
        <v>566.25581957178383</v>
      </c>
    </row>
    <row r="384" spans="1:10" x14ac:dyDescent="0.25">
      <c r="A384">
        <v>383</v>
      </c>
      <c r="B384" s="6">
        <f ca="1">RANDBETWEEN(1,MAX(Customers!$A:$A))</f>
        <v>512</v>
      </c>
      <c r="C384" s="6">
        <f ca="1">RANDBETWEEN(1,MAX(Cars!$A:$A))</f>
        <v>50</v>
      </c>
      <c r="D384" s="6">
        <f ca="1">VLOOKUP(RAND(),RentalAgencies!$A$1:$C$9,2,TRUE)</f>
        <v>1</v>
      </c>
      <c r="E384" s="7">
        <f t="shared" ca="1" si="32"/>
        <v>43870</v>
      </c>
      <c r="F384" s="7">
        <f t="shared" ca="1" si="33"/>
        <v>43876</v>
      </c>
      <c r="G384" s="7">
        <f t="shared" ca="1" si="34"/>
        <v>43881</v>
      </c>
      <c r="H384" s="6">
        <f t="shared" ca="1" si="36"/>
        <v>5</v>
      </c>
      <c r="I384" s="6">
        <f t="shared" ca="1" si="35"/>
        <v>0</v>
      </c>
      <c r="J384" s="12">
        <f t="shared" ca="1" si="37"/>
        <v>354.61783281630699</v>
      </c>
    </row>
    <row r="385" spans="1:10" x14ac:dyDescent="0.25">
      <c r="A385">
        <v>384</v>
      </c>
      <c r="B385" s="6">
        <f ca="1">RANDBETWEEN(1,MAX(Customers!$A:$A))</f>
        <v>361</v>
      </c>
      <c r="C385" s="6">
        <f ca="1">RANDBETWEEN(1,MAX(Cars!$A:$A))</f>
        <v>98</v>
      </c>
      <c r="D385" s="6">
        <f ca="1">VLOOKUP(RAND(),RentalAgencies!$A$1:$C$9,2,TRUE)</f>
        <v>1</v>
      </c>
      <c r="E385" s="7">
        <f t="shared" ca="1" si="32"/>
        <v>43338</v>
      </c>
      <c r="F385" s="7">
        <f t="shared" ca="1" si="33"/>
        <v>43361</v>
      </c>
      <c r="G385" s="7">
        <f t="shared" ca="1" si="34"/>
        <v>43368</v>
      </c>
      <c r="H385" s="6">
        <f t="shared" ca="1" si="36"/>
        <v>7</v>
      </c>
      <c r="I385" s="6">
        <f t="shared" ca="1" si="35"/>
        <v>1</v>
      </c>
      <c r="J385" s="12">
        <f t="shared" ca="1" si="37"/>
        <v>857.47737889898963</v>
      </c>
    </row>
    <row r="386" spans="1:10" x14ac:dyDescent="0.25">
      <c r="A386">
        <v>385</v>
      </c>
      <c r="B386" s="6">
        <f ca="1">RANDBETWEEN(1,MAX(Customers!$A:$A))</f>
        <v>23</v>
      </c>
      <c r="C386" s="6">
        <f ca="1">RANDBETWEEN(1,MAX(Cars!$A:$A))</f>
        <v>76</v>
      </c>
      <c r="D386" s="6">
        <f ca="1">VLOOKUP(RAND(),RentalAgencies!$A$1:$C$9,2,TRUE)</f>
        <v>2</v>
      </c>
      <c r="E386" s="7">
        <f t="shared" ca="1" si="32"/>
        <v>42076</v>
      </c>
      <c r="F386" s="7">
        <f t="shared" ca="1" si="33"/>
        <v>42089</v>
      </c>
      <c r="G386" s="7">
        <f t="shared" ca="1" si="34"/>
        <v>42099</v>
      </c>
      <c r="H386" s="6">
        <f t="shared" ca="1" si="36"/>
        <v>10</v>
      </c>
      <c r="I386" s="6">
        <f t="shared" ca="1" si="35"/>
        <v>0</v>
      </c>
      <c r="J386" s="12">
        <f t="shared" ca="1" si="37"/>
        <v>632.34385255657185</v>
      </c>
    </row>
    <row r="387" spans="1:10" x14ac:dyDescent="0.25">
      <c r="A387">
        <v>386</v>
      </c>
      <c r="B387" s="6">
        <f ca="1">RANDBETWEEN(1,MAX(Customers!$A:$A))</f>
        <v>782</v>
      </c>
      <c r="C387" s="6">
        <f ca="1">RANDBETWEEN(1,MAX(Cars!$A:$A))</f>
        <v>7</v>
      </c>
      <c r="D387" s="6">
        <f ca="1">VLOOKUP(RAND(),RentalAgencies!$A$1:$C$9,2,TRUE)</f>
        <v>1</v>
      </c>
      <c r="E387" s="7">
        <f t="shared" ref="E387:E450" ca="1" si="38">RANDBETWEEN(DATEVALUE("1/1/2015"),DATEVALUE("12/31/2020"))</f>
        <v>42963</v>
      </c>
      <c r="F387" s="7">
        <f t="shared" ref="F387:F450" ca="1" si="39">E387+RANDBETWEEN(0,45)</f>
        <v>42989</v>
      </c>
      <c r="G387" s="7">
        <f t="shared" ref="G387:G450" ca="1" si="40">F387+ROUND(_xlfn.GAMMA.INV(RAND(),5,1.2),0)</f>
        <v>42996</v>
      </c>
      <c r="H387" s="6">
        <f t="shared" ca="1" si="36"/>
        <v>7</v>
      </c>
      <c r="I387" s="6">
        <f t="shared" ref="I387:I450" ca="1" si="41">ROUND(RAND(),0)</f>
        <v>0</v>
      </c>
      <c r="J387" s="12">
        <f t="shared" ca="1" si="37"/>
        <v>585.6649150537778</v>
      </c>
    </row>
    <row r="388" spans="1:10" x14ac:dyDescent="0.25">
      <c r="A388">
        <v>387</v>
      </c>
      <c r="B388" s="6">
        <f ca="1">RANDBETWEEN(1,MAX(Customers!$A:$A))</f>
        <v>824</v>
      </c>
      <c r="C388" s="6">
        <f ca="1">RANDBETWEEN(1,MAX(Cars!$A:$A))</f>
        <v>76</v>
      </c>
      <c r="D388" s="6">
        <f ca="1">VLOOKUP(RAND(),RentalAgencies!$A$1:$C$9,2,TRUE)</f>
        <v>2</v>
      </c>
      <c r="E388" s="7">
        <f t="shared" ca="1" si="38"/>
        <v>44081</v>
      </c>
      <c r="F388" s="7">
        <f t="shared" ca="1" si="39"/>
        <v>44086</v>
      </c>
      <c r="G388" s="7">
        <f t="shared" ca="1" si="40"/>
        <v>44091</v>
      </c>
      <c r="H388" s="6">
        <f t="shared" ca="1" si="36"/>
        <v>5</v>
      </c>
      <c r="I388" s="6">
        <f t="shared" ca="1" si="41"/>
        <v>0</v>
      </c>
      <c r="J388" s="12">
        <f t="shared" ca="1" si="37"/>
        <v>483.2464459498272</v>
      </c>
    </row>
    <row r="389" spans="1:10" x14ac:dyDescent="0.25">
      <c r="A389">
        <v>388</v>
      </c>
      <c r="B389" s="6">
        <f ca="1">RANDBETWEEN(1,MAX(Customers!$A:$A))</f>
        <v>756</v>
      </c>
      <c r="C389" s="6">
        <f ca="1">RANDBETWEEN(1,MAX(Cars!$A:$A))</f>
        <v>71</v>
      </c>
      <c r="D389" s="6">
        <f ca="1">VLOOKUP(RAND(),RentalAgencies!$A$1:$C$9,2,TRUE)</f>
        <v>1</v>
      </c>
      <c r="E389" s="7">
        <f t="shared" ca="1" si="38"/>
        <v>42498</v>
      </c>
      <c r="F389" s="7">
        <f t="shared" ca="1" si="39"/>
        <v>42540</v>
      </c>
      <c r="G389" s="7">
        <f t="shared" ca="1" si="40"/>
        <v>42551</v>
      </c>
      <c r="H389" s="6">
        <f t="shared" ca="1" si="36"/>
        <v>11</v>
      </c>
      <c r="I389" s="6">
        <f t="shared" ca="1" si="41"/>
        <v>1</v>
      </c>
      <c r="J389" s="12">
        <f t="shared" ca="1" si="37"/>
        <v>742.63555136209459</v>
      </c>
    </row>
    <row r="390" spans="1:10" x14ac:dyDescent="0.25">
      <c r="A390">
        <v>389</v>
      </c>
      <c r="B390" s="6">
        <f ca="1">RANDBETWEEN(1,MAX(Customers!$A:$A))</f>
        <v>810</v>
      </c>
      <c r="C390" s="6">
        <f ca="1">RANDBETWEEN(1,MAX(Cars!$A:$A))</f>
        <v>98</v>
      </c>
      <c r="D390" s="6">
        <f ca="1">VLOOKUP(RAND(),RentalAgencies!$A$1:$C$9,2,TRUE)</f>
        <v>1</v>
      </c>
      <c r="E390" s="7">
        <f t="shared" ca="1" si="38"/>
        <v>42150</v>
      </c>
      <c r="F390" s="7">
        <f t="shared" ca="1" si="39"/>
        <v>42186</v>
      </c>
      <c r="G390" s="7">
        <f t="shared" ca="1" si="40"/>
        <v>42191</v>
      </c>
      <c r="H390" s="6">
        <f t="shared" ca="1" si="36"/>
        <v>5</v>
      </c>
      <c r="I390" s="6">
        <f t="shared" ca="1" si="41"/>
        <v>1</v>
      </c>
      <c r="J390" s="12">
        <f t="shared" ca="1" si="37"/>
        <v>403.14600557895886</v>
      </c>
    </row>
    <row r="391" spans="1:10" x14ac:dyDescent="0.25">
      <c r="A391">
        <v>390</v>
      </c>
      <c r="B391" s="6">
        <f ca="1">RANDBETWEEN(1,MAX(Customers!$A:$A))</f>
        <v>430</v>
      </c>
      <c r="C391" s="6">
        <f ca="1">RANDBETWEEN(1,MAX(Cars!$A:$A))</f>
        <v>37</v>
      </c>
      <c r="D391" s="6">
        <f ca="1">VLOOKUP(RAND(),RentalAgencies!$A$1:$C$9,2,TRUE)</f>
        <v>2</v>
      </c>
      <c r="E391" s="7">
        <f t="shared" ca="1" si="38"/>
        <v>43573</v>
      </c>
      <c r="F391" s="7">
        <f t="shared" ca="1" si="39"/>
        <v>43579</v>
      </c>
      <c r="G391" s="7">
        <f t="shared" ca="1" si="40"/>
        <v>43582</v>
      </c>
      <c r="H391" s="6">
        <f t="shared" ca="1" si="36"/>
        <v>3</v>
      </c>
      <c r="I391" s="6">
        <f t="shared" ca="1" si="41"/>
        <v>0</v>
      </c>
      <c r="J391" s="12">
        <f t="shared" ca="1" si="37"/>
        <v>261.49740946087377</v>
      </c>
    </row>
    <row r="392" spans="1:10" x14ac:dyDescent="0.25">
      <c r="A392">
        <v>391</v>
      </c>
      <c r="B392" s="6">
        <f ca="1">RANDBETWEEN(1,MAX(Customers!$A:$A))</f>
        <v>442</v>
      </c>
      <c r="C392" s="6">
        <f ca="1">RANDBETWEEN(1,MAX(Cars!$A:$A))</f>
        <v>90</v>
      </c>
      <c r="D392" s="6">
        <f ca="1">VLOOKUP(RAND(),RentalAgencies!$A$1:$C$9,2,TRUE)</f>
        <v>2</v>
      </c>
      <c r="E392" s="7">
        <f t="shared" ca="1" si="38"/>
        <v>42890</v>
      </c>
      <c r="F392" s="7">
        <f t="shared" ca="1" si="39"/>
        <v>42928</v>
      </c>
      <c r="G392" s="7">
        <f t="shared" ca="1" si="40"/>
        <v>42932</v>
      </c>
      <c r="H392" s="6">
        <f t="shared" ca="1" si="36"/>
        <v>4</v>
      </c>
      <c r="I392" s="6">
        <f t="shared" ca="1" si="41"/>
        <v>0</v>
      </c>
      <c r="J392" s="12">
        <f t="shared" ca="1" si="37"/>
        <v>386.23017525562926</v>
      </c>
    </row>
    <row r="393" spans="1:10" x14ac:dyDescent="0.25">
      <c r="A393">
        <v>392</v>
      </c>
      <c r="B393" s="6">
        <f ca="1">RANDBETWEEN(1,MAX(Customers!$A:$A))</f>
        <v>754</v>
      </c>
      <c r="C393" s="6">
        <f ca="1">RANDBETWEEN(1,MAX(Cars!$A:$A))</f>
        <v>34</v>
      </c>
      <c r="D393" s="6">
        <f ca="1">VLOOKUP(RAND(),RentalAgencies!$A$1:$C$9,2,TRUE)</f>
        <v>2</v>
      </c>
      <c r="E393" s="7">
        <f t="shared" ca="1" si="38"/>
        <v>42444</v>
      </c>
      <c r="F393" s="7">
        <f t="shared" ca="1" si="39"/>
        <v>42456</v>
      </c>
      <c r="G393" s="7">
        <f t="shared" ca="1" si="40"/>
        <v>42460</v>
      </c>
      <c r="H393" s="6">
        <f t="shared" ca="1" si="36"/>
        <v>4</v>
      </c>
      <c r="I393" s="6">
        <f t="shared" ca="1" si="41"/>
        <v>0</v>
      </c>
      <c r="J393" s="12">
        <f t="shared" ca="1" si="37"/>
        <v>377.80794035873447</v>
      </c>
    </row>
    <row r="394" spans="1:10" x14ac:dyDescent="0.25">
      <c r="A394">
        <v>393</v>
      </c>
      <c r="B394" s="6">
        <f ca="1">RANDBETWEEN(1,MAX(Customers!$A:$A))</f>
        <v>11</v>
      </c>
      <c r="C394" s="6">
        <f ca="1">RANDBETWEEN(1,MAX(Cars!$A:$A))</f>
        <v>41</v>
      </c>
      <c r="D394" s="6">
        <f ca="1">VLOOKUP(RAND(),RentalAgencies!$A$1:$C$9,2,TRUE)</f>
        <v>3</v>
      </c>
      <c r="E394" s="7">
        <f t="shared" ca="1" si="38"/>
        <v>42868</v>
      </c>
      <c r="F394" s="7">
        <f t="shared" ca="1" si="39"/>
        <v>42907</v>
      </c>
      <c r="G394" s="7">
        <f t="shared" ca="1" si="40"/>
        <v>42913</v>
      </c>
      <c r="H394" s="6">
        <f t="shared" ca="1" si="36"/>
        <v>6</v>
      </c>
      <c r="I394" s="6">
        <f t="shared" ca="1" si="41"/>
        <v>0</v>
      </c>
      <c r="J394" s="12">
        <f t="shared" ca="1" si="37"/>
        <v>228.24632539251019</v>
      </c>
    </row>
    <row r="395" spans="1:10" x14ac:dyDescent="0.25">
      <c r="A395">
        <v>394</v>
      </c>
      <c r="B395" s="6">
        <f ca="1">RANDBETWEEN(1,MAX(Customers!$A:$A))</f>
        <v>936</v>
      </c>
      <c r="C395" s="6">
        <f ca="1">RANDBETWEEN(1,MAX(Cars!$A:$A))</f>
        <v>66</v>
      </c>
      <c r="D395" s="6">
        <f ca="1">VLOOKUP(RAND(),RentalAgencies!$A$1:$C$9,2,TRUE)</f>
        <v>1</v>
      </c>
      <c r="E395" s="7">
        <f t="shared" ca="1" si="38"/>
        <v>43246</v>
      </c>
      <c r="F395" s="7">
        <f t="shared" ca="1" si="39"/>
        <v>43257</v>
      </c>
      <c r="G395" s="7">
        <f t="shared" ca="1" si="40"/>
        <v>43265</v>
      </c>
      <c r="H395" s="6">
        <f t="shared" ca="1" si="36"/>
        <v>8</v>
      </c>
      <c r="I395" s="6">
        <f t="shared" ca="1" si="41"/>
        <v>1</v>
      </c>
      <c r="J395" s="12">
        <f t="shared" ca="1" si="37"/>
        <v>725.91499893587888</v>
      </c>
    </row>
    <row r="396" spans="1:10" x14ac:dyDescent="0.25">
      <c r="A396">
        <v>395</v>
      </c>
      <c r="B396" s="6">
        <f ca="1">RANDBETWEEN(1,MAX(Customers!$A:$A))</f>
        <v>964</v>
      </c>
      <c r="C396" s="6">
        <f ca="1">RANDBETWEEN(1,MAX(Cars!$A:$A))</f>
        <v>16</v>
      </c>
      <c r="D396" s="6">
        <f ca="1">VLOOKUP(RAND(),RentalAgencies!$A$1:$C$9,2,TRUE)</f>
        <v>1</v>
      </c>
      <c r="E396" s="7">
        <f t="shared" ca="1" si="38"/>
        <v>42943</v>
      </c>
      <c r="F396" s="7">
        <f t="shared" ca="1" si="39"/>
        <v>42967</v>
      </c>
      <c r="G396" s="7">
        <f t="shared" ca="1" si="40"/>
        <v>42972</v>
      </c>
      <c r="H396" s="6">
        <f t="shared" ca="1" si="36"/>
        <v>5</v>
      </c>
      <c r="I396" s="6">
        <f t="shared" ca="1" si="41"/>
        <v>1</v>
      </c>
      <c r="J396" s="12">
        <f t="shared" ca="1" si="37"/>
        <v>351.13818845002641</v>
      </c>
    </row>
    <row r="397" spans="1:10" x14ac:dyDescent="0.25">
      <c r="A397">
        <v>396</v>
      </c>
      <c r="B397" s="6">
        <f ca="1">RANDBETWEEN(1,MAX(Customers!$A:$A))</f>
        <v>162</v>
      </c>
      <c r="C397" s="6">
        <f ca="1">RANDBETWEEN(1,MAX(Cars!$A:$A))</f>
        <v>94</v>
      </c>
      <c r="D397" s="6">
        <f ca="1">VLOOKUP(RAND(),RentalAgencies!$A$1:$C$9,2,TRUE)</f>
        <v>3</v>
      </c>
      <c r="E397" s="7">
        <f t="shared" ca="1" si="38"/>
        <v>42141</v>
      </c>
      <c r="F397" s="7">
        <f t="shared" ca="1" si="39"/>
        <v>42152</v>
      </c>
      <c r="G397" s="7">
        <f t="shared" ca="1" si="40"/>
        <v>42161</v>
      </c>
      <c r="H397" s="6">
        <f t="shared" ca="1" si="36"/>
        <v>9</v>
      </c>
      <c r="I397" s="6">
        <f t="shared" ca="1" si="41"/>
        <v>1</v>
      </c>
      <c r="J397" s="12">
        <f t="shared" ca="1" si="37"/>
        <v>721.82389884938402</v>
      </c>
    </row>
    <row r="398" spans="1:10" x14ac:dyDescent="0.25">
      <c r="A398">
        <v>397</v>
      </c>
      <c r="B398" s="6">
        <f ca="1">RANDBETWEEN(1,MAX(Customers!$A:$A))</f>
        <v>59</v>
      </c>
      <c r="C398" s="6">
        <f ca="1">RANDBETWEEN(1,MAX(Cars!$A:$A))</f>
        <v>54</v>
      </c>
      <c r="D398" s="6">
        <f ca="1">VLOOKUP(RAND(),RentalAgencies!$A$1:$C$9,2,TRUE)</f>
        <v>1</v>
      </c>
      <c r="E398" s="7">
        <f t="shared" ca="1" si="38"/>
        <v>42263</v>
      </c>
      <c r="F398" s="7">
        <f t="shared" ca="1" si="39"/>
        <v>42302</v>
      </c>
      <c r="G398" s="7">
        <f t="shared" ca="1" si="40"/>
        <v>42310</v>
      </c>
      <c r="H398" s="6">
        <f t="shared" ca="1" si="36"/>
        <v>8</v>
      </c>
      <c r="I398" s="6">
        <f t="shared" ca="1" si="41"/>
        <v>1</v>
      </c>
      <c r="J398" s="12">
        <f t="shared" ca="1" si="37"/>
        <v>909.36644415537398</v>
      </c>
    </row>
    <row r="399" spans="1:10" x14ac:dyDescent="0.25">
      <c r="A399">
        <v>398</v>
      </c>
      <c r="B399" s="6">
        <f ca="1">RANDBETWEEN(1,MAX(Customers!$A:$A))</f>
        <v>349</v>
      </c>
      <c r="C399" s="6">
        <f ca="1">RANDBETWEEN(1,MAX(Cars!$A:$A))</f>
        <v>29</v>
      </c>
      <c r="D399" s="6">
        <f ca="1">VLOOKUP(RAND(),RentalAgencies!$A$1:$C$9,2,TRUE)</f>
        <v>1</v>
      </c>
      <c r="E399" s="7">
        <f t="shared" ca="1" si="38"/>
        <v>43751</v>
      </c>
      <c r="F399" s="7">
        <f t="shared" ca="1" si="39"/>
        <v>43767</v>
      </c>
      <c r="G399" s="7">
        <f t="shared" ca="1" si="40"/>
        <v>43772</v>
      </c>
      <c r="H399" s="6">
        <f t="shared" ca="1" si="36"/>
        <v>5</v>
      </c>
      <c r="I399" s="6">
        <f t="shared" ca="1" si="41"/>
        <v>0</v>
      </c>
      <c r="J399" s="12">
        <f t="shared" ca="1" si="37"/>
        <v>530.78555111341461</v>
      </c>
    </row>
    <row r="400" spans="1:10" x14ac:dyDescent="0.25">
      <c r="A400">
        <v>399</v>
      </c>
      <c r="B400" s="6">
        <f ca="1">RANDBETWEEN(1,MAX(Customers!$A:$A))</f>
        <v>856</v>
      </c>
      <c r="C400" s="6">
        <f ca="1">RANDBETWEEN(1,MAX(Cars!$A:$A))</f>
        <v>40</v>
      </c>
      <c r="D400" s="6">
        <f ca="1">VLOOKUP(RAND(),RentalAgencies!$A$1:$C$9,2,TRUE)</f>
        <v>3</v>
      </c>
      <c r="E400" s="7">
        <f t="shared" ca="1" si="38"/>
        <v>42950</v>
      </c>
      <c r="F400" s="7">
        <f t="shared" ca="1" si="39"/>
        <v>42954</v>
      </c>
      <c r="G400" s="7">
        <f t="shared" ca="1" si="40"/>
        <v>42961</v>
      </c>
      <c r="H400" s="6">
        <f t="shared" ca="1" si="36"/>
        <v>7</v>
      </c>
      <c r="I400" s="6">
        <f t="shared" ca="1" si="41"/>
        <v>0</v>
      </c>
      <c r="J400" s="12">
        <f t="shared" ca="1" si="37"/>
        <v>519.12912784788557</v>
      </c>
    </row>
    <row r="401" spans="1:10" x14ac:dyDescent="0.25">
      <c r="A401">
        <v>400</v>
      </c>
      <c r="B401" s="6">
        <f ca="1">RANDBETWEEN(1,MAX(Customers!$A:$A))</f>
        <v>38</v>
      </c>
      <c r="C401" s="6">
        <f ca="1">RANDBETWEEN(1,MAX(Cars!$A:$A))</f>
        <v>30</v>
      </c>
      <c r="D401" s="6">
        <f ca="1">VLOOKUP(RAND(),RentalAgencies!$A$1:$C$9,2,TRUE)</f>
        <v>1</v>
      </c>
      <c r="E401" s="7">
        <f t="shared" ca="1" si="38"/>
        <v>42013</v>
      </c>
      <c r="F401" s="7">
        <f t="shared" ca="1" si="39"/>
        <v>42016</v>
      </c>
      <c r="G401" s="7">
        <f t="shared" ca="1" si="40"/>
        <v>42029</v>
      </c>
      <c r="H401" s="6">
        <f t="shared" ca="1" si="36"/>
        <v>13</v>
      </c>
      <c r="I401" s="6">
        <f t="shared" ca="1" si="41"/>
        <v>1</v>
      </c>
      <c r="J401" s="12">
        <f t="shared" ca="1" si="37"/>
        <v>1515.0600028023609</v>
      </c>
    </row>
    <row r="402" spans="1:10" x14ac:dyDescent="0.25">
      <c r="A402">
        <v>401</v>
      </c>
      <c r="B402" s="6">
        <f ca="1">RANDBETWEEN(1,MAX(Customers!$A:$A))</f>
        <v>561</v>
      </c>
      <c r="C402" s="6">
        <f ca="1">RANDBETWEEN(1,MAX(Cars!$A:$A))</f>
        <v>54</v>
      </c>
      <c r="D402" s="6">
        <f ca="1">VLOOKUP(RAND(),RentalAgencies!$A$1:$C$9,2,TRUE)</f>
        <v>1</v>
      </c>
      <c r="E402" s="7">
        <f t="shared" ca="1" si="38"/>
        <v>43772</v>
      </c>
      <c r="F402" s="7">
        <f t="shared" ca="1" si="39"/>
        <v>43783</v>
      </c>
      <c r="G402" s="7">
        <f t="shared" ca="1" si="40"/>
        <v>43788</v>
      </c>
      <c r="H402" s="6">
        <f t="shared" ca="1" si="36"/>
        <v>5</v>
      </c>
      <c r="I402" s="6">
        <f t="shared" ca="1" si="41"/>
        <v>1</v>
      </c>
      <c r="J402" s="12">
        <f t="shared" ca="1" si="37"/>
        <v>573.75993460425138</v>
      </c>
    </row>
    <row r="403" spans="1:10" x14ac:dyDescent="0.25">
      <c r="A403">
        <v>402</v>
      </c>
      <c r="B403" s="6">
        <f ca="1">RANDBETWEEN(1,MAX(Customers!$A:$A))</f>
        <v>10</v>
      </c>
      <c r="C403" s="6">
        <f ca="1">RANDBETWEEN(1,MAX(Cars!$A:$A))</f>
        <v>40</v>
      </c>
      <c r="D403" s="6">
        <f ca="1">VLOOKUP(RAND(),RentalAgencies!$A$1:$C$9,2,TRUE)</f>
        <v>5</v>
      </c>
      <c r="E403" s="7">
        <f t="shared" ca="1" si="38"/>
        <v>43134</v>
      </c>
      <c r="F403" s="7">
        <f t="shared" ca="1" si="39"/>
        <v>43148</v>
      </c>
      <c r="G403" s="7">
        <f t="shared" ca="1" si="40"/>
        <v>43155</v>
      </c>
      <c r="H403" s="6">
        <f t="shared" ca="1" si="36"/>
        <v>7</v>
      </c>
      <c r="I403" s="6">
        <f t="shared" ca="1" si="41"/>
        <v>1</v>
      </c>
      <c r="J403" s="12">
        <f t="shared" ca="1" si="37"/>
        <v>652.58224385899632</v>
      </c>
    </row>
    <row r="404" spans="1:10" x14ac:dyDescent="0.25">
      <c r="A404">
        <v>403</v>
      </c>
      <c r="B404" s="6">
        <f ca="1">RANDBETWEEN(1,MAX(Customers!$A:$A))</f>
        <v>766</v>
      </c>
      <c r="C404" s="6">
        <f ca="1">RANDBETWEEN(1,MAX(Cars!$A:$A))</f>
        <v>19</v>
      </c>
      <c r="D404" s="6">
        <f ca="1">VLOOKUP(RAND(),RentalAgencies!$A$1:$C$9,2,TRUE)</f>
        <v>2</v>
      </c>
      <c r="E404" s="7">
        <f t="shared" ca="1" si="38"/>
        <v>43957</v>
      </c>
      <c r="F404" s="7">
        <f t="shared" ca="1" si="39"/>
        <v>43994</v>
      </c>
      <c r="G404" s="7">
        <f t="shared" ca="1" si="40"/>
        <v>44002</v>
      </c>
      <c r="H404" s="6">
        <f t="shared" ca="1" si="36"/>
        <v>8</v>
      </c>
      <c r="I404" s="6">
        <f t="shared" ca="1" si="41"/>
        <v>1</v>
      </c>
      <c r="J404" s="12">
        <f t="shared" ca="1" si="37"/>
        <v>687.47156466444142</v>
      </c>
    </row>
    <row r="405" spans="1:10" x14ac:dyDescent="0.25">
      <c r="A405">
        <v>404</v>
      </c>
      <c r="B405" s="6">
        <f ca="1">RANDBETWEEN(1,MAX(Customers!$A:$A))</f>
        <v>358</v>
      </c>
      <c r="C405" s="6">
        <f ca="1">RANDBETWEEN(1,MAX(Cars!$A:$A))</f>
        <v>40</v>
      </c>
      <c r="D405" s="6">
        <f ca="1">VLOOKUP(RAND(),RentalAgencies!$A$1:$C$9,2,TRUE)</f>
        <v>1</v>
      </c>
      <c r="E405" s="7">
        <f t="shared" ca="1" si="38"/>
        <v>43330</v>
      </c>
      <c r="F405" s="7">
        <f t="shared" ca="1" si="39"/>
        <v>43357</v>
      </c>
      <c r="G405" s="7">
        <f t="shared" ca="1" si="40"/>
        <v>43361</v>
      </c>
      <c r="H405" s="6">
        <f t="shared" ca="1" si="36"/>
        <v>4</v>
      </c>
      <c r="I405" s="6">
        <f t="shared" ca="1" si="41"/>
        <v>1</v>
      </c>
      <c r="J405" s="12">
        <f t="shared" ca="1" si="37"/>
        <v>425.70361527070986</v>
      </c>
    </row>
    <row r="406" spans="1:10" x14ac:dyDescent="0.25">
      <c r="A406">
        <v>405</v>
      </c>
      <c r="B406" s="6">
        <f ca="1">RANDBETWEEN(1,MAX(Customers!$A:$A))</f>
        <v>699</v>
      </c>
      <c r="C406" s="6">
        <f ca="1">RANDBETWEEN(1,MAX(Cars!$A:$A))</f>
        <v>17</v>
      </c>
      <c r="D406" s="6">
        <f ca="1">VLOOKUP(RAND(),RentalAgencies!$A$1:$C$9,2,TRUE)</f>
        <v>1</v>
      </c>
      <c r="E406" s="7">
        <f t="shared" ca="1" si="38"/>
        <v>42702</v>
      </c>
      <c r="F406" s="7">
        <f t="shared" ca="1" si="39"/>
        <v>42737</v>
      </c>
      <c r="G406" s="7">
        <f t="shared" ca="1" si="40"/>
        <v>42742</v>
      </c>
      <c r="H406" s="6">
        <f t="shared" ca="1" si="36"/>
        <v>5</v>
      </c>
      <c r="I406" s="6">
        <f t="shared" ca="1" si="41"/>
        <v>1</v>
      </c>
      <c r="J406" s="12">
        <f t="shared" ca="1" si="37"/>
        <v>598.47870630865111</v>
      </c>
    </row>
    <row r="407" spans="1:10" x14ac:dyDescent="0.25">
      <c r="A407">
        <v>406</v>
      </c>
      <c r="B407" s="6">
        <f ca="1">RANDBETWEEN(1,MAX(Customers!$A:$A))</f>
        <v>728</v>
      </c>
      <c r="C407" s="6">
        <f ca="1">RANDBETWEEN(1,MAX(Cars!$A:$A))</f>
        <v>36</v>
      </c>
      <c r="D407" s="6">
        <f ca="1">VLOOKUP(RAND(),RentalAgencies!$A$1:$C$9,2,TRUE)</f>
        <v>3</v>
      </c>
      <c r="E407" s="7">
        <f t="shared" ca="1" si="38"/>
        <v>42942</v>
      </c>
      <c r="F407" s="7">
        <f t="shared" ca="1" si="39"/>
        <v>42961</v>
      </c>
      <c r="G407" s="7">
        <f t="shared" ca="1" si="40"/>
        <v>42969</v>
      </c>
      <c r="H407" s="6">
        <f t="shared" ca="1" si="36"/>
        <v>8</v>
      </c>
      <c r="I407" s="6">
        <f t="shared" ca="1" si="41"/>
        <v>0</v>
      </c>
      <c r="J407" s="12">
        <f t="shared" ca="1" si="37"/>
        <v>461.35299399628423</v>
      </c>
    </row>
    <row r="408" spans="1:10" x14ac:dyDescent="0.25">
      <c r="A408">
        <v>407</v>
      </c>
      <c r="B408" s="6">
        <f ca="1">RANDBETWEEN(1,MAX(Customers!$A:$A))</f>
        <v>987</v>
      </c>
      <c r="C408" s="6">
        <f ca="1">RANDBETWEEN(1,MAX(Cars!$A:$A))</f>
        <v>100</v>
      </c>
      <c r="D408" s="6">
        <f ca="1">VLOOKUP(RAND(),RentalAgencies!$A$1:$C$9,2,TRUE)</f>
        <v>3</v>
      </c>
      <c r="E408" s="7">
        <f t="shared" ca="1" si="38"/>
        <v>42418</v>
      </c>
      <c r="F408" s="7">
        <f t="shared" ca="1" si="39"/>
        <v>42431</v>
      </c>
      <c r="G408" s="7">
        <f t="shared" ca="1" si="40"/>
        <v>42438</v>
      </c>
      <c r="H408" s="6">
        <f t="shared" ca="1" si="36"/>
        <v>7</v>
      </c>
      <c r="I408" s="6">
        <f t="shared" ca="1" si="41"/>
        <v>1</v>
      </c>
      <c r="J408" s="12">
        <f t="shared" ca="1" si="37"/>
        <v>709.24632781630282</v>
      </c>
    </row>
    <row r="409" spans="1:10" x14ac:dyDescent="0.25">
      <c r="A409">
        <v>408</v>
      </c>
      <c r="B409" s="6">
        <f ca="1">RANDBETWEEN(1,MAX(Customers!$A:$A))</f>
        <v>134</v>
      </c>
      <c r="C409" s="6">
        <f ca="1">RANDBETWEEN(1,MAX(Cars!$A:$A))</f>
        <v>12</v>
      </c>
      <c r="D409" s="6">
        <f ca="1">VLOOKUP(RAND(),RentalAgencies!$A$1:$C$9,2,TRUE)</f>
        <v>1</v>
      </c>
      <c r="E409" s="7">
        <f t="shared" ca="1" si="38"/>
        <v>43020</v>
      </c>
      <c r="F409" s="7">
        <f t="shared" ca="1" si="39"/>
        <v>43046</v>
      </c>
      <c r="G409" s="7">
        <f t="shared" ca="1" si="40"/>
        <v>43050</v>
      </c>
      <c r="H409" s="6">
        <f t="shared" ca="1" si="36"/>
        <v>4</v>
      </c>
      <c r="I409" s="6">
        <f t="shared" ca="1" si="41"/>
        <v>1</v>
      </c>
      <c r="J409" s="12">
        <f t="shared" ca="1" si="37"/>
        <v>411.98250039562862</v>
      </c>
    </row>
    <row r="410" spans="1:10" x14ac:dyDescent="0.25">
      <c r="A410">
        <v>409</v>
      </c>
      <c r="B410" s="6">
        <f ca="1">RANDBETWEEN(1,MAX(Customers!$A:$A))</f>
        <v>482</v>
      </c>
      <c r="C410" s="6">
        <f ca="1">RANDBETWEEN(1,MAX(Cars!$A:$A))</f>
        <v>96</v>
      </c>
      <c r="D410" s="6">
        <f ca="1">VLOOKUP(RAND(),RentalAgencies!$A$1:$C$9,2,TRUE)</f>
        <v>5</v>
      </c>
      <c r="E410" s="7">
        <f t="shared" ca="1" si="38"/>
        <v>43550</v>
      </c>
      <c r="F410" s="7">
        <f t="shared" ca="1" si="39"/>
        <v>43590</v>
      </c>
      <c r="G410" s="7">
        <f t="shared" ca="1" si="40"/>
        <v>43594</v>
      </c>
      <c r="H410" s="6">
        <f t="shared" ca="1" si="36"/>
        <v>4</v>
      </c>
      <c r="I410" s="6">
        <f t="shared" ca="1" si="41"/>
        <v>0</v>
      </c>
      <c r="J410" s="12">
        <f t="shared" ca="1" si="37"/>
        <v>258.97647960838424</v>
      </c>
    </row>
    <row r="411" spans="1:10" x14ac:dyDescent="0.25">
      <c r="A411">
        <v>410</v>
      </c>
      <c r="B411" s="6">
        <f ca="1">RANDBETWEEN(1,MAX(Customers!$A:$A))</f>
        <v>543</v>
      </c>
      <c r="C411" s="6">
        <f ca="1">RANDBETWEEN(1,MAX(Cars!$A:$A))</f>
        <v>34</v>
      </c>
      <c r="D411" s="6">
        <f ca="1">VLOOKUP(RAND(),RentalAgencies!$A$1:$C$9,2,TRUE)</f>
        <v>1</v>
      </c>
      <c r="E411" s="7">
        <f t="shared" ca="1" si="38"/>
        <v>43808</v>
      </c>
      <c r="F411" s="7">
        <f t="shared" ca="1" si="39"/>
        <v>43849</v>
      </c>
      <c r="G411" s="7">
        <f t="shared" ca="1" si="40"/>
        <v>43853</v>
      </c>
      <c r="H411" s="6">
        <f t="shared" ca="1" si="36"/>
        <v>4</v>
      </c>
      <c r="I411" s="6">
        <f t="shared" ca="1" si="41"/>
        <v>0</v>
      </c>
      <c r="J411" s="12">
        <f t="shared" ca="1" si="37"/>
        <v>299.74464006336933</v>
      </c>
    </row>
    <row r="412" spans="1:10" x14ac:dyDescent="0.25">
      <c r="A412">
        <v>411</v>
      </c>
      <c r="B412" s="6">
        <f ca="1">RANDBETWEEN(1,MAX(Customers!$A:$A))</f>
        <v>181</v>
      </c>
      <c r="C412" s="6">
        <f ca="1">RANDBETWEEN(1,MAX(Cars!$A:$A))</f>
        <v>2</v>
      </c>
      <c r="D412" s="6">
        <f ca="1">VLOOKUP(RAND(),RentalAgencies!$A$1:$C$9,2,TRUE)</f>
        <v>6</v>
      </c>
      <c r="E412" s="7">
        <f t="shared" ca="1" si="38"/>
        <v>43244</v>
      </c>
      <c r="F412" s="7">
        <f t="shared" ca="1" si="39"/>
        <v>43275</v>
      </c>
      <c r="G412" s="7">
        <f t="shared" ca="1" si="40"/>
        <v>43282</v>
      </c>
      <c r="H412" s="6">
        <f t="shared" ca="1" si="36"/>
        <v>7</v>
      </c>
      <c r="I412" s="6">
        <f t="shared" ca="1" si="41"/>
        <v>1</v>
      </c>
      <c r="J412" s="12">
        <f t="shared" ca="1" si="37"/>
        <v>663.34354933394013</v>
      </c>
    </row>
    <row r="413" spans="1:10" x14ac:dyDescent="0.25">
      <c r="A413">
        <v>412</v>
      </c>
      <c r="B413" s="6">
        <f ca="1">RANDBETWEEN(1,MAX(Customers!$A:$A))</f>
        <v>840</v>
      </c>
      <c r="C413" s="6">
        <f ca="1">RANDBETWEEN(1,MAX(Cars!$A:$A))</f>
        <v>88</v>
      </c>
      <c r="D413" s="6">
        <f ca="1">VLOOKUP(RAND(),RentalAgencies!$A$1:$C$9,2,TRUE)</f>
        <v>1</v>
      </c>
      <c r="E413" s="7">
        <f t="shared" ca="1" si="38"/>
        <v>42436</v>
      </c>
      <c r="F413" s="7">
        <f t="shared" ca="1" si="39"/>
        <v>42478</v>
      </c>
      <c r="G413" s="7">
        <f t="shared" ca="1" si="40"/>
        <v>42482</v>
      </c>
      <c r="H413" s="6">
        <f t="shared" ca="1" si="36"/>
        <v>4</v>
      </c>
      <c r="I413" s="6">
        <f t="shared" ca="1" si="41"/>
        <v>0</v>
      </c>
      <c r="J413" s="12">
        <f t="shared" ca="1" si="37"/>
        <v>280.44023822486088</v>
      </c>
    </row>
    <row r="414" spans="1:10" x14ac:dyDescent="0.25">
      <c r="A414">
        <v>413</v>
      </c>
      <c r="B414" s="6">
        <f ca="1">RANDBETWEEN(1,MAX(Customers!$A:$A))</f>
        <v>188</v>
      </c>
      <c r="C414" s="6">
        <f ca="1">RANDBETWEEN(1,MAX(Cars!$A:$A))</f>
        <v>88</v>
      </c>
      <c r="D414" s="6">
        <f ca="1">VLOOKUP(RAND(),RentalAgencies!$A$1:$C$9,2,TRUE)</f>
        <v>1</v>
      </c>
      <c r="E414" s="7">
        <f t="shared" ca="1" si="38"/>
        <v>42959</v>
      </c>
      <c r="F414" s="7">
        <f t="shared" ca="1" si="39"/>
        <v>42980</v>
      </c>
      <c r="G414" s="7">
        <f t="shared" ca="1" si="40"/>
        <v>42988</v>
      </c>
      <c r="H414" s="6">
        <f t="shared" ca="1" si="36"/>
        <v>8</v>
      </c>
      <c r="I414" s="6">
        <f t="shared" ca="1" si="41"/>
        <v>0</v>
      </c>
      <c r="J414" s="12">
        <f t="shared" ca="1" si="37"/>
        <v>527.88166530136346</v>
      </c>
    </row>
    <row r="415" spans="1:10" x14ac:dyDescent="0.25">
      <c r="A415">
        <v>414</v>
      </c>
      <c r="B415" s="6">
        <f ca="1">RANDBETWEEN(1,MAX(Customers!$A:$A))</f>
        <v>513</v>
      </c>
      <c r="C415" s="6">
        <f ca="1">RANDBETWEEN(1,MAX(Cars!$A:$A))</f>
        <v>31</v>
      </c>
      <c r="D415" s="6">
        <f ca="1">VLOOKUP(RAND(),RentalAgencies!$A$1:$C$9,2,TRUE)</f>
        <v>2</v>
      </c>
      <c r="E415" s="7">
        <f t="shared" ca="1" si="38"/>
        <v>43436</v>
      </c>
      <c r="F415" s="7">
        <f t="shared" ca="1" si="39"/>
        <v>43479</v>
      </c>
      <c r="G415" s="7">
        <f t="shared" ca="1" si="40"/>
        <v>43484</v>
      </c>
      <c r="H415" s="6">
        <f t="shared" ref="H415:H478" ca="1" si="42">G415-F415</f>
        <v>5</v>
      </c>
      <c r="I415" s="6">
        <f t="shared" ca="1" si="41"/>
        <v>1</v>
      </c>
      <c r="J415" s="12">
        <f t="shared" ref="J415:J478" ca="1" si="43">H415*(I415*_xlfn.NORM.INV(RAND(),10,13)+_xlfn.NORM.INV(RAND(),80,14))</f>
        <v>270.03416971599398</v>
      </c>
    </row>
    <row r="416" spans="1:10" x14ac:dyDescent="0.25">
      <c r="A416">
        <v>415</v>
      </c>
      <c r="B416" s="6">
        <f ca="1">RANDBETWEEN(1,MAX(Customers!$A:$A))</f>
        <v>520</v>
      </c>
      <c r="C416" s="6">
        <f ca="1">RANDBETWEEN(1,MAX(Cars!$A:$A))</f>
        <v>48</v>
      </c>
      <c r="D416" s="6">
        <f ca="1">VLOOKUP(RAND(),RentalAgencies!$A$1:$C$9,2,TRUE)</f>
        <v>1</v>
      </c>
      <c r="E416" s="7">
        <f t="shared" ca="1" si="38"/>
        <v>43463</v>
      </c>
      <c r="F416" s="7">
        <f t="shared" ca="1" si="39"/>
        <v>43467</v>
      </c>
      <c r="G416" s="7">
        <f t="shared" ca="1" si="40"/>
        <v>43475</v>
      </c>
      <c r="H416" s="6">
        <f t="shared" ca="1" si="42"/>
        <v>8</v>
      </c>
      <c r="I416" s="6">
        <f t="shared" ca="1" si="41"/>
        <v>0</v>
      </c>
      <c r="J416" s="12">
        <f t="shared" ca="1" si="43"/>
        <v>687.69569597190309</v>
      </c>
    </row>
    <row r="417" spans="1:10" x14ac:dyDescent="0.25">
      <c r="A417">
        <v>416</v>
      </c>
      <c r="B417" s="6">
        <f ca="1">RANDBETWEEN(1,MAX(Customers!$A:$A))</f>
        <v>891</v>
      </c>
      <c r="C417" s="6">
        <f ca="1">RANDBETWEEN(1,MAX(Cars!$A:$A))</f>
        <v>62</v>
      </c>
      <c r="D417" s="6">
        <f ca="1">VLOOKUP(RAND(),RentalAgencies!$A$1:$C$9,2,TRUE)</f>
        <v>1</v>
      </c>
      <c r="E417" s="7">
        <f t="shared" ca="1" si="38"/>
        <v>42355</v>
      </c>
      <c r="F417" s="7">
        <f t="shared" ca="1" si="39"/>
        <v>42359</v>
      </c>
      <c r="G417" s="7">
        <f t="shared" ca="1" si="40"/>
        <v>42367</v>
      </c>
      <c r="H417" s="6">
        <f t="shared" ca="1" si="42"/>
        <v>8</v>
      </c>
      <c r="I417" s="6">
        <f t="shared" ca="1" si="41"/>
        <v>0</v>
      </c>
      <c r="J417" s="12">
        <f t="shared" ca="1" si="43"/>
        <v>487.4381716507994</v>
      </c>
    </row>
    <row r="418" spans="1:10" x14ac:dyDescent="0.25">
      <c r="A418">
        <v>417</v>
      </c>
      <c r="B418" s="6">
        <f ca="1">RANDBETWEEN(1,MAX(Customers!$A:$A))</f>
        <v>807</v>
      </c>
      <c r="C418" s="6">
        <f ca="1">RANDBETWEEN(1,MAX(Cars!$A:$A))</f>
        <v>27</v>
      </c>
      <c r="D418" s="6">
        <f ca="1">VLOOKUP(RAND(),RentalAgencies!$A$1:$C$9,2,TRUE)</f>
        <v>1</v>
      </c>
      <c r="E418" s="7">
        <f t="shared" ca="1" si="38"/>
        <v>43827</v>
      </c>
      <c r="F418" s="7">
        <f t="shared" ca="1" si="39"/>
        <v>43870</v>
      </c>
      <c r="G418" s="7">
        <f t="shared" ca="1" si="40"/>
        <v>43875</v>
      </c>
      <c r="H418" s="6">
        <f t="shared" ca="1" si="42"/>
        <v>5</v>
      </c>
      <c r="I418" s="6">
        <f t="shared" ca="1" si="41"/>
        <v>0</v>
      </c>
      <c r="J418" s="12">
        <f t="shared" ca="1" si="43"/>
        <v>219.88724772632429</v>
      </c>
    </row>
    <row r="419" spans="1:10" x14ac:dyDescent="0.25">
      <c r="A419">
        <v>418</v>
      </c>
      <c r="B419" s="6">
        <f ca="1">RANDBETWEEN(1,MAX(Customers!$A:$A))</f>
        <v>622</v>
      </c>
      <c r="C419" s="6">
        <f ca="1">RANDBETWEEN(1,MAX(Cars!$A:$A))</f>
        <v>71</v>
      </c>
      <c r="D419" s="6">
        <f ca="1">VLOOKUP(RAND(),RentalAgencies!$A$1:$C$9,2,TRUE)</f>
        <v>4</v>
      </c>
      <c r="E419" s="7">
        <f t="shared" ca="1" si="38"/>
        <v>42210</v>
      </c>
      <c r="F419" s="7">
        <f t="shared" ca="1" si="39"/>
        <v>42232</v>
      </c>
      <c r="G419" s="7">
        <f t="shared" ca="1" si="40"/>
        <v>42242</v>
      </c>
      <c r="H419" s="6">
        <f t="shared" ca="1" si="42"/>
        <v>10</v>
      </c>
      <c r="I419" s="6">
        <f t="shared" ca="1" si="41"/>
        <v>1</v>
      </c>
      <c r="J419" s="12">
        <f t="shared" ca="1" si="43"/>
        <v>974.87690955353173</v>
      </c>
    </row>
    <row r="420" spans="1:10" x14ac:dyDescent="0.25">
      <c r="A420">
        <v>419</v>
      </c>
      <c r="B420" s="6">
        <f ca="1">RANDBETWEEN(1,MAX(Customers!$A:$A))</f>
        <v>740</v>
      </c>
      <c r="C420" s="6">
        <f ca="1">RANDBETWEEN(1,MAX(Cars!$A:$A))</f>
        <v>42</v>
      </c>
      <c r="D420" s="6">
        <f ca="1">VLOOKUP(RAND(),RentalAgencies!$A$1:$C$9,2,TRUE)</f>
        <v>1</v>
      </c>
      <c r="E420" s="7">
        <f t="shared" ca="1" si="38"/>
        <v>43641</v>
      </c>
      <c r="F420" s="7">
        <f t="shared" ca="1" si="39"/>
        <v>43646</v>
      </c>
      <c r="G420" s="7">
        <f t="shared" ca="1" si="40"/>
        <v>43657</v>
      </c>
      <c r="H420" s="6">
        <f t="shared" ca="1" si="42"/>
        <v>11</v>
      </c>
      <c r="I420" s="6">
        <f t="shared" ca="1" si="41"/>
        <v>1</v>
      </c>
      <c r="J420" s="12">
        <f t="shared" ca="1" si="43"/>
        <v>961.69708178551343</v>
      </c>
    </row>
    <row r="421" spans="1:10" x14ac:dyDescent="0.25">
      <c r="A421">
        <v>420</v>
      </c>
      <c r="B421" s="6">
        <f ca="1">RANDBETWEEN(1,MAX(Customers!$A:$A))</f>
        <v>578</v>
      </c>
      <c r="C421" s="6">
        <f ca="1">RANDBETWEEN(1,MAX(Cars!$A:$A))</f>
        <v>3</v>
      </c>
      <c r="D421" s="6">
        <f ca="1">VLOOKUP(RAND(),RentalAgencies!$A$1:$C$9,2,TRUE)</f>
        <v>5</v>
      </c>
      <c r="E421" s="7">
        <f t="shared" ca="1" si="38"/>
        <v>44155</v>
      </c>
      <c r="F421" s="7">
        <f t="shared" ca="1" si="39"/>
        <v>44187</v>
      </c>
      <c r="G421" s="7">
        <f t="shared" ca="1" si="40"/>
        <v>44191</v>
      </c>
      <c r="H421" s="6">
        <f t="shared" ca="1" si="42"/>
        <v>4</v>
      </c>
      <c r="I421" s="6">
        <f t="shared" ca="1" si="41"/>
        <v>0</v>
      </c>
      <c r="J421" s="12">
        <f t="shared" ca="1" si="43"/>
        <v>254.17990806345526</v>
      </c>
    </row>
    <row r="422" spans="1:10" x14ac:dyDescent="0.25">
      <c r="A422">
        <v>421</v>
      </c>
      <c r="B422" s="6">
        <f ca="1">RANDBETWEEN(1,MAX(Customers!$A:$A))</f>
        <v>755</v>
      </c>
      <c r="C422" s="6">
        <f ca="1">RANDBETWEEN(1,MAX(Cars!$A:$A))</f>
        <v>24</v>
      </c>
      <c r="D422" s="6">
        <f ca="1">VLOOKUP(RAND(),RentalAgencies!$A$1:$C$9,2,TRUE)</f>
        <v>5</v>
      </c>
      <c r="E422" s="7">
        <f t="shared" ca="1" si="38"/>
        <v>43840</v>
      </c>
      <c r="F422" s="7">
        <f t="shared" ca="1" si="39"/>
        <v>43876</v>
      </c>
      <c r="G422" s="7">
        <f t="shared" ca="1" si="40"/>
        <v>43880</v>
      </c>
      <c r="H422" s="6">
        <f t="shared" ca="1" si="42"/>
        <v>4</v>
      </c>
      <c r="I422" s="6">
        <f t="shared" ca="1" si="41"/>
        <v>0</v>
      </c>
      <c r="J422" s="12">
        <f t="shared" ca="1" si="43"/>
        <v>371.60129656156175</v>
      </c>
    </row>
    <row r="423" spans="1:10" x14ac:dyDescent="0.25">
      <c r="A423">
        <v>422</v>
      </c>
      <c r="B423" s="6">
        <f ca="1">RANDBETWEEN(1,MAX(Customers!$A:$A))</f>
        <v>646</v>
      </c>
      <c r="C423" s="6">
        <f ca="1">RANDBETWEEN(1,MAX(Cars!$A:$A))</f>
        <v>40</v>
      </c>
      <c r="D423" s="6">
        <f ca="1">VLOOKUP(RAND(),RentalAgencies!$A$1:$C$9,2,TRUE)</f>
        <v>1</v>
      </c>
      <c r="E423" s="7">
        <f t="shared" ca="1" si="38"/>
        <v>43638</v>
      </c>
      <c r="F423" s="7">
        <f t="shared" ca="1" si="39"/>
        <v>43647</v>
      </c>
      <c r="G423" s="7">
        <f t="shared" ca="1" si="40"/>
        <v>43652</v>
      </c>
      <c r="H423" s="6">
        <f t="shared" ca="1" si="42"/>
        <v>5</v>
      </c>
      <c r="I423" s="6">
        <f t="shared" ca="1" si="41"/>
        <v>0</v>
      </c>
      <c r="J423" s="12">
        <f t="shared" ca="1" si="43"/>
        <v>423.84221238797454</v>
      </c>
    </row>
    <row r="424" spans="1:10" x14ac:dyDescent="0.25">
      <c r="A424">
        <v>423</v>
      </c>
      <c r="B424" s="6">
        <f ca="1">RANDBETWEEN(1,MAX(Customers!$A:$A))</f>
        <v>81</v>
      </c>
      <c r="C424" s="6">
        <f ca="1">RANDBETWEEN(1,MAX(Cars!$A:$A))</f>
        <v>99</v>
      </c>
      <c r="D424" s="6">
        <f ca="1">VLOOKUP(RAND(),RentalAgencies!$A$1:$C$9,2,TRUE)</f>
        <v>6</v>
      </c>
      <c r="E424" s="7">
        <f t="shared" ca="1" si="38"/>
        <v>43308</v>
      </c>
      <c r="F424" s="7">
        <f t="shared" ca="1" si="39"/>
        <v>43314</v>
      </c>
      <c r="G424" s="7">
        <f t="shared" ca="1" si="40"/>
        <v>43325</v>
      </c>
      <c r="H424" s="6">
        <f t="shared" ca="1" si="42"/>
        <v>11</v>
      </c>
      <c r="I424" s="6">
        <f t="shared" ca="1" si="41"/>
        <v>1</v>
      </c>
      <c r="J424" s="12">
        <f t="shared" ca="1" si="43"/>
        <v>1513.0974209378719</v>
      </c>
    </row>
    <row r="425" spans="1:10" x14ac:dyDescent="0.25">
      <c r="A425">
        <v>424</v>
      </c>
      <c r="B425" s="6">
        <f ca="1">RANDBETWEEN(1,MAX(Customers!$A:$A))</f>
        <v>611</v>
      </c>
      <c r="C425" s="6">
        <f ca="1">RANDBETWEEN(1,MAX(Cars!$A:$A))</f>
        <v>7</v>
      </c>
      <c r="D425" s="6">
        <f ca="1">VLOOKUP(RAND(),RentalAgencies!$A$1:$C$9,2,TRUE)</f>
        <v>1</v>
      </c>
      <c r="E425" s="7">
        <f t="shared" ca="1" si="38"/>
        <v>42183</v>
      </c>
      <c r="F425" s="7">
        <f t="shared" ca="1" si="39"/>
        <v>42217</v>
      </c>
      <c r="G425" s="7">
        <f t="shared" ca="1" si="40"/>
        <v>42223</v>
      </c>
      <c r="H425" s="6">
        <f t="shared" ca="1" si="42"/>
        <v>6</v>
      </c>
      <c r="I425" s="6">
        <f t="shared" ca="1" si="41"/>
        <v>1</v>
      </c>
      <c r="J425" s="12">
        <f t="shared" ca="1" si="43"/>
        <v>628.00095970523807</v>
      </c>
    </row>
    <row r="426" spans="1:10" x14ac:dyDescent="0.25">
      <c r="A426">
        <v>425</v>
      </c>
      <c r="B426" s="6">
        <f ca="1">RANDBETWEEN(1,MAX(Customers!$A:$A))</f>
        <v>516</v>
      </c>
      <c r="C426" s="6">
        <f ca="1">RANDBETWEEN(1,MAX(Cars!$A:$A))</f>
        <v>85</v>
      </c>
      <c r="D426" s="6">
        <f ca="1">VLOOKUP(RAND(),RentalAgencies!$A$1:$C$9,2,TRUE)</f>
        <v>1</v>
      </c>
      <c r="E426" s="7">
        <f t="shared" ca="1" si="38"/>
        <v>42189</v>
      </c>
      <c r="F426" s="7">
        <f t="shared" ca="1" si="39"/>
        <v>42228</v>
      </c>
      <c r="G426" s="7">
        <f t="shared" ca="1" si="40"/>
        <v>42239</v>
      </c>
      <c r="H426" s="6">
        <f t="shared" ca="1" si="42"/>
        <v>11</v>
      </c>
      <c r="I426" s="6">
        <f t="shared" ca="1" si="41"/>
        <v>1</v>
      </c>
      <c r="J426" s="12">
        <f t="shared" ca="1" si="43"/>
        <v>1140.9285322550763</v>
      </c>
    </row>
    <row r="427" spans="1:10" x14ac:dyDescent="0.25">
      <c r="A427">
        <v>426</v>
      </c>
      <c r="B427" s="6">
        <f ca="1">RANDBETWEEN(1,MAX(Customers!$A:$A))</f>
        <v>499</v>
      </c>
      <c r="C427" s="6">
        <f ca="1">RANDBETWEEN(1,MAX(Cars!$A:$A))</f>
        <v>53</v>
      </c>
      <c r="D427" s="6">
        <f ca="1">VLOOKUP(RAND(),RentalAgencies!$A$1:$C$9,2,TRUE)</f>
        <v>3</v>
      </c>
      <c r="E427" s="7">
        <f t="shared" ca="1" si="38"/>
        <v>42382</v>
      </c>
      <c r="F427" s="7">
        <f t="shared" ca="1" si="39"/>
        <v>42391</v>
      </c>
      <c r="G427" s="7">
        <f t="shared" ca="1" si="40"/>
        <v>42394</v>
      </c>
      <c r="H427" s="6">
        <f t="shared" ca="1" si="42"/>
        <v>3</v>
      </c>
      <c r="I427" s="6">
        <f t="shared" ca="1" si="41"/>
        <v>1</v>
      </c>
      <c r="J427" s="12">
        <f t="shared" ca="1" si="43"/>
        <v>285.67854688689181</v>
      </c>
    </row>
    <row r="428" spans="1:10" x14ac:dyDescent="0.25">
      <c r="A428">
        <v>427</v>
      </c>
      <c r="B428" s="6">
        <f ca="1">RANDBETWEEN(1,MAX(Customers!$A:$A))</f>
        <v>476</v>
      </c>
      <c r="C428" s="6">
        <f ca="1">RANDBETWEEN(1,MAX(Cars!$A:$A))</f>
        <v>39</v>
      </c>
      <c r="D428" s="6">
        <f ca="1">VLOOKUP(RAND(),RentalAgencies!$A$1:$C$9,2,TRUE)</f>
        <v>2</v>
      </c>
      <c r="E428" s="7">
        <f t="shared" ca="1" si="38"/>
        <v>43576</v>
      </c>
      <c r="F428" s="7">
        <f t="shared" ca="1" si="39"/>
        <v>43614</v>
      </c>
      <c r="G428" s="7">
        <f t="shared" ca="1" si="40"/>
        <v>43618</v>
      </c>
      <c r="H428" s="6">
        <f t="shared" ca="1" si="42"/>
        <v>4</v>
      </c>
      <c r="I428" s="6">
        <f t="shared" ca="1" si="41"/>
        <v>1</v>
      </c>
      <c r="J428" s="12">
        <f t="shared" ca="1" si="43"/>
        <v>400.07980250496911</v>
      </c>
    </row>
    <row r="429" spans="1:10" x14ac:dyDescent="0.25">
      <c r="A429">
        <v>428</v>
      </c>
      <c r="B429" s="6">
        <f ca="1">RANDBETWEEN(1,MAX(Customers!$A:$A))</f>
        <v>413</v>
      </c>
      <c r="C429" s="6">
        <f ca="1">RANDBETWEEN(1,MAX(Cars!$A:$A))</f>
        <v>34</v>
      </c>
      <c r="D429" s="6">
        <f ca="1">VLOOKUP(RAND(),RentalAgencies!$A$1:$C$9,2,TRUE)</f>
        <v>1</v>
      </c>
      <c r="E429" s="7">
        <f t="shared" ca="1" si="38"/>
        <v>43940</v>
      </c>
      <c r="F429" s="7">
        <f t="shared" ca="1" si="39"/>
        <v>43969</v>
      </c>
      <c r="G429" s="7">
        <f t="shared" ca="1" si="40"/>
        <v>43974</v>
      </c>
      <c r="H429" s="6">
        <f t="shared" ca="1" si="42"/>
        <v>5</v>
      </c>
      <c r="I429" s="6">
        <f t="shared" ca="1" si="41"/>
        <v>0</v>
      </c>
      <c r="J429" s="12">
        <f t="shared" ca="1" si="43"/>
        <v>412.97019261419734</v>
      </c>
    </row>
    <row r="430" spans="1:10" x14ac:dyDescent="0.25">
      <c r="A430">
        <v>429</v>
      </c>
      <c r="B430" s="6">
        <f ca="1">RANDBETWEEN(1,MAX(Customers!$A:$A))</f>
        <v>876</v>
      </c>
      <c r="C430" s="6">
        <f ca="1">RANDBETWEEN(1,MAX(Cars!$A:$A))</f>
        <v>28</v>
      </c>
      <c r="D430" s="6">
        <f ca="1">VLOOKUP(RAND(),RentalAgencies!$A$1:$C$9,2,TRUE)</f>
        <v>2</v>
      </c>
      <c r="E430" s="7">
        <f t="shared" ca="1" si="38"/>
        <v>42816</v>
      </c>
      <c r="F430" s="7">
        <f t="shared" ca="1" si="39"/>
        <v>42859</v>
      </c>
      <c r="G430" s="7">
        <f t="shared" ca="1" si="40"/>
        <v>42862</v>
      </c>
      <c r="H430" s="6">
        <f t="shared" ca="1" si="42"/>
        <v>3</v>
      </c>
      <c r="I430" s="6">
        <f t="shared" ca="1" si="41"/>
        <v>0</v>
      </c>
      <c r="J430" s="12">
        <f t="shared" ca="1" si="43"/>
        <v>309.89787386812372</v>
      </c>
    </row>
    <row r="431" spans="1:10" x14ac:dyDescent="0.25">
      <c r="A431">
        <v>430</v>
      </c>
      <c r="B431" s="6">
        <f ca="1">RANDBETWEEN(1,MAX(Customers!$A:$A))</f>
        <v>152</v>
      </c>
      <c r="C431" s="6">
        <f ca="1">RANDBETWEEN(1,MAX(Cars!$A:$A))</f>
        <v>27</v>
      </c>
      <c r="D431" s="6">
        <f ca="1">VLOOKUP(RAND(),RentalAgencies!$A$1:$C$9,2,TRUE)</f>
        <v>1</v>
      </c>
      <c r="E431" s="7">
        <f t="shared" ca="1" si="38"/>
        <v>42896</v>
      </c>
      <c r="F431" s="7">
        <f t="shared" ca="1" si="39"/>
        <v>42933</v>
      </c>
      <c r="G431" s="7">
        <f t="shared" ca="1" si="40"/>
        <v>42936</v>
      </c>
      <c r="H431" s="6">
        <f t="shared" ca="1" si="42"/>
        <v>3</v>
      </c>
      <c r="I431" s="6">
        <f t="shared" ca="1" si="41"/>
        <v>0</v>
      </c>
      <c r="J431" s="12">
        <f t="shared" ca="1" si="43"/>
        <v>330.93181765309839</v>
      </c>
    </row>
    <row r="432" spans="1:10" x14ac:dyDescent="0.25">
      <c r="A432">
        <v>431</v>
      </c>
      <c r="B432" s="6">
        <f ca="1">RANDBETWEEN(1,MAX(Customers!$A:$A))</f>
        <v>576</v>
      </c>
      <c r="C432" s="6">
        <f ca="1">RANDBETWEEN(1,MAX(Cars!$A:$A))</f>
        <v>39</v>
      </c>
      <c r="D432" s="6">
        <f ca="1">VLOOKUP(RAND(),RentalAgencies!$A$1:$C$9,2,TRUE)</f>
        <v>1</v>
      </c>
      <c r="E432" s="7">
        <f t="shared" ca="1" si="38"/>
        <v>43160</v>
      </c>
      <c r="F432" s="7">
        <f t="shared" ca="1" si="39"/>
        <v>43174</v>
      </c>
      <c r="G432" s="7">
        <f t="shared" ca="1" si="40"/>
        <v>43180</v>
      </c>
      <c r="H432" s="6">
        <f t="shared" ca="1" si="42"/>
        <v>6</v>
      </c>
      <c r="I432" s="6">
        <f t="shared" ca="1" si="41"/>
        <v>0</v>
      </c>
      <c r="J432" s="12">
        <f t="shared" ca="1" si="43"/>
        <v>542.08379655164777</v>
      </c>
    </row>
    <row r="433" spans="1:10" x14ac:dyDescent="0.25">
      <c r="A433">
        <v>432</v>
      </c>
      <c r="B433" s="6">
        <f ca="1">RANDBETWEEN(1,MAX(Customers!$A:$A))</f>
        <v>295</v>
      </c>
      <c r="C433" s="6">
        <f ca="1">RANDBETWEEN(1,MAX(Cars!$A:$A))</f>
        <v>23</v>
      </c>
      <c r="D433" s="6">
        <f ca="1">VLOOKUP(RAND(),RentalAgencies!$A$1:$C$9,2,TRUE)</f>
        <v>3</v>
      </c>
      <c r="E433" s="7">
        <f t="shared" ca="1" si="38"/>
        <v>44196</v>
      </c>
      <c r="F433" s="7">
        <f t="shared" ca="1" si="39"/>
        <v>44235</v>
      </c>
      <c r="G433" s="7">
        <f t="shared" ca="1" si="40"/>
        <v>44237</v>
      </c>
      <c r="H433" s="6">
        <f t="shared" ca="1" si="42"/>
        <v>2</v>
      </c>
      <c r="I433" s="6">
        <f t="shared" ca="1" si="41"/>
        <v>0</v>
      </c>
      <c r="J433" s="12">
        <f t="shared" ca="1" si="43"/>
        <v>171.73393553669382</v>
      </c>
    </row>
    <row r="434" spans="1:10" x14ac:dyDescent="0.25">
      <c r="A434">
        <v>433</v>
      </c>
      <c r="B434" s="6">
        <f ca="1">RANDBETWEEN(1,MAX(Customers!$A:$A))</f>
        <v>477</v>
      </c>
      <c r="C434" s="6">
        <f ca="1">RANDBETWEEN(1,MAX(Cars!$A:$A))</f>
        <v>44</v>
      </c>
      <c r="D434" s="6">
        <f ca="1">VLOOKUP(RAND(),RentalAgencies!$A$1:$C$9,2,TRUE)</f>
        <v>1</v>
      </c>
      <c r="E434" s="7">
        <f t="shared" ca="1" si="38"/>
        <v>42033</v>
      </c>
      <c r="F434" s="7">
        <f t="shared" ca="1" si="39"/>
        <v>42057</v>
      </c>
      <c r="G434" s="7">
        <f t="shared" ca="1" si="40"/>
        <v>42059</v>
      </c>
      <c r="H434" s="6">
        <f t="shared" ca="1" si="42"/>
        <v>2</v>
      </c>
      <c r="I434" s="6">
        <f t="shared" ca="1" si="41"/>
        <v>1</v>
      </c>
      <c r="J434" s="12">
        <f t="shared" ca="1" si="43"/>
        <v>131.06130877025694</v>
      </c>
    </row>
    <row r="435" spans="1:10" x14ac:dyDescent="0.25">
      <c r="A435">
        <v>434</v>
      </c>
      <c r="B435" s="6">
        <f ca="1">RANDBETWEEN(1,MAX(Customers!$A:$A))</f>
        <v>851</v>
      </c>
      <c r="C435" s="6">
        <f ca="1">RANDBETWEEN(1,MAX(Cars!$A:$A))</f>
        <v>73</v>
      </c>
      <c r="D435" s="6">
        <f ca="1">VLOOKUP(RAND(),RentalAgencies!$A$1:$C$9,2,TRUE)</f>
        <v>1</v>
      </c>
      <c r="E435" s="7">
        <f t="shared" ca="1" si="38"/>
        <v>44070</v>
      </c>
      <c r="F435" s="7">
        <f t="shared" ca="1" si="39"/>
        <v>44104</v>
      </c>
      <c r="G435" s="7">
        <f t="shared" ca="1" si="40"/>
        <v>44109</v>
      </c>
      <c r="H435" s="6">
        <f t="shared" ca="1" si="42"/>
        <v>5</v>
      </c>
      <c r="I435" s="6">
        <f t="shared" ca="1" si="41"/>
        <v>0</v>
      </c>
      <c r="J435" s="12">
        <f t="shared" ca="1" si="43"/>
        <v>393.19860197932894</v>
      </c>
    </row>
    <row r="436" spans="1:10" x14ac:dyDescent="0.25">
      <c r="A436">
        <v>435</v>
      </c>
      <c r="B436" s="6">
        <f ca="1">RANDBETWEEN(1,MAX(Customers!$A:$A))</f>
        <v>701</v>
      </c>
      <c r="C436" s="6">
        <f ca="1">RANDBETWEEN(1,MAX(Cars!$A:$A))</f>
        <v>85</v>
      </c>
      <c r="D436" s="6">
        <f ca="1">VLOOKUP(RAND(),RentalAgencies!$A$1:$C$9,2,TRUE)</f>
        <v>4</v>
      </c>
      <c r="E436" s="7">
        <f t="shared" ca="1" si="38"/>
        <v>43706</v>
      </c>
      <c r="F436" s="7">
        <f t="shared" ca="1" si="39"/>
        <v>43736</v>
      </c>
      <c r="G436" s="7">
        <f t="shared" ca="1" si="40"/>
        <v>43744</v>
      </c>
      <c r="H436" s="6">
        <f t="shared" ca="1" si="42"/>
        <v>8</v>
      </c>
      <c r="I436" s="6">
        <f t="shared" ca="1" si="41"/>
        <v>0</v>
      </c>
      <c r="J436" s="12">
        <f t="shared" ca="1" si="43"/>
        <v>660.4822164595455</v>
      </c>
    </row>
    <row r="437" spans="1:10" x14ac:dyDescent="0.25">
      <c r="A437">
        <v>436</v>
      </c>
      <c r="B437" s="6">
        <f ca="1">RANDBETWEEN(1,MAX(Customers!$A:$A))</f>
        <v>158</v>
      </c>
      <c r="C437" s="6">
        <f ca="1">RANDBETWEEN(1,MAX(Cars!$A:$A))</f>
        <v>23</v>
      </c>
      <c r="D437" s="6">
        <f ca="1">VLOOKUP(RAND(),RentalAgencies!$A$1:$C$9,2,TRUE)</f>
        <v>1</v>
      </c>
      <c r="E437" s="7">
        <f t="shared" ca="1" si="38"/>
        <v>44113</v>
      </c>
      <c r="F437" s="7">
        <f t="shared" ca="1" si="39"/>
        <v>44127</v>
      </c>
      <c r="G437" s="7">
        <f t="shared" ca="1" si="40"/>
        <v>44136</v>
      </c>
      <c r="H437" s="6">
        <f t="shared" ca="1" si="42"/>
        <v>9</v>
      </c>
      <c r="I437" s="6">
        <f t="shared" ca="1" si="41"/>
        <v>1</v>
      </c>
      <c r="J437" s="12">
        <f t="shared" ca="1" si="43"/>
        <v>704.60225651656935</v>
      </c>
    </row>
    <row r="438" spans="1:10" x14ac:dyDescent="0.25">
      <c r="A438">
        <v>437</v>
      </c>
      <c r="B438" s="6">
        <f ca="1">RANDBETWEEN(1,MAX(Customers!$A:$A))</f>
        <v>179</v>
      </c>
      <c r="C438" s="6">
        <f ca="1">RANDBETWEEN(1,MAX(Cars!$A:$A))</f>
        <v>89</v>
      </c>
      <c r="D438" s="6">
        <f ca="1">VLOOKUP(RAND(),RentalAgencies!$A$1:$C$9,2,TRUE)</f>
        <v>6</v>
      </c>
      <c r="E438" s="7">
        <f t="shared" ca="1" si="38"/>
        <v>42687</v>
      </c>
      <c r="F438" s="7">
        <f t="shared" ca="1" si="39"/>
        <v>42723</v>
      </c>
      <c r="G438" s="7">
        <f t="shared" ca="1" si="40"/>
        <v>42730</v>
      </c>
      <c r="H438" s="6">
        <f t="shared" ca="1" si="42"/>
        <v>7</v>
      </c>
      <c r="I438" s="6">
        <f t="shared" ca="1" si="41"/>
        <v>1</v>
      </c>
      <c r="J438" s="12">
        <f t="shared" ca="1" si="43"/>
        <v>482.49044278300369</v>
      </c>
    </row>
    <row r="439" spans="1:10" x14ac:dyDescent="0.25">
      <c r="A439">
        <v>438</v>
      </c>
      <c r="B439" s="6">
        <f ca="1">RANDBETWEEN(1,MAX(Customers!$A:$A))</f>
        <v>812</v>
      </c>
      <c r="C439" s="6">
        <f ca="1">RANDBETWEEN(1,MAX(Cars!$A:$A))</f>
        <v>24</v>
      </c>
      <c r="D439" s="6">
        <f ca="1">VLOOKUP(RAND(),RentalAgencies!$A$1:$C$9,2,TRUE)</f>
        <v>6</v>
      </c>
      <c r="E439" s="7">
        <f t="shared" ca="1" si="38"/>
        <v>42225</v>
      </c>
      <c r="F439" s="7">
        <f t="shared" ca="1" si="39"/>
        <v>42270</v>
      </c>
      <c r="G439" s="7">
        <f t="shared" ca="1" si="40"/>
        <v>42275</v>
      </c>
      <c r="H439" s="6">
        <f t="shared" ca="1" si="42"/>
        <v>5</v>
      </c>
      <c r="I439" s="6">
        <f t="shared" ca="1" si="41"/>
        <v>1</v>
      </c>
      <c r="J439" s="12">
        <f t="shared" ca="1" si="43"/>
        <v>405.58323211721103</v>
      </c>
    </row>
    <row r="440" spans="1:10" x14ac:dyDescent="0.25">
      <c r="A440">
        <v>439</v>
      </c>
      <c r="B440" s="6">
        <f ca="1">RANDBETWEEN(1,MAX(Customers!$A:$A))</f>
        <v>229</v>
      </c>
      <c r="C440" s="6">
        <f ca="1">RANDBETWEEN(1,MAX(Cars!$A:$A))</f>
        <v>45</v>
      </c>
      <c r="D440" s="6">
        <f ca="1">VLOOKUP(RAND(),RentalAgencies!$A$1:$C$9,2,TRUE)</f>
        <v>1</v>
      </c>
      <c r="E440" s="7">
        <f t="shared" ca="1" si="38"/>
        <v>43158</v>
      </c>
      <c r="F440" s="7">
        <f t="shared" ca="1" si="39"/>
        <v>43178</v>
      </c>
      <c r="G440" s="7">
        <f t="shared" ca="1" si="40"/>
        <v>43189</v>
      </c>
      <c r="H440" s="6">
        <f t="shared" ca="1" si="42"/>
        <v>11</v>
      </c>
      <c r="I440" s="6">
        <f t="shared" ca="1" si="41"/>
        <v>0</v>
      </c>
      <c r="J440" s="12">
        <f t="shared" ca="1" si="43"/>
        <v>634.02302575585827</v>
      </c>
    </row>
    <row r="441" spans="1:10" x14ac:dyDescent="0.25">
      <c r="A441">
        <v>440</v>
      </c>
      <c r="B441" s="6">
        <f ca="1">RANDBETWEEN(1,MAX(Customers!$A:$A))</f>
        <v>754</v>
      </c>
      <c r="C441" s="6">
        <f ca="1">RANDBETWEEN(1,MAX(Cars!$A:$A))</f>
        <v>58</v>
      </c>
      <c r="D441" s="6">
        <f ca="1">VLOOKUP(RAND(),RentalAgencies!$A$1:$C$9,2,TRUE)</f>
        <v>1</v>
      </c>
      <c r="E441" s="7">
        <f t="shared" ca="1" si="38"/>
        <v>42342</v>
      </c>
      <c r="F441" s="7">
        <f t="shared" ca="1" si="39"/>
        <v>42368</v>
      </c>
      <c r="G441" s="7">
        <f t="shared" ca="1" si="40"/>
        <v>42376</v>
      </c>
      <c r="H441" s="6">
        <f t="shared" ca="1" si="42"/>
        <v>8</v>
      </c>
      <c r="I441" s="6">
        <f t="shared" ca="1" si="41"/>
        <v>0</v>
      </c>
      <c r="J441" s="12">
        <f t="shared" ca="1" si="43"/>
        <v>573.21413004245608</v>
      </c>
    </row>
    <row r="442" spans="1:10" x14ac:dyDescent="0.25">
      <c r="A442">
        <v>441</v>
      </c>
      <c r="B442" s="6">
        <f ca="1">RANDBETWEEN(1,MAX(Customers!$A:$A))</f>
        <v>74</v>
      </c>
      <c r="C442" s="6">
        <f ca="1">RANDBETWEEN(1,MAX(Cars!$A:$A))</f>
        <v>54</v>
      </c>
      <c r="D442" s="6">
        <f ca="1">VLOOKUP(RAND(),RentalAgencies!$A$1:$C$9,2,TRUE)</f>
        <v>1</v>
      </c>
      <c r="E442" s="7">
        <f t="shared" ca="1" si="38"/>
        <v>43133</v>
      </c>
      <c r="F442" s="7">
        <f t="shared" ca="1" si="39"/>
        <v>43152</v>
      </c>
      <c r="G442" s="7">
        <f t="shared" ca="1" si="40"/>
        <v>43157</v>
      </c>
      <c r="H442" s="6">
        <f t="shared" ca="1" si="42"/>
        <v>5</v>
      </c>
      <c r="I442" s="6">
        <f t="shared" ca="1" si="41"/>
        <v>1</v>
      </c>
      <c r="J442" s="12">
        <f t="shared" ca="1" si="43"/>
        <v>546.54819738207368</v>
      </c>
    </row>
    <row r="443" spans="1:10" x14ac:dyDescent="0.25">
      <c r="A443">
        <v>442</v>
      </c>
      <c r="B443" s="6">
        <f ca="1">RANDBETWEEN(1,MAX(Customers!$A:$A))</f>
        <v>539</v>
      </c>
      <c r="C443" s="6">
        <f ca="1">RANDBETWEEN(1,MAX(Cars!$A:$A))</f>
        <v>78</v>
      </c>
      <c r="D443" s="6">
        <f ca="1">VLOOKUP(RAND(),RentalAgencies!$A$1:$C$9,2,TRUE)</f>
        <v>1</v>
      </c>
      <c r="E443" s="7">
        <f t="shared" ca="1" si="38"/>
        <v>43319</v>
      </c>
      <c r="F443" s="7">
        <f t="shared" ca="1" si="39"/>
        <v>43362</v>
      </c>
      <c r="G443" s="7">
        <f t="shared" ca="1" si="40"/>
        <v>43368</v>
      </c>
      <c r="H443" s="6">
        <f t="shared" ca="1" si="42"/>
        <v>6</v>
      </c>
      <c r="I443" s="6">
        <f t="shared" ca="1" si="41"/>
        <v>0</v>
      </c>
      <c r="J443" s="12">
        <f t="shared" ca="1" si="43"/>
        <v>467.46466279926574</v>
      </c>
    </row>
    <row r="444" spans="1:10" x14ac:dyDescent="0.25">
      <c r="A444">
        <v>443</v>
      </c>
      <c r="B444" s="6">
        <f ca="1">RANDBETWEEN(1,MAX(Customers!$A:$A))</f>
        <v>261</v>
      </c>
      <c r="C444" s="6">
        <f ca="1">RANDBETWEEN(1,MAX(Cars!$A:$A))</f>
        <v>78</v>
      </c>
      <c r="D444" s="6">
        <f ca="1">VLOOKUP(RAND(),RentalAgencies!$A$1:$C$9,2,TRUE)</f>
        <v>2</v>
      </c>
      <c r="E444" s="7">
        <f t="shared" ca="1" si="38"/>
        <v>42752</v>
      </c>
      <c r="F444" s="7">
        <f t="shared" ca="1" si="39"/>
        <v>42759</v>
      </c>
      <c r="G444" s="7">
        <f t="shared" ca="1" si="40"/>
        <v>42765</v>
      </c>
      <c r="H444" s="6">
        <f t="shared" ca="1" si="42"/>
        <v>6</v>
      </c>
      <c r="I444" s="6">
        <f t="shared" ca="1" si="41"/>
        <v>0</v>
      </c>
      <c r="J444" s="12">
        <f t="shared" ca="1" si="43"/>
        <v>511.54073706314091</v>
      </c>
    </row>
    <row r="445" spans="1:10" x14ac:dyDescent="0.25">
      <c r="A445">
        <v>444</v>
      </c>
      <c r="B445" s="6">
        <f ca="1">RANDBETWEEN(1,MAX(Customers!$A:$A))</f>
        <v>455</v>
      </c>
      <c r="C445" s="6">
        <f ca="1">RANDBETWEEN(1,MAX(Cars!$A:$A))</f>
        <v>36</v>
      </c>
      <c r="D445" s="6">
        <f ca="1">VLOOKUP(RAND(),RentalAgencies!$A$1:$C$9,2,TRUE)</f>
        <v>1</v>
      </c>
      <c r="E445" s="7">
        <f t="shared" ca="1" si="38"/>
        <v>42969</v>
      </c>
      <c r="F445" s="7">
        <f t="shared" ca="1" si="39"/>
        <v>42994</v>
      </c>
      <c r="G445" s="7">
        <f t="shared" ca="1" si="40"/>
        <v>43001</v>
      </c>
      <c r="H445" s="6">
        <f t="shared" ca="1" si="42"/>
        <v>7</v>
      </c>
      <c r="I445" s="6">
        <f t="shared" ca="1" si="41"/>
        <v>0</v>
      </c>
      <c r="J445" s="12">
        <f t="shared" ca="1" si="43"/>
        <v>718.80486176362081</v>
      </c>
    </row>
    <row r="446" spans="1:10" x14ac:dyDescent="0.25">
      <c r="A446">
        <v>445</v>
      </c>
      <c r="B446" s="6">
        <f ca="1">RANDBETWEEN(1,MAX(Customers!$A:$A))</f>
        <v>280</v>
      </c>
      <c r="C446" s="6">
        <f ca="1">RANDBETWEEN(1,MAX(Cars!$A:$A))</f>
        <v>67</v>
      </c>
      <c r="D446" s="6">
        <f ca="1">VLOOKUP(RAND(),RentalAgencies!$A$1:$C$9,2,TRUE)</f>
        <v>1</v>
      </c>
      <c r="E446" s="7">
        <f t="shared" ca="1" si="38"/>
        <v>42360</v>
      </c>
      <c r="F446" s="7">
        <f t="shared" ca="1" si="39"/>
        <v>42374</v>
      </c>
      <c r="G446" s="7">
        <f t="shared" ca="1" si="40"/>
        <v>42382</v>
      </c>
      <c r="H446" s="6">
        <f t="shared" ca="1" si="42"/>
        <v>8</v>
      </c>
      <c r="I446" s="6">
        <f t="shared" ca="1" si="41"/>
        <v>0</v>
      </c>
      <c r="J446" s="12">
        <f t="shared" ca="1" si="43"/>
        <v>709.158352740086</v>
      </c>
    </row>
    <row r="447" spans="1:10" x14ac:dyDescent="0.25">
      <c r="A447">
        <v>446</v>
      </c>
      <c r="B447" s="6">
        <f ca="1">RANDBETWEEN(1,MAX(Customers!$A:$A))</f>
        <v>930</v>
      </c>
      <c r="C447" s="6">
        <f ca="1">RANDBETWEEN(1,MAX(Cars!$A:$A))</f>
        <v>65</v>
      </c>
      <c r="D447" s="6">
        <f ca="1">VLOOKUP(RAND(),RentalAgencies!$A$1:$C$9,2,TRUE)</f>
        <v>6</v>
      </c>
      <c r="E447" s="7">
        <f t="shared" ca="1" si="38"/>
        <v>42620</v>
      </c>
      <c r="F447" s="7">
        <f t="shared" ca="1" si="39"/>
        <v>42632</v>
      </c>
      <c r="G447" s="7">
        <f t="shared" ca="1" si="40"/>
        <v>42638</v>
      </c>
      <c r="H447" s="6">
        <f t="shared" ca="1" si="42"/>
        <v>6</v>
      </c>
      <c r="I447" s="6">
        <f t="shared" ca="1" si="41"/>
        <v>1</v>
      </c>
      <c r="J447" s="12">
        <f t="shared" ca="1" si="43"/>
        <v>537.98825385318628</v>
      </c>
    </row>
    <row r="448" spans="1:10" x14ac:dyDescent="0.25">
      <c r="A448">
        <v>447</v>
      </c>
      <c r="B448" s="6">
        <f ca="1">RANDBETWEEN(1,MAX(Customers!$A:$A))</f>
        <v>760</v>
      </c>
      <c r="C448" s="6">
        <f ca="1">RANDBETWEEN(1,MAX(Cars!$A:$A))</f>
        <v>40</v>
      </c>
      <c r="D448" s="6">
        <f ca="1">VLOOKUP(RAND(),RentalAgencies!$A$1:$C$9,2,TRUE)</f>
        <v>2</v>
      </c>
      <c r="E448" s="7">
        <f t="shared" ca="1" si="38"/>
        <v>42485</v>
      </c>
      <c r="F448" s="7">
        <f t="shared" ca="1" si="39"/>
        <v>42486</v>
      </c>
      <c r="G448" s="7">
        <f t="shared" ca="1" si="40"/>
        <v>42494</v>
      </c>
      <c r="H448" s="6">
        <f t="shared" ca="1" si="42"/>
        <v>8</v>
      </c>
      <c r="I448" s="6">
        <f t="shared" ca="1" si="41"/>
        <v>0</v>
      </c>
      <c r="J448" s="12">
        <f t="shared" ca="1" si="43"/>
        <v>465.04254868426506</v>
      </c>
    </row>
    <row r="449" spans="1:10" x14ac:dyDescent="0.25">
      <c r="A449">
        <v>448</v>
      </c>
      <c r="B449" s="6">
        <f ca="1">RANDBETWEEN(1,MAX(Customers!$A:$A))</f>
        <v>643</v>
      </c>
      <c r="C449" s="6">
        <f ca="1">RANDBETWEEN(1,MAX(Cars!$A:$A))</f>
        <v>92</v>
      </c>
      <c r="D449" s="6">
        <f ca="1">VLOOKUP(RAND(),RentalAgencies!$A$1:$C$9,2,TRUE)</f>
        <v>5</v>
      </c>
      <c r="E449" s="7">
        <f t="shared" ca="1" si="38"/>
        <v>43774</v>
      </c>
      <c r="F449" s="7">
        <f t="shared" ca="1" si="39"/>
        <v>43789</v>
      </c>
      <c r="G449" s="7">
        <f t="shared" ca="1" si="40"/>
        <v>43794</v>
      </c>
      <c r="H449" s="6">
        <f t="shared" ca="1" si="42"/>
        <v>5</v>
      </c>
      <c r="I449" s="6">
        <f t="shared" ca="1" si="41"/>
        <v>1</v>
      </c>
      <c r="J449" s="12">
        <f t="shared" ca="1" si="43"/>
        <v>335.86479008524037</v>
      </c>
    </row>
    <row r="450" spans="1:10" x14ac:dyDescent="0.25">
      <c r="A450">
        <v>449</v>
      </c>
      <c r="B450" s="6">
        <f ca="1">RANDBETWEEN(1,MAX(Customers!$A:$A))</f>
        <v>453</v>
      </c>
      <c r="C450" s="6">
        <f ca="1">RANDBETWEEN(1,MAX(Cars!$A:$A))</f>
        <v>47</v>
      </c>
      <c r="D450" s="6">
        <f ca="1">VLOOKUP(RAND(),RentalAgencies!$A$1:$C$9,2,TRUE)</f>
        <v>7</v>
      </c>
      <c r="E450" s="7">
        <f t="shared" ca="1" si="38"/>
        <v>43585</v>
      </c>
      <c r="F450" s="7">
        <f t="shared" ca="1" si="39"/>
        <v>43620</v>
      </c>
      <c r="G450" s="7">
        <f t="shared" ca="1" si="40"/>
        <v>43629</v>
      </c>
      <c r="H450" s="6">
        <f t="shared" ca="1" si="42"/>
        <v>9</v>
      </c>
      <c r="I450" s="6">
        <f t="shared" ca="1" si="41"/>
        <v>1</v>
      </c>
      <c r="J450" s="12">
        <f t="shared" ca="1" si="43"/>
        <v>613.32611965696185</v>
      </c>
    </row>
    <row r="451" spans="1:10" x14ac:dyDescent="0.25">
      <c r="A451">
        <v>450</v>
      </c>
      <c r="B451" s="6">
        <f ca="1">RANDBETWEEN(1,MAX(Customers!$A:$A))</f>
        <v>577</v>
      </c>
      <c r="C451" s="6">
        <f ca="1">RANDBETWEEN(1,MAX(Cars!$A:$A))</f>
        <v>40</v>
      </c>
      <c r="D451" s="6">
        <f ca="1">VLOOKUP(RAND(),RentalAgencies!$A$1:$C$9,2,TRUE)</f>
        <v>1</v>
      </c>
      <c r="E451" s="7">
        <f t="shared" ref="E451:E501" ca="1" si="44">RANDBETWEEN(DATEVALUE("1/1/2015"),DATEVALUE("12/31/2020"))</f>
        <v>42236</v>
      </c>
      <c r="F451" s="7">
        <f t="shared" ref="F451:F501" ca="1" si="45">E451+RANDBETWEEN(0,45)</f>
        <v>42271</v>
      </c>
      <c r="G451" s="7">
        <f t="shared" ref="G451:G501" ca="1" si="46">F451+ROUND(_xlfn.GAMMA.INV(RAND(),5,1.2),0)</f>
        <v>42280</v>
      </c>
      <c r="H451" s="6">
        <f t="shared" ca="1" si="42"/>
        <v>9</v>
      </c>
      <c r="I451" s="6">
        <f t="shared" ref="I451:I501" ca="1" si="47">ROUND(RAND(),0)</f>
        <v>1</v>
      </c>
      <c r="J451" s="12">
        <f t="shared" ca="1" si="43"/>
        <v>880.85798127477506</v>
      </c>
    </row>
    <row r="452" spans="1:10" x14ac:dyDescent="0.25">
      <c r="A452">
        <v>451</v>
      </c>
      <c r="B452" s="6">
        <f ca="1">RANDBETWEEN(1,MAX(Customers!$A:$A))</f>
        <v>920</v>
      </c>
      <c r="C452" s="6">
        <f ca="1">RANDBETWEEN(1,MAX(Cars!$A:$A))</f>
        <v>28</v>
      </c>
      <c r="D452" s="6">
        <f ca="1">VLOOKUP(RAND(),RentalAgencies!$A$1:$C$9,2,TRUE)</f>
        <v>4</v>
      </c>
      <c r="E452" s="7">
        <f t="shared" ca="1" si="44"/>
        <v>42177</v>
      </c>
      <c r="F452" s="7">
        <f t="shared" ca="1" si="45"/>
        <v>42188</v>
      </c>
      <c r="G452" s="7">
        <f t="shared" ca="1" si="46"/>
        <v>42194</v>
      </c>
      <c r="H452" s="6">
        <f t="shared" ca="1" si="42"/>
        <v>6</v>
      </c>
      <c r="I452" s="6">
        <f t="shared" ca="1" si="47"/>
        <v>0</v>
      </c>
      <c r="J452" s="12">
        <f t="shared" ca="1" si="43"/>
        <v>492.2942999815786</v>
      </c>
    </row>
    <row r="453" spans="1:10" x14ac:dyDescent="0.25">
      <c r="A453">
        <v>452</v>
      </c>
      <c r="B453" s="6">
        <f ca="1">RANDBETWEEN(1,MAX(Customers!$A:$A))</f>
        <v>296</v>
      </c>
      <c r="C453" s="6">
        <f ca="1">RANDBETWEEN(1,MAX(Cars!$A:$A))</f>
        <v>58</v>
      </c>
      <c r="D453" s="6">
        <f ca="1">VLOOKUP(RAND(),RentalAgencies!$A$1:$C$9,2,TRUE)</f>
        <v>8</v>
      </c>
      <c r="E453" s="7">
        <f t="shared" ca="1" si="44"/>
        <v>42750</v>
      </c>
      <c r="F453" s="7">
        <f t="shared" ca="1" si="45"/>
        <v>42786</v>
      </c>
      <c r="G453" s="7">
        <f t="shared" ca="1" si="46"/>
        <v>42789</v>
      </c>
      <c r="H453" s="6">
        <f t="shared" ca="1" si="42"/>
        <v>3</v>
      </c>
      <c r="I453" s="6">
        <f t="shared" ca="1" si="47"/>
        <v>0</v>
      </c>
      <c r="J453" s="12">
        <f t="shared" ca="1" si="43"/>
        <v>190.24770748624564</v>
      </c>
    </row>
    <row r="454" spans="1:10" x14ac:dyDescent="0.25">
      <c r="A454">
        <v>453</v>
      </c>
      <c r="B454" s="6">
        <f ca="1">RANDBETWEEN(1,MAX(Customers!$A:$A))</f>
        <v>183</v>
      </c>
      <c r="C454" s="6">
        <f ca="1">RANDBETWEEN(1,MAX(Cars!$A:$A))</f>
        <v>91</v>
      </c>
      <c r="D454" s="6">
        <f ca="1">VLOOKUP(RAND(),RentalAgencies!$A$1:$C$9,2,TRUE)</f>
        <v>1</v>
      </c>
      <c r="E454" s="7">
        <f t="shared" ca="1" si="44"/>
        <v>43176</v>
      </c>
      <c r="F454" s="7">
        <f t="shared" ca="1" si="45"/>
        <v>43215</v>
      </c>
      <c r="G454" s="7">
        <f t="shared" ca="1" si="46"/>
        <v>43220</v>
      </c>
      <c r="H454" s="6">
        <f t="shared" ca="1" si="42"/>
        <v>5</v>
      </c>
      <c r="I454" s="6">
        <f t="shared" ca="1" si="47"/>
        <v>1</v>
      </c>
      <c r="J454" s="12">
        <f t="shared" ca="1" si="43"/>
        <v>330.16788015562605</v>
      </c>
    </row>
    <row r="455" spans="1:10" x14ac:dyDescent="0.25">
      <c r="A455">
        <v>454</v>
      </c>
      <c r="B455" s="6">
        <f ca="1">RANDBETWEEN(1,MAX(Customers!$A:$A))</f>
        <v>592</v>
      </c>
      <c r="C455" s="6">
        <f ca="1">RANDBETWEEN(1,MAX(Cars!$A:$A))</f>
        <v>23</v>
      </c>
      <c r="D455" s="6">
        <f ca="1">VLOOKUP(RAND(),RentalAgencies!$A$1:$C$9,2,TRUE)</f>
        <v>6</v>
      </c>
      <c r="E455" s="7">
        <f t="shared" ca="1" si="44"/>
        <v>44094</v>
      </c>
      <c r="F455" s="7">
        <f t="shared" ca="1" si="45"/>
        <v>44123</v>
      </c>
      <c r="G455" s="7">
        <f t="shared" ca="1" si="46"/>
        <v>44131</v>
      </c>
      <c r="H455" s="6">
        <f t="shared" ca="1" si="42"/>
        <v>8</v>
      </c>
      <c r="I455" s="6">
        <f t="shared" ca="1" si="47"/>
        <v>0</v>
      </c>
      <c r="J455" s="12">
        <f t="shared" ca="1" si="43"/>
        <v>613.9754346726462</v>
      </c>
    </row>
    <row r="456" spans="1:10" x14ac:dyDescent="0.25">
      <c r="A456">
        <v>455</v>
      </c>
      <c r="B456" s="6">
        <f ca="1">RANDBETWEEN(1,MAX(Customers!$A:$A))</f>
        <v>773</v>
      </c>
      <c r="C456" s="6">
        <f ca="1">RANDBETWEEN(1,MAX(Cars!$A:$A))</f>
        <v>8</v>
      </c>
      <c r="D456" s="6">
        <f ca="1">VLOOKUP(RAND(),RentalAgencies!$A$1:$C$9,2,TRUE)</f>
        <v>4</v>
      </c>
      <c r="E456" s="7">
        <f t="shared" ca="1" si="44"/>
        <v>43575</v>
      </c>
      <c r="F456" s="7">
        <f t="shared" ca="1" si="45"/>
        <v>43593</v>
      </c>
      <c r="G456" s="7">
        <f t="shared" ca="1" si="46"/>
        <v>43604</v>
      </c>
      <c r="H456" s="6">
        <f t="shared" ca="1" si="42"/>
        <v>11</v>
      </c>
      <c r="I456" s="6">
        <f t="shared" ca="1" si="47"/>
        <v>0</v>
      </c>
      <c r="J456" s="12">
        <f t="shared" ca="1" si="43"/>
        <v>784.55504751750118</v>
      </c>
    </row>
    <row r="457" spans="1:10" x14ac:dyDescent="0.25">
      <c r="A457">
        <v>456</v>
      </c>
      <c r="B457" s="6">
        <f ca="1">RANDBETWEEN(1,MAX(Customers!$A:$A))</f>
        <v>124</v>
      </c>
      <c r="C457" s="6">
        <f ca="1">RANDBETWEEN(1,MAX(Cars!$A:$A))</f>
        <v>29</v>
      </c>
      <c r="D457" s="6">
        <f ca="1">VLOOKUP(RAND(),RentalAgencies!$A$1:$C$9,2,TRUE)</f>
        <v>1</v>
      </c>
      <c r="E457" s="7">
        <f t="shared" ca="1" si="44"/>
        <v>42755</v>
      </c>
      <c r="F457" s="7">
        <f t="shared" ca="1" si="45"/>
        <v>42791</v>
      </c>
      <c r="G457" s="7">
        <f t="shared" ca="1" si="46"/>
        <v>42801</v>
      </c>
      <c r="H457" s="6">
        <f t="shared" ca="1" si="42"/>
        <v>10</v>
      </c>
      <c r="I457" s="6">
        <f t="shared" ca="1" si="47"/>
        <v>1</v>
      </c>
      <c r="J457" s="12">
        <f t="shared" ca="1" si="43"/>
        <v>847.00763613024731</v>
      </c>
    </row>
    <row r="458" spans="1:10" x14ac:dyDescent="0.25">
      <c r="A458">
        <v>457</v>
      </c>
      <c r="B458" s="6">
        <f ca="1">RANDBETWEEN(1,MAX(Customers!$A:$A))</f>
        <v>434</v>
      </c>
      <c r="C458" s="6">
        <f ca="1">RANDBETWEEN(1,MAX(Cars!$A:$A))</f>
        <v>50</v>
      </c>
      <c r="D458" s="6">
        <f ca="1">VLOOKUP(RAND(),RentalAgencies!$A$1:$C$9,2,TRUE)</f>
        <v>2</v>
      </c>
      <c r="E458" s="7">
        <f t="shared" ca="1" si="44"/>
        <v>42543</v>
      </c>
      <c r="F458" s="7">
        <f t="shared" ca="1" si="45"/>
        <v>42584</v>
      </c>
      <c r="G458" s="7">
        <f t="shared" ca="1" si="46"/>
        <v>42588</v>
      </c>
      <c r="H458" s="6">
        <f t="shared" ca="1" si="42"/>
        <v>4</v>
      </c>
      <c r="I458" s="6">
        <f t="shared" ca="1" si="47"/>
        <v>0</v>
      </c>
      <c r="J458" s="12">
        <f t="shared" ca="1" si="43"/>
        <v>340.05440020393377</v>
      </c>
    </row>
    <row r="459" spans="1:10" x14ac:dyDescent="0.25">
      <c r="A459">
        <v>458</v>
      </c>
      <c r="B459" s="6">
        <f ca="1">RANDBETWEEN(1,MAX(Customers!$A:$A))</f>
        <v>818</v>
      </c>
      <c r="C459" s="6">
        <f ca="1">RANDBETWEEN(1,MAX(Cars!$A:$A))</f>
        <v>28</v>
      </c>
      <c r="D459" s="6">
        <f ca="1">VLOOKUP(RAND(),RentalAgencies!$A$1:$C$9,2,TRUE)</f>
        <v>1</v>
      </c>
      <c r="E459" s="7">
        <f t="shared" ca="1" si="44"/>
        <v>42778</v>
      </c>
      <c r="F459" s="7">
        <f t="shared" ca="1" si="45"/>
        <v>42782</v>
      </c>
      <c r="G459" s="7">
        <f t="shared" ca="1" si="46"/>
        <v>42787</v>
      </c>
      <c r="H459" s="6">
        <f t="shared" ca="1" si="42"/>
        <v>5</v>
      </c>
      <c r="I459" s="6">
        <f t="shared" ca="1" si="47"/>
        <v>1</v>
      </c>
      <c r="J459" s="12">
        <f t="shared" ca="1" si="43"/>
        <v>565.48983545420162</v>
      </c>
    </row>
    <row r="460" spans="1:10" x14ac:dyDescent="0.25">
      <c r="A460">
        <v>459</v>
      </c>
      <c r="B460" s="6">
        <f ca="1">RANDBETWEEN(1,MAX(Customers!$A:$A))</f>
        <v>274</v>
      </c>
      <c r="C460" s="6">
        <f ca="1">RANDBETWEEN(1,MAX(Cars!$A:$A))</f>
        <v>26</v>
      </c>
      <c r="D460" s="6">
        <f ca="1">VLOOKUP(RAND(),RentalAgencies!$A$1:$C$9,2,TRUE)</f>
        <v>1</v>
      </c>
      <c r="E460" s="7">
        <f t="shared" ca="1" si="44"/>
        <v>43938</v>
      </c>
      <c r="F460" s="7">
        <f t="shared" ca="1" si="45"/>
        <v>43960</v>
      </c>
      <c r="G460" s="7">
        <f t="shared" ca="1" si="46"/>
        <v>43965</v>
      </c>
      <c r="H460" s="6">
        <f t="shared" ca="1" si="42"/>
        <v>5</v>
      </c>
      <c r="I460" s="6">
        <f t="shared" ca="1" si="47"/>
        <v>0</v>
      </c>
      <c r="J460" s="12">
        <f t="shared" ca="1" si="43"/>
        <v>363.94976983558996</v>
      </c>
    </row>
    <row r="461" spans="1:10" x14ac:dyDescent="0.25">
      <c r="A461">
        <v>460</v>
      </c>
      <c r="B461" s="6">
        <f ca="1">RANDBETWEEN(1,MAX(Customers!$A:$A))</f>
        <v>280</v>
      </c>
      <c r="C461" s="6">
        <f ca="1">RANDBETWEEN(1,MAX(Cars!$A:$A))</f>
        <v>37</v>
      </c>
      <c r="D461" s="6">
        <f ca="1">VLOOKUP(RAND(),RentalAgencies!$A$1:$C$9,2,TRUE)</f>
        <v>1</v>
      </c>
      <c r="E461" s="7">
        <f t="shared" ca="1" si="44"/>
        <v>43541</v>
      </c>
      <c r="F461" s="7">
        <f t="shared" ca="1" si="45"/>
        <v>43577</v>
      </c>
      <c r="G461" s="7">
        <f t="shared" ca="1" si="46"/>
        <v>43584</v>
      </c>
      <c r="H461" s="6">
        <f t="shared" ca="1" si="42"/>
        <v>7</v>
      </c>
      <c r="I461" s="6">
        <f t="shared" ca="1" si="47"/>
        <v>0</v>
      </c>
      <c r="J461" s="12">
        <f t="shared" ca="1" si="43"/>
        <v>485.13642578257929</v>
      </c>
    </row>
    <row r="462" spans="1:10" x14ac:dyDescent="0.25">
      <c r="A462">
        <v>461</v>
      </c>
      <c r="B462" s="6">
        <f ca="1">RANDBETWEEN(1,MAX(Customers!$A:$A))</f>
        <v>810</v>
      </c>
      <c r="C462" s="6">
        <f ca="1">RANDBETWEEN(1,MAX(Cars!$A:$A))</f>
        <v>31</v>
      </c>
      <c r="D462" s="6">
        <f ca="1">VLOOKUP(RAND(),RentalAgencies!$A$1:$C$9,2,TRUE)</f>
        <v>2</v>
      </c>
      <c r="E462" s="7">
        <f t="shared" ca="1" si="44"/>
        <v>43850</v>
      </c>
      <c r="F462" s="7">
        <f t="shared" ca="1" si="45"/>
        <v>43863</v>
      </c>
      <c r="G462" s="7">
        <f t="shared" ca="1" si="46"/>
        <v>43868</v>
      </c>
      <c r="H462" s="6">
        <f t="shared" ca="1" si="42"/>
        <v>5</v>
      </c>
      <c r="I462" s="6">
        <f t="shared" ca="1" si="47"/>
        <v>1</v>
      </c>
      <c r="J462" s="12">
        <f t="shared" ca="1" si="43"/>
        <v>213.76037946286795</v>
      </c>
    </row>
    <row r="463" spans="1:10" x14ac:dyDescent="0.25">
      <c r="A463">
        <v>462</v>
      </c>
      <c r="B463" s="6">
        <f ca="1">RANDBETWEEN(1,MAX(Customers!$A:$A))</f>
        <v>313</v>
      </c>
      <c r="C463" s="6">
        <f ca="1">RANDBETWEEN(1,MAX(Cars!$A:$A))</f>
        <v>67</v>
      </c>
      <c r="D463" s="6">
        <f ca="1">VLOOKUP(RAND(),RentalAgencies!$A$1:$C$9,2,TRUE)</f>
        <v>1</v>
      </c>
      <c r="E463" s="7">
        <f t="shared" ca="1" si="44"/>
        <v>42220</v>
      </c>
      <c r="F463" s="7">
        <f t="shared" ca="1" si="45"/>
        <v>42242</v>
      </c>
      <c r="G463" s="7">
        <f t="shared" ca="1" si="46"/>
        <v>42246</v>
      </c>
      <c r="H463" s="6">
        <f t="shared" ca="1" si="42"/>
        <v>4</v>
      </c>
      <c r="I463" s="6">
        <f t="shared" ca="1" si="47"/>
        <v>0</v>
      </c>
      <c r="J463" s="12">
        <f t="shared" ca="1" si="43"/>
        <v>365.27390932058074</v>
      </c>
    </row>
    <row r="464" spans="1:10" x14ac:dyDescent="0.25">
      <c r="A464">
        <v>463</v>
      </c>
      <c r="B464" s="6">
        <f ca="1">RANDBETWEEN(1,MAX(Customers!$A:$A))</f>
        <v>438</v>
      </c>
      <c r="C464" s="6">
        <f ca="1">RANDBETWEEN(1,MAX(Cars!$A:$A))</f>
        <v>88</v>
      </c>
      <c r="D464" s="6">
        <f ca="1">VLOOKUP(RAND(),RentalAgencies!$A$1:$C$9,2,TRUE)</f>
        <v>2</v>
      </c>
      <c r="E464" s="7">
        <f t="shared" ca="1" si="44"/>
        <v>43843</v>
      </c>
      <c r="F464" s="7">
        <f t="shared" ca="1" si="45"/>
        <v>43882</v>
      </c>
      <c r="G464" s="7">
        <f t="shared" ca="1" si="46"/>
        <v>43888</v>
      </c>
      <c r="H464" s="6">
        <f t="shared" ca="1" si="42"/>
        <v>6</v>
      </c>
      <c r="I464" s="6">
        <f t="shared" ca="1" si="47"/>
        <v>0</v>
      </c>
      <c r="J464" s="12">
        <f t="shared" ca="1" si="43"/>
        <v>471.04328876779846</v>
      </c>
    </row>
    <row r="465" spans="1:10" x14ac:dyDescent="0.25">
      <c r="A465">
        <v>464</v>
      </c>
      <c r="B465" s="6">
        <f ca="1">RANDBETWEEN(1,MAX(Customers!$A:$A))</f>
        <v>464</v>
      </c>
      <c r="C465" s="6">
        <f ca="1">RANDBETWEEN(1,MAX(Cars!$A:$A))</f>
        <v>96</v>
      </c>
      <c r="D465" s="6">
        <f ca="1">VLOOKUP(RAND(),RentalAgencies!$A$1:$C$9,2,TRUE)</f>
        <v>3</v>
      </c>
      <c r="E465" s="7">
        <f t="shared" ca="1" si="44"/>
        <v>42703</v>
      </c>
      <c r="F465" s="7">
        <f t="shared" ca="1" si="45"/>
        <v>42741</v>
      </c>
      <c r="G465" s="7">
        <f t="shared" ca="1" si="46"/>
        <v>42745</v>
      </c>
      <c r="H465" s="6">
        <f t="shared" ca="1" si="42"/>
        <v>4</v>
      </c>
      <c r="I465" s="6">
        <f t="shared" ca="1" si="47"/>
        <v>1</v>
      </c>
      <c r="J465" s="12">
        <f t="shared" ca="1" si="43"/>
        <v>278.91008491162881</v>
      </c>
    </row>
    <row r="466" spans="1:10" x14ac:dyDescent="0.25">
      <c r="A466">
        <v>465</v>
      </c>
      <c r="B466" s="6">
        <f ca="1">RANDBETWEEN(1,MAX(Customers!$A:$A))</f>
        <v>124</v>
      </c>
      <c r="C466" s="6">
        <f ca="1">RANDBETWEEN(1,MAX(Cars!$A:$A))</f>
        <v>21</v>
      </c>
      <c r="D466" s="6">
        <f ca="1">VLOOKUP(RAND(),RentalAgencies!$A$1:$C$9,2,TRUE)</f>
        <v>1</v>
      </c>
      <c r="E466" s="7">
        <f t="shared" ca="1" si="44"/>
        <v>42690</v>
      </c>
      <c r="F466" s="7">
        <f t="shared" ca="1" si="45"/>
        <v>42692</v>
      </c>
      <c r="G466" s="7">
        <f t="shared" ca="1" si="46"/>
        <v>42697</v>
      </c>
      <c r="H466" s="6">
        <f t="shared" ca="1" si="42"/>
        <v>5</v>
      </c>
      <c r="I466" s="6">
        <f t="shared" ca="1" si="47"/>
        <v>0</v>
      </c>
      <c r="J466" s="12">
        <f t="shared" ca="1" si="43"/>
        <v>475.37520817049659</v>
      </c>
    </row>
    <row r="467" spans="1:10" x14ac:dyDescent="0.25">
      <c r="A467">
        <v>466</v>
      </c>
      <c r="B467" s="6">
        <f ca="1">RANDBETWEEN(1,MAX(Customers!$A:$A))</f>
        <v>956</v>
      </c>
      <c r="C467" s="6">
        <f ca="1">RANDBETWEEN(1,MAX(Cars!$A:$A))</f>
        <v>74</v>
      </c>
      <c r="D467" s="6">
        <f ca="1">VLOOKUP(RAND(),RentalAgencies!$A$1:$C$9,2,TRUE)</f>
        <v>5</v>
      </c>
      <c r="E467" s="7">
        <f t="shared" ca="1" si="44"/>
        <v>43488</v>
      </c>
      <c r="F467" s="7">
        <f t="shared" ca="1" si="45"/>
        <v>43506</v>
      </c>
      <c r="G467" s="7">
        <f t="shared" ca="1" si="46"/>
        <v>43508</v>
      </c>
      <c r="H467" s="6">
        <f t="shared" ca="1" si="42"/>
        <v>2</v>
      </c>
      <c r="I467" s="6">
        <f t="shared" ca="1" si="47"/>
        <v>0</v>
      </c>
      <c r="J467" s="12">
        <f t="shared" ca="1" si="43"/>
        <v>196.80488278531359</v>
      </c>
    </row>
    <row r="468" spans="1:10" x14ac:dyDescent="0.25">
      <c r="A468">
        <v>467</v>
      </c>
      <c r="B468" s="6">
        <f ca="1">RANDBETWEEN(1,MAX(Customers!$A:$A))</f>
        <v>423</v>
      </c>
      <c r="C468" s="6">
        <f ca="1">RANDBETWEEN(1,MAX(Cars!$A:$A))</f>
        <v>40</v>
      </c>
      <c r="D468" s="6">
        <f ca="1">VLOOKUP(RAND(),RentalAgencies!$A$1:$C$9,2,TRUE)</f>
        <v>1</v>
      </c>
      <c r="E468" s="7">
        <f t="shared" ca="1" si="44"/>
        <v>42861</v>
      </c>
      <c r="F468" s="7">
        <f t="shared" ca="1" si="45"/>
        <v>42893</v>
      </c>
      <c r="G468" s="7">
        <f t="shared" ca="1" si="46"/>
        <v>42897</v>
      </c>
      <c r="H468" s="6">
        <f t="shared" ca="1" si="42"/>
        <v>4</v>
      </c>
      <c r="I468" s="6">
        <f t="shared" ca="1" si="47"/>
        <v>0</v>
      </c>
      <c r="J468" s="12">
        <f t="shared" ca="1" si="43"/>
        <v>426.04104748060081</v>
      </c>
    </row>
    <row r="469" spans="1:10" x14ac:dyDescent="0.25">
      <c r="A469">
        <v>468</v>
      </c>
      <c r="B469" s="6">
        <f ca="1">RANDBETWEEN(1,MAX(Customers!$A:$A))</f>
        <v>463</v>
      </c>
      <c r="C469" s="6">
        <f ca="1">RANDBETWEEN(1,MAX(Cars!$A:$A))</f>
        <v>99</v>
      </c>
      <c r="D469" s="6">
        <f ca="1">VLOOKUP(RAND(),RentalAgencies!$A$1:$C$9,2,TRUE)</f>
        <v>2</v>
      </c>
      <c r="E469" s="7">
        <f t="shared" ca="1" si="44"/>
        <v>42837</v>
      </c>
      <c r="F469" s="7">
        <f t="shared" ca="1" si="45"/>
        <v>42870</v>
      </c>
      <c r="G469" s="7">
        <f t="shared" ca="1" si="46"/>
        <v>42874</v>
      </c>
      <c r="H469" s="6">
        <f t="shared" ca="1" si="42"/>
        <v>4</v>
      </c>
      <c r="I469" s="6">
        <f t="shared" ca="1" si="47"/>
        <v>1</v>
      </c>
      <c r="J469" s="12">
        <f t="shared" ca="1" si="43"/>
        <v>312.49984496693207</v>
      </c>
    </row>
    <row r="470" spans="1:10" x14ac:dyDescent="0.25">
      <c r="A470">
        <v>469</v>
      </c>
      <c r="B470" s="6">
        <f ca="1">RANDBETWEEN(1,MAX(Customers!$A:$A))</f>
        <v>832</v>
      </c>
      <c r="C470" s="6">
        <f ca="1">RANDBETWEEN(1,MAX(Cars!$A:$A))</f>
        <v>85</v>
      </c>
      <c r="D470" s="6">
        <f ca="1">VLOOKUP(RAND(),RentalAgencies!$A$1:$C$9,2,TRUE)</f>
        <v>1</v>
      </c>
      <c r="E470" s="7">
        <f t="shared" ca="1" si="44"/>
        <v>43835</v>
      </c>
      <c r="F470" s="7">
        <f t="shared" ca="1" si="45"/>
        <v>43849</v>
      </c>
      <c r="G470" s="7">
        <f t="shared" ca="1" si="46"/>
        <v>43855</v>
      </c>
      <c r="H470" s="6">
        <f t="shared" ca="1" si="42"/>
        <v>6</v>
      </c>
      <c r="I470" s="6">
        <f t="shared" ca="1" si="47"/>
        <v>0</v>
      </c>
      <c r="J470" s="12">
        <f t="shared" ca="1" si="43"/>
        <v>341.84688122142984</v>
      </c>
    </row>
    <row r="471" spans="1:10" x14ac:dyDescent="0.25">
      <c r="A471">
        <v>470</v>
      </c>
      <c r="B471" s="6">
        <f ca="1">RANDBETWEEN(1,MAX(Customers!$A:$A))</f>
        <v>738</v>
      </c>
      <c r="C471" s="6">
        <f ca="1">RANDBETWEEN(1,MAX(Cars!$A:$A))</f>
        <v>22</v>
      </c>
      <c r="D471" s="6">
        <f ca="1">VLOOKUP(RAND(),RentalAgencies!$A$1:$C$9,2,TRUE)</f>
        <v>1</v>
      </c>
      <c r="E471" s="7">
        <f t="shared" ca="1" si="44"/>
        <v>43688</v>
      </c>
      <c r="F471" s="7">
        <f t="shared" ca="1" si="45"/>
        <v>43724</v>
      </c>
      <c r="G471" s="7">
        <f t="shared" ca="1" si="46"/>
        <v>43732</v>
      </c>
      <c r="H471" s="6">
        <f t="shared" ca="1" si="42"/>
        <v>8</v>
      </c>
      <c r="I471" s="6">
        <f t="shared" ca="1" si="47"/>
        <v>0</v>
      </c>
      <c r="J471" s="12">
        <f t="shared" ca="1" si="43"/>
        <v>781.01065753530088</v>
      </c>
    </row>
    <row r="472" spans="1:10" x14ac:dyDescent="0.25">
      <c r="A472">
        <v>471</v>
      </c>
      <c r="B472" s="6">
        <f ca="1">RANDBETWEEN(1,MAX(Customers!$A:$A))</f>
        <v>902</v>
      </c>
      <c r="C472" s="6">
        <f ca="1">RANDBETWEEN(1,MAX(Cars!$A:$A))</f>
        <v>98</v>
      </c>
      <c r="D472" s="6">
        <f ca="1">VLOOKUP(RAND(),RentalAgencies!$A$1:$C$9,2,TRUE)</f>
        <v>1</v>
      </c>
      <c r="E472" s="7">
        <f t="shared" ca="1" si="44"/>
        <v>42157</v>
      </c>
      <c r="F472" s="7">
        <f t="shared" ca="1" si="45"/>
        <v>42170</v>
      </c>
      <c r="G472" s="7">
        <f t="shared" ca="1" si="46"/>
        <v>42175</v>
      </c>
      <c r="H472" s="6">
        <f t="shared" ca="1" si="42"/>
        <v>5</v>
      </c>
      <c r="I472" s="6">
        <f t="shared" ca="1" si="47"/>
        <v>0</v>
      </c>
      <c r="J472" s="12">
        <f t="shared" ca="1" si="43"/>
        <v>304.58128738425114</v>
      </c>
    </row>
    <row r="473" spans="1:10" x14ac:dyDescent="0.25">
      <c r="A473">
        <v>472</v>
      </c>
      <c r="B473" s="6">
        <f ca="1">RANDBETWEEN(1,MAX(Customers!$A:$A))</f>
        <v>449</v>
      </c>
      <c r="C473" s="6">
        <f ca="1">RANDBETWEEN(1,MAX(Cars!$A:$A))</f>
        <v>61</v>
      </c>
      <c r="D473" s="6">
        <f ca="1">VLOOKUP(RAND(),RentalAgencies!$A$1:$C$9,2,TRUE)</f>
        <v>3</v>
      </c>
      <c r="E473" s="7">
        <f t="shared" ca="1" si="44"/>
        <v>42575</v>
      </c>
      <c r="F473" s="7">
        <f t="shared" ca="1" si="45"/>
        <v>42575</v>
      </c>
      <c r="G473" s="7">
        <f t="shared" ca="1" si="46"/>
        <v>42581</v>
      </c>
      <c r="H473" s="6">
        <f t="shared" ca="1" si="42"/>
        <v>6</v>
      </c>
      <c r="I473" s="6">
        <f t="shared" ca="1" si="47"/>
        <v>0</v>
      </c>
      <c r="J473" s="12">
        <f t="shared" ca="1" si="43"/>
        <v>516.17843157192124</v>
      </c>
    </row>
    <row r="474" spans="1:10" x14ac:dyDescent="0.25">
      <c r="A474">
        <v>473</v>
      </c>
      <c r="B474" s="6">
        <f ca="1">RANDBETWEEN(1,MAX(Customers!$A:$A))</f>
        <v>151</v>
      </c>
      <c r="C474" s="6">
        <f ca="1">RANDBETWEEN(1,MAX(Cars!$A:$A))</f>
        <v>60</v>
      </c>
      <c r="D474" s="6">
        <f ca="1">VLOOKUP(RAND(),RentalAgencies!$A$1:$C$9,2,TRUE)</f>
        <v>1</v>
      </c>
      <c r="E474" s="7">
        <f t="shared" ca="1" si="44"/>
        <v>43484</v>
      </c>
      <c r="F474" s="7">
        <f t="shared" ca="1" si="45"/>
        <v>43517</v>
      </c>
      <c r="G474" s="7">
        <f t="shared" ca="1" si="46"/>
        <v>43526</v>
      </c>
      <c r="H474" s="6">
        <f t="shared" ca="1" si="42"/>
        <v>9</v>
      </c>
      <c r="I474" s="6">
        <f t="shared" ca="1" si="47"/>
        <v>0</v>
      </c>
      <c r="J474" s="12">
        <f t="shared" ca="1" si="43"/>
        <v>686.45230835061716</v>
      </c>
    </row>
    <row r="475" spans="1:10" x14ac:dyDescent="0.25">
      <c r="A475">
        <v>474</v>
      </c>
      <c r="B475" s="6">
        <f ca="1">RANDBETWEEN(1,MAX(Customers!$A:$A))</f>
        <v>788</v>
      </c>
      <c r="C475" s="6">
        <f ca="1">RANDBETWEEN(1,MAX(Cars!$A:$A))</f>
        <v>10</v>
      </c>
      <c r="D475" s="6">
        <f ca="1">VLOOKUP(RAND(),RentalAgencies!$A$1:$C$9,2,TRUE)</f>
        <v>1</v>
      </c>
      <c r="E475" s="7">
        <f t="shared" ca="1" si="44"/>
        <v>42657</v>
      </c>
      <c r="F475" s="7">
        <f t="shared" ca="1" si="45"/>
        <v>42678</v>
      </c>
      <c r="G475" s="7">
        <f t="shared" ca="1" si="46"/>
        <v>42685</v>
      </c>
      <c r="H475" s="6">
        <f t="shared" ca="1" si="42"/>
        <v>7</v>
      </c>
      <c r="I475" s="6">
        <f t="shared" ca="1" si="47"/>
        <v>1</v>
      </c>
      <c r="J475" s="12">
        <f t="shared" ca="1" si="43"/>
        <v>491.97066348976387</v>
      </c>
    </row>
    <row r="476" spans="1:10" x14ac:dyDescent="0.25">
      <c r="A476">
        <v>475</v>
      </c>
      <c r="B476" s="6">
        <f ca="1">RANDBETWEEN(1,MAX(Customers!$A:$A))</f>
        <v>265</v>
      </c>
      <c r="C476" s="6">
        <f ca="1">RANDBETWEEN(1,MAX(Cars!$A:$A))</f>
        <v>7</v>
      </c>
      <c r="D476" s="6">
        <f ca="1">VLOOKUP(RAND(),RentalAgencies!$A$1:$C$9,2,TRUE)</f>
        <v>1</v>
      </c>
      <c r="E476" s="7">
        <f t="shared" ca="1" si="44"/>
        <v>42534</v>
      </c>
      <c r="F476" s="7">
        <f t="shared" ca="1" si="45"/>
        <v>42548</v>
      </c>
      <c r="G476" s="7">
        <f t="shared" ca="1" si="46"/>
        <v>42552</v>
      </c>
      <c r="H476" s="6">
        <f t="shared" ca="1" si="42"/>
        <v>4</v>
      </c>
      <c r="I476" s="6">
        <f t="shared" ca="1" si="47"/>
        <v>1</v>
      </c>
      <c r="J476" s="12">
        <f t="shared" ca="1" si="43"/>
        <v>259.35087550478124</v>
      </c>
    </row>
    <row r="477" spans="1:10" x14ac:dyDescent="0.25">
      <c r="A477">
        <v>476</v>
      </c>
      <c r="B477" s="6">
        <f ca="1">RANDBETWEEN(1,MAX(Customers!$A:$A))</f>
        <v>302</v>
      </c>
      <c r="C477" s="6">
        <f ca="1">RANDBETWEEN(1,MAX(Cars!$A:$A))</f>
        <v>80</v>
      </c>
      <c r="D477" s="6">
        <f ca="1">VLOOKUP(RAND(),RentalAgencies!$A$1:$C$9,2,TRUE)</f>
        <v>1</v>
      </c>
      <c r="E477" s="7">
        <f t="shared" ca="1" si="44"/>
        <v>42218</v>
      </c>
      <c r="F477" s="7">
        <f t="shared" ca="1" si="45"/>
        <v>42260</v>
      </c>
      <c r="G477" s="7">
        <f t="shared" ca="1" si="46"/>
        <v>42264</v>
      </c>
      <c r="H477" s="6">
        <f t="shared" ca="1" si="42"/>
        <v>4</v>
      </c>
      <c r="I477" s="6">
        <f t="shared" ca="1" si="47"/>
        <v>1</v>
      </c>
      <c r="J477" s="12">
        <f t="shared" ca="1" si="43"/>
        <v>371.36856674522937</v>
      </c>
    </row>
    <row r="478" spans="1:10" x14ac:dyDescent="0.25">
      <c r="A478">
        <v>477</v>
      </c>
      <c r="B478" s="6">
        <f ca="1">RANDBETWEEN(1,MAX(Customers!$A:$A))</f>
        <v>731</v>
      </c>
      <c r="C478" s="6">
        <f ca="1">RANDBETWEEN(1,MAX(Cars!$A:$A))</f>
        <v>28</v>
      </c>
      <c r="D478" s="6">
        <f ca="1">VLOOKUP(RAND(),RentalAgencies!$A$1:$C$9,2,TRUE)</f>
        <v>1</v>
      </c>
      <c r="E478" s="7">
        <f t="shared" ca="1" si="44"/>
        <v>44044</v>
      </c>
      <c r="F478" s="7">
        <f t="shared" ca="1" si="45"/>
        <v>44080</v>
      </c>
      <c r="G478" s="7">
        <f t="shared" ca="1" si="46"/>
        <v>44093</v>
      </c>
      <c r="H478" s="6">
        <f t="shared" ca="1" si="42"/>
        <v>13</v>
      </c>
      <c r="I478" s="6">
        <f t="shared" ca="1" si="47"/>
        <v>0</v>
      </c>
      <c r="J478" s="12">
        <f t="shared" ca="1" si="43"/>
        <v>703.1352224355561</v>
      </c>
    </row>
    <row r="479" spans="1:10" x14ac:dyDescent="0.25">
      <c r="A479">
        <v>478</v>
      </c>
      <c r="B479" s="6">
        <f ca="1">RANDBETWEEN(1,MAX(Customers!$A:$A))</f>
        <v>120</v>
      </c>
      <c r="C479" s="6">
        <f ca="1">RANDBETWEEN(1,MAX(Cars!$A:$A))</f>
        <v>85</v>
      </c>
      <c r="D479" s="6">
        <f ca="1">VLOOKUP(RAND(),RentalAgencies!$A$1:$C$9,2,TRUE)</f>
        <v>1</v>
      </c>
      <c r="E479" s="7">
        <f t="shared" ca="1" si="44"/>
        <v>42416</v>
      </c>
      <c r="F479" s="7">
        <f t="shared" ca="1" si="45"/>
        <v>42419</v>
      </c>
      <c r="G479" s="7">
        <f t="shared" ca="1" si="46"/>
        <v>42428</v>
      </c>
      <c r="H479" s="6">
        <f t="shared" ref="H479:H501" ca="1" si="48">G479-F479</f>
        <v>9</v>
      </c>
      <c r="I479" s="6">
        <f t="shared" ca="1" si="47"/>
        <v>1</v>
      </c>
      <c r="J479" s="12">
        <f t="shared" ref="J479:J501" ca="1" si="49">H479*(I479*_xlfn.NORM.INV(RAND(),10,13)+_xlfn.NORM.INV(RAND(),80,14))</f>
        <v>862.15249353739682</v>
      </c>
    </row>
    <row r="480" spans="1:10" x14ac:dyDescent="0.25">
      <c r="A480">
        <v>479</v>
      </c>
      <c r="B480" s="6">
        <f ca="1">RANDBETWEEN(1,MAX(Customers!$A:$A))</f>
        <v>924</v>
      </c>
      <c r="C480" s="6">
        <f ca="1">RANDBETWEEN(1,MAX(Cars!$A:$A))</f>
        <v>9</v>
      </c>
      <c r="D480" s="6">
        <f ca="1">VLOOKUP(RAND(),RentalAgencies!$A$1:$C$9,2,TRUE)</f>
        <v>6</v>
      </c>
      <c r="E480" s="7">
        <f t="shared" ca="1" si="44"/>
        <v>43069</v>
      </c>
      <c r="F480" s="7">
        <f t="shared" ca="1" si="45"/>
        <v>43107</v>
      </c>
      <c r="G480" s="7">
        <f t="shared" ca="1" si="46"/>
        <v>43113</v>
      </c>
      <c r="H480" s="6">
        <f t="shared" ca="1" si="48"/>
        <v>6</v>
      </c>
      <c r="I480" s="6">
        <f t="shared" ca="1" si="47"/>
        <v>1</v>
      </c>
      <c r="J480" s="12">
        <f t="shared" ca="1" si="49"/>
        <v>573.57524751093888</v>
      </c>
    </row>
    <row r="481" spans="1:10" x14ac:dyDescent="0.25">
      <c r="A481">
        <v>480</v>
      </c>
      <c r="B481" s="6">
        <f ca="1">RANDBETWEEN(1,MAX(Customers!$A:$A))</f>
        <v>945</v>
      </c>
      <c r="C481" s="6">
        <f ca="1">RANDBETWEEN(1,MAX(Cars!$A:$A))</f>
        <v>30</v>
      </c>
      <c r="D481" s="6">
        <f ca="1">VLOOKUP(RAND(),RentalAgencies!$A$1:$C$9,2,TRUE)</f>
        <v>1</v>
      </c>
      <c r="E481" s="7">
        <f t="shared" ca="1" si="44"/>
        <v>42869</v>
      </c>
      <c r="F481" s="7">
        <f t="shared" ca="1" si="45"/>
        <v>42885</v>
      </c>
      <c r="G481" s="7">
        <f t="shared" ca="1" si="46"/>
        <v>42891</v>
      </c>
      <c r="H481" s="6">
        <f t="shared" ca="1" si="48"/>
        <v>6</v>
      </c>
      <c r="I481" s="6">
        <f t="shared" ca="1" si="47"/>
        <v>1</v>
      </c>
      <c r="J481" s="12">
        <f t="shared" ca="1" si="49"/>
        <v>425.41559889844643</v>
      </c>
    </row>
    <row r="482" spans="1:10" x14ac:dyDescent="0.25">
      <c r="A482">
        <v>481</v>
      </c>
      <c r="B482" s="6">
        <f ca="1">RANDBETWEEN(1,MAX(Customers!$A:$A))</f>
        <v>458</v>
      </c>
      <c r="C482" s="6">
        <f ca="1">RANDBETWEEN(1,MAX(Cars!$A:$A))</f>
        <v>12</v>
      </c>
      <c r="D482" s="6">
        <f ca="1">VLOOKUP(RAND(),RentalAgencies!$A$1:$C$9,2,TRUE)</f>
        <v>1</v>
      </c>
      <c r="E482" s="7">
        <f t="shared" ca="1" si="44"/>
        <v>42628</v>
      </c>
      <c r="F482" s="7">
        <f t="shared" ca="1" si="45"/>
        <v>42647</v>
      </c>
      <c r="G482" s="7">
        <f t="shared" ca="1" si="46"/>
        <v>42649</v>
      </c>
      <c r="H482" s="6">
        <f t="shared" ca="1" si="48"/>
        <v>2</v>
      </c>
      <c r="I482" s="6">
        <f t="shared" ca="1" si="47"/>
        <v>1</v>
      </c>
      <c r="J482" s="12">
        <f t="shared" ca="1" si="49"/>
        <v>189.23111433037076</v>
      </c>
    </row>
    <row r="483" spans="1:10" x14ac:dyDescent="0.25">
      <c r="A483">
        <v>482</v>
      </c>
      <c r="B483" s="6">
        <f ca="1">RANDBETWEEN(1,MAX(Customers!$A:$A))</f>
        <v>991</v>
      </c>
      <c r="C483" s="6">
        <f ca="1">RANDBETWEEN(1,MAX(Cars!$A:$A))</f>
        <v>69</v>
      </c>
      <c r="D483" s="6">
        <f ca="1">VLOOKUP(RAND(),RentalAgencies!$A$1:$C$9,2,TRUE)</f>
        <v>1</v>
      </c>
      <c r="E483" s="7">
        <f t="shared" ca="1" si="44"/>
        <v>42649</v>
      </c>
      <c r="F483" s="7">
        <f t="shared" ca="1" si="45"/>
        <v>42693</v>
      </c>
      <c r="G483" s="7">
        <f t="shared" ca="1" si="46"/>
        <v>42701</v>
      </c>
      <c r="H483" s="6">
        <f t="shared" ca="1" si="48"/>
        <v>8</v>
      </c>
      <c r="I483" s="6">
        <f t="shared" ca="1" si="47"/>
        <v>1</v>
      </c>
      <c r="J483" s="12">
        <f t="shared" ca="1" si="49"/>
        <v>815.63582630135647</v>
      </c>
    </row>
    <row r="484" spans="1:10" x14ac:dyDescent="0.25">
      <c r="A484">
        <v>483</v>
      </c>
      <c r="B484" s="6">
        <f ca="1">RANDBETWEEN(1,MAX(Customers!$A:$A))</f>
        <v>914</v>
      </c>
      <c r="C484" s="6">
        <f ca="1">RANDBETWEEN(1,MAX(Cars!$A:$A))</f>
        <v>38</v>
      </c>
      <c r="D484" s="6">
        <f ca="1">VLOOKUP(RAND(),RentalAgencies!$A$1:$C$9,2,TRUE)</f>
        <v>3</v>
      </c>
      <c r="E484" s="7">
        <f t="shared" ca="1" si="44"/>
        <v>42675</v>
      </c>
      <c r="F484" s="7">
        <f t="shared" ca="1" si="45"/>
        <v>42697</v>
      </c>
      <c r="G484" s="7">
        <f t="shared" ca="1" si="46"/>
        <v>42704</v>
      </c>
      <c r="H484" s="6">
        <f t="shared" ca="1" si="48"/>
        <v>7</v>
      </c>
      <c r="I484" s="6">
        <f t="shared" ca="1" si="47"/>
        <v>0</v>
      </c>
      <c r="J484" s="12">
        <f t="shared" ca="1" si="49"/>
        <v>518.01043144737605</v>
      </c>
    </row>
    <row r="485" spans="1:10" x14ac:dyDescent="0.25">
      <c r="A485">
        <v>484</v>
      </c>
      <c r="B485" s="6">
        <f ca="1">RANDBETWEEN(1,MAX(Customers!$A:$A))</f>
        <v>864</v>
      </c>
      <c r="C485" s="6">
        <f ca="1">RANDBETWEEN(1,MAX(Cars!$A:$A))</f>
        <v>82</v>
      </c>
      <c r="D485" s="6">
        <f ca="1">VLOOKUP(RAND(),RentalAgencies!$A$1:$C$9,2,TRUE)</f>
        <v>5</v>
      </c>
      <c r="E485" s="7">
        <f t="shared" ca="1" si="44"/>
        <v>43438</v>
      </c>
      <c r="F485" s="7">
        <f t="shared" ca="1" si="45"/>
        <v>43447</v>
      </c>
      <c r="G485" s="7">
        <f t="shared" ca="1" si="46"/>
        <v>43457</v>
      </c>
      <c r="H485" s="6">
        <f t="shared" ca="1" si="48"/>
        <v>10</v>
      </c>
      <c r="I485" s="6">
        <f t="shared" ca="1" si="47"/>
        <v>0</v>
      </c>
      <c r="J485" s="12">
        <f t="shared" ca="1" si="49"/>
        <v>937.62156684568413</v>
      </c>
    </row>
    <row r="486" spans="1:10" x14ac:dyDescent="0.25">
      <c r="A486">
        <v>485</v>
      </c>
      <c r="B486" s="6">
        <f ca="1">RANDBETWEEN(1,MAX(Customers!$A:$A))</f>
        <v>918</v>
      </c>
      <c r="C486" s="6">
        <f ca="1">RANDBETWEEN(1,MAX(Cars!$A:$A))</f>
        <v>50</v>
      </c>
      <c r="D486" s="6">
        <f ca="1">VLOOKUP(RAND(),RentalAgencies!$A$1:$C$9,2,TRUE)</f>
        <v>5</v>
      </c>
      <c r="E486" s="7">
        <f t="shared" ca="1" si="44"/>
        <v>43470</v>
      </c>
      <c r="F486" s="7">
        <f t="shared" ca="1" si="45"/>
        <v>43483</v>
      </c>
      <c r="G486" s="7">
        <f t="shared" ca="1" si="46"/>
        <v>43488</v>
      </c>
      <c r="H486" s="6">
        <f t="shared" ca="1" si="48"/>
        <v>5</v>
      </c>
      <c r="I486" s="6">
        <f t="shared" ca="1" si="47"/>
        <v>0</v>
      </c>
      <c r="J486" s="12">
        <f t="shared" ca="1" si="49"/>
        <v>394.54878299816136</v>
      </c>
    </row>
    <row r="487" spans="1:10" x14ac:dyDescent="0.25">
      <c r="A487">
        <v>486</v>
      </c>
      <c r="B487" s="6">
        <f ca="1">RANDBETWEEN(1,MAX(Customers!$A:$A))</f>
        <v>334</v>
      </c>
      <c r="C487" s="6">
        <f ca="1">RANDBETWEEN(1,MAX(Cars!$A:$A))</f>
        <v>17</v>
      </c>
      <c r="D487" s="6">
        <f ca="1">VLOOKUP(RAND(),RentalAgencies!$A$1:$C$9,2,TRUE)</f>
        <v>1</v>
      </c>
      <c r="E487" s="7">
        <f t="shared" ca="1" si="44"/>
        <v>43365</v>
      </c>
      <c r="F487" s="7">
        <f t="shared" ca="1" si="45"/>
        <v>43367</v>
      </c>
      <c r="G487" s="7">
        <f t="shared" ca="1" si="46"/>
        <v>43373</v>
      </c>
      <c r="H487" s="6">
        <f t="shared" ca="1" si="48"/>
        <v>6</v>
      </c>
      <c r="I487" s="6">
        <f t="shared" ca="1" si="47"/>
        <v>0</v>
      </c>
      <c r="J487" s="12">
        <f t="shared" ca="1" si="49"/>
        <v>490.77362793992052</v>
      </c>
    </row>
    <row r="488" spans="1:10" x14ac:dyDescent="0.25">
      <c r="A488">
        <v>487</v>
      </c>
      <c r="B488" s="6">
        <f ca="1">RANDBETWEEN(1,MAX(Customers!$A:$A))</f>
        <v>84</v>
      </c>
      <c r="C488" s="6">
        <f ca="1">RANDBETWEEN(1,MAX(Cars!$A:$A))</f>
        <v>38</v>
      </c>
      <c r="D488" s="6">
        <f ca="1">VLOOKUP(RAND(),RentalAgencies!$A$1:$C$9,2,TRUE)</f>
        <v>5</v>
      </c>
      <c r="E488" s="7">
        <f t="shared" ca="1" si="44"/>
        <v>43936</v>
      </c>
      <c r="F488" s="7">
        <f t="shared" ca="1" si="45"/>
        <v>43961</v>
      </c>
      <c r="G488" s="7">
        <f t="shared" ca="1" si="46"/>
        <v>43966</v>
      </c>
      <c r="H488" s="6">
        <f t="shared" ca="1" si="48"/>
        <v>5</v>
      </c>
      <c r="I488" s="6">
        <f t="shared" ca="1" si="47"/>
        <v>0</v>
      </c>
      <c r="J488" s="12">
        <f t="shared" ca="1" si="49"/>
        <v>396.71657211014303</v>
      </c>
    </row>
    <row r="489" spans="1:10" x14ac:dyDescent="0.25">
      <c r="A489">
        <v>488</v>
      </c>
      <c r="B489" s="6">
        <f ca="1">RANDBETWEEN(1,MAX(Customers!$A:$A))</f>
        <v>756</v>
      </c>
      <c r="C489" s="6">
        <f ca="1">RANDBETWEEN(1,MAX(Cars!$A:$A))</f>
        <v>48</v>
      </c>
      <c r="D489" s="6">
        <f ca="1">VLOOKUP(RAND(),RentalAgencies!$A$1:$C$9,2,TRUE)</f>
        <v>1</v>
      </c>
      <c r="E489" s="7">
        <f t="shared" ca="1" si="44"/>
        <v>42084</v>
      </c>
      <c r="F489" s="7">
        <f t="shared" ca="1" si="45"/>
        <v>42100</v>
      </c>
      <c r="G489" s="7">
        <f t="shared" ca="1" si="46"/>
        <v>42102</v>
      </c>
      <c r="H489" s="6">
        <f t="shared" ca="1" si="48"/>
        <v>2</v>
      </c>
      <c r="I489" s="6">
        <f t="shared" ca="1" si="47"/>
        <v>1</v>
      </c>
      <c r="J489" s="12">
        <f t="shared" ca="1" si="49"/>
        <v>217.41754578698576</v>
      </c>
    </row>
    <row r="490" spans="1:10" x14ac:dyDescent="0.25">
      <c r="A490">
        <v>489</v>
      </c>
      <c r="B490" s="6">
        <f ca="1">RANDBETWEEN(1,MAX(Customers!$A:$A))</f>
        <v>371</v>
      </c>
      <c r="C490" s="6">
        <f ca="1">RANDBETWEEN(1,MAX(Cars!$A:$A))</f>
        <v>54</v>
      </c>
      <c r="D490" s="6">
        <f ca="1">VLOOKUP(RAND(),RentalAgencies!$A$1:$C$9,2,TRUE)</f>
        <v>6</v>
      </c>
      <c r="E490" s="7">
        <f t="shared" ca="1" si="44"/>
        <v>42702</v>
      </c>
      <c r="F490" s="7">
        <f t="shared" ca="1" si="45"/>
        <v>42731</v>
      </c>
      <c r="G490" s="7">
        <f t="shared" ca="1" si="46"/>
        <v>42735</v>
      </c>
      <c r="H490" s="6">
        <f t="shared" ca="1" si="48"/>
        <v>4</v>
      </c>
      <c r="I490" s="6">
        <f t="shared" ca="1" si="47"/>
        <v>0</v>
      </c>
      <c r="J490" s="12">
        <f t="shared" ca="1" si="49"/>
        <v>279.12312034426662</v>
      </c>
    </row>
    <row r="491" spans="1:10" x14ac:dyDescent="0.25">
      <c r="A491">
        <v>490</v>
      </c>
      <c r="B491" s="6">
        <f ca="1">RANDBETWEEN(1,MAX(Customers!$A:$A))</f>
        <v>793</v>
      </c>
      <c r="C491" s="6">
        <f ca="1">RANDBETWEEN(1,MAX(Cars!$A:$A))</f>
        <v>73</v>
      </c>
      <c r="D491" s="6">
        <f ca="1">VLOOKUP(RAND(),RentalAgencies!$A$1:$C$9,2,TRUE)</f>
        <v>1</v>
      </c>
      <c r="E491" s="7">
        <f t="shared" ca="1" si="44"/>
        <v>42386</v>
      </c>
      <c r="F491" s="7">
        <f t="shared" ca="1" si="45"/>
        <v>42389</v>
      </c>
      <c r="G491" s="7">
        <f t="shared" ca="1" si="46"/>
        <v>42394</v>
      </c>
      <c r="H491" s="6">
        <f t="shared" ca="1" si="48"/>
        <v>5</v>
      </c>
      <c r="I491" s="6">
        <f t="shared" ca="1" si="47"/>
        <v>1</v>
      </c>
      <c r="J491" s="12">
        <f t="shared" ca="1" si="49"/>
        <v>409.75635911298036</v>
      </c>
    </row>
    <row r="492" spans="1:10" x14ac:dyDescent="0.25">
      <c r="A492">
        <v>491</v>
      </c>
      <c r="B492" s="6">
        <f ca="1">RANDBETWEEN(1,MAX(Customers!$A:$A))</f>
        <v>10</v>
      </c>
      <c r="C492" s="6">
        <f ca="1">RANDBETWEEN(1,MAX(Cars!$A:$A))</f>
        <v>42</v>
      </c>
      <c r="D492" s="6">
        <f ca="1">VLOOKUP(RAND(),RentalAgencies!$A$1:$C$9,2,TRUE)</f>
        <v>1</v>
      </c>
      <c r="E492" s="7">
        <f t="shared" ca="1" si="44"/>
        <v>44182</v>
      </c>
      <c r="F492" s="7">
        <f t="shared" ca="1" si="45"/>
        <v>44226</v>
      </c>
      <c r="G492" s="7">
        <f t="shared" ca="1" si="46"/>
        <v>44233</v>
      </c>
      <c r="H492" s="6">
        <f t="shared" ca="1" si="48"/>
        <v>7</v>
      </c>
      <c r="I492" s="6">
        <f t="shared" ca="1" si="47"/>
        <v>1</v>
      </c>
      <c r="J492" s="12">
        <f t="shared" ca="1" si="49"/>
        <v>562.85499269528748</v>
      </c>
    </row>
    <row r="493" spans="1:10" x14ac:dyDescent="0.25">
      <c r="A493">
        <v>492</v>
      </c>
      <c r="B493" s="6">
        <f ca="1">RANDBETWEEN(1,MAX(Customers!$A:$A))</f>
        <v>936</v>
      </c>
      <c r="C493" s="6">
        <f ca="1">RANDBETWEEN(1,MAX(Cars!$A:$A))</f>
        <v>60</v>
      </c>
      <c r="D493" s="6">
        <f ca="1">VLOOKUP(RAND(),RentalAgencies!$A$1:$C$9,2,TRUE)</f>
        <v>2</v>
      </c>
      <c r="E493" s="7">
        <f t="shared" ca="1" si="44"/>
        <v>42665</v>
      </c>
      <c r="F493" s="7">
        <f t="shared" ca="1" si="45"/>
        <v>42671</v>
      </c>
      <c r="G493" s="7">
        <f t="shared" ca="1" si="46"/>
        <v>42679</v>
      </c>
      <c r="H493" s="6">
        <f t="shared" ca="1" si="48"/>
        <v>8</v>
      </c>
      <c r="I493" s="6">
        <f t="shared" ca="1" si="47"/>
        <v>0</v>
      </c>
      <c r="J493" s="12">
        <f t="shared" ca="1" si="49"/>
        <v>875.52281132213432</v>
      </c>
    </row>
    <row r="494" spans="1:10" x14ac:dyDescent="0.25">
      <c r="A494">
        <v>493</v>
      </c>
      <c r="B494" s="6">
        <f ca="1">RANDBETWEEN(1,MAX(Customers!$A:$A))</f>
        <v>81</v>
      </c>
      <c r="C494" s="6">
        <f ca="1">RANDBETWEEN(1,MAX(Cars!$A:$A))</f>
        <v>37</v>
      </c>
      <c r="D494" s="6">
        <f ca="1">VLOOKUP(RAND(),RentalAgencies!$A$1:$C$9,2,TRUE)</f>
        <v>1</v>
      </c>
      <c r="E494" s="7">
        <f t="shared" ca="1" si="44"/>
        <v>44073</v>
      </c>
      <c r="F494" s="7">
        <f t="shared" ca="1" si="45"/>
        <v>44106</v>
      </c>
      <c r="G494" s="7">
        <f t="shared" ca="1" si="46"/>
        <v>44113</v>
      </c>
      <c r="H494" s="6">
        <f t="shared" ca="1" si="48"/>
        <v>7</v>
      </c>
      <c r="I494" s="6">
        <f t="shared" ca="1" si="47"/>
        <v>0</v>
      </c>
      <c r="J494" s="12">
        <f t="shared" ca="1" si="49"/>
        <v>734.21010949950994</v>
      </c>
    </row>
    <row r="495" spans="1:10" x14ac:dyDescent="0.25">
      <c r="A495">
        <v>494</v>
      </c>
      <c r="B495" s="6">
        <f ca="1">RANDBETWEEN(1,MAX(Customers!$A:$A))</f>
        <v>494</v>
      </c>
      <c r="C495" s="6">
        <f ca="1">RANDBETWEEN(1,MAX(Cars!$A:$A))</f>
        <v>35</v>
      </c>
      <c r="D495" s="6">
        <f ca="1">VLOOKUP(RAND(),RentalAgencies!$A$1:$C$9,2,TRUE)</f>
        <v>6</v>
      </c>
      <c r="E495" s="7">
        <f t="shared" ca="1" si="44"/>
        <v>44102</v>
      </c>
      <c r="F495" s="7">
        <f t="shared" ca="1" si="45"/>
        <v>44132</v>
      </c>
      <c r="G495" s="7">
        <f t="shared" ca="1" si="46"/>
        <v>44137</v>
      </c>
      <c r="H495" s="6">
        <f t="shared" ca="1" si="48"/>
        <v>5</v>
      </c>
      <c r="I495" s="6">
        <f t="shared" ca="1" si="47"/>
        <v>0</v>
      </c>
      <c r="J495" s="12">
        <f t="shared" ca="1" si="49"/>
        <v>316.44957833967629</v>
      </c>
    </row>
    <row r="496" spans="1:10" x14ac:dyDescent="0.25">
      <c r="A496">
        <v>495</v>
      </c>
      <c r="B496" s="6">
        <f ca="1">RANDBETWEEN(1,MAX(Customers!$A:$A))</f>
        <v>198</v>
      </c>
      <c r="C496" s="6">
        <f ca="1">RANDBETWEEN(1,MAX(Cars!$A:$A))</f>
        <v>23</v>
      </c>
      <c r="D496" s="6">
        <f ca="1">VLOOKUP(RAND(),RentalAgencies!$A$1:$C$9,2,TRUE)</f>
        <v>1</v>
      </c>
      <c r="E496" s="7">
        <f t="shared" ca="1" si="44"/>
        <v>42422</v>
      </c>
      <c r="F496" s="7">
        <f t="shared" ca="1" si="45"/>
        <v>42451</v>
      </c>
      <c r="G496" s="7">
        <f t="shared" ca="1" si="46"/>
        <v>42462</v>
      </c>
      <c r="H496" s="6">
        <f t="shared" ca="1" si="48"/>
        <v>11</v>
      </c>
      <c r="I496" s="6">
        <f t="shared" ca="1" si="47"/>
        <v>0</v>
      </c>
      <c r="J496" s="12">
        <f t="shared" ca="1" si="49"/>
        <v>915.44214548813648</v>
      </c>
    </row>
    <row r="497" spans="1:10" x14ac:dyDescent="0.25">
      <c r="A497">
        <v>496</v>
      </c>
      <c r="B497" s="6">
        <f ca="1">RANDBETWEEN(1,MAX(Customers!$A:$A))</f>
        <v>769</v>
      </c>
      <c r="C497" s="6">
        <f ca="1">RANDBETWEEN(1,MAX(Cars!$A:$A))</f>
        <v>76</v>
      </c>
      <c r="D497" s="6">
        <f ca="1">VLOOKUP(RAND(),RentalAgencies!$A$1:$C$9,2,TRUE)</f>
        <v>2</v>
      </c>
      <c r="E497" s="7">
        <f t="shared" ca="1" si="44"/>
        <v>42790</v>
      </c>
      <c r="F497" s="7">
        <f t="shared" ca="1" si="45"/>
        <v>42835</v>
      </c>
      <c r="G497" s="7">
        <f t="shared" ca="1" si="46"/>
        <v>42838</v>
      </c>
      <c r="H497" s="6">
        <f t="shared" ca="1" si="48"/>
        <v>3</v>
      </c>
      <c r="I497" s="6">
        <f t="shared" ca="1" si="47"/>
        <v>1</v>
      </c>
      <c r="J497" s="12">
        <f t="shared" ca="1" si="49"/>
        <v>238.3835531545248</v>
      </c>
    </row>
    <row r="498" spans="1:10" x14ac:dyDescent="0.25">
      <c r="A498">
        <v>497</v>
      </c>
      <c r="B498" s="6">
        <f ca="1">RANDBETWEEN(1,MAX(Customers!$A:$A))</f>
        <v>889</v>
      </c>
      <c r="C498" s="6">
        <f ca="1">RANDBETWEEN(1,MAX(Cars!$A:$A))</f>
        <v>92</v>
      </c>
      <c r="D498" s="6">
        <f ca="1">VLOOKUP(RAND(),RentalAgencies!$A$1:$C$9,2,TRUE)</f>
        <v>2</v>
      </c>
      <c r="E498" s="7">
        <f t="shared" ca="1" si="44"/>
        <v>43105</v>
      </c>
      <c r="F498" s="7">
        <f t="shared" ca="1" si="45"/>
        <v>43127</v>
      </c>
      <c r="G498" s="7">
        <f t="shared" ca="1" si="46"/>
        <v>43132</v>
      </c>
      <c r="H498" s="6">
        <f t="shared" ca="1" si="48"/>
        <v>5</v>
      </c>
      <c r="I498" s="6">
        <f t="shared" ca="1" si="47"/>
        <v>0</v>
      </c>
      <c r="J498" s="12">
        <f t="shared" ca="1" si="49"/>
        <v>437.6369041108407</v>
      </c>
    </row>
    <row r="499" spans="1:10" x14ac:dyDescent="0.25">
      <c r="A499">
        <v>498</v>
      </c>
      <c r="B499" s="6">
        <f ca="1">RANDBETWEEN(1,MAX(Customers!$A:$A))</f>
        <v>402</v>
      </c>
      <c r="C499" s="6">
        <f ca="1">RANDBETWEEN(1,MAX(Cars!$A:$A))</f>
        <v>78</v>
      </c>
      <c r="D499" s="6">
        <f ca="1">VLOOKUP(RAND(),RentalAgencies!$A$1:$C$9,2,TRUE)</f>
        <v>1</v>
      </c>
      <c r="E499" s="7">
        <f t="shared" ca="1" si="44"/>
        <v>42367</v>
      </c>
      <c r="F499" s="7">
        <f t="shared" ca="1" si="45"/>
        <v>42398</v>
      </c>
      <c r="G499" s="7">
        <f t="shared" ca="1" si="46"/>
        <v>42401</v>
      </c>
      <c r="H499" s="6">
        <f t="shared" ca="1" si="48"/>
        <v>3</v>
      </c>
      <c r="I499" s="6">
        <f t="shared" ca="1" si="47"/>
        <v>1</v>
      </c>
      <c r="J499" s="12">
        <f t="shared" ca="1" si="49"/>
        <v>243.88856806424161</v>
      </c>
    </row>
    <row r="500" spans="1:10" x14ac:dyDescent="0.25">
      <c r="A500">
        <v>499</v>
      </c>
      <c r="B500" s="6">
        <f ca="1">RANDBETWEEN(1,MAX(Customers!$A:$A))</f>
        <v>965</v>
      </c>
      <c r="C500" s="6">
        <f ca="1">RANDBETWEEN(1,MAX(Cars!$A:$A))</f>
        <v>72</v>
      </c>
      <c r="D500" s="6">
        <f ca="1">VLOOKUP(RAND(),RentalAgencies!$A$1:$C$9,2,TRUE)</f>
        <v>5</v>
      </c>
      <c r="E500" s="7">
        <f t="shared" ca="1" si="44"/>
        <v>43770</v>
      </c>
      <c r="F500" s="7">
        <f t="shared" ca="1" si="45"/>
        <v>43789</v>
      </c>
      <c r="G500" s="7">
        <f t="shared" ca="1" si="46"/>
        <v>43796</v>
      </c>
      <c r="H500" s="6">
        <f t="shared" ca="1" si="48"/>
        <v>7</v>
      </c>
      <c r="I500" s="6">
        <f t="shared" ca="1" si="47"/>
        <v>0</v>
      </c>
      <c r="J500" s="12">
        <f t="shared" ca="1" si="49"/>
        <v>511.51761738678999</v>
      </c>
    </row>
    <row r="501" spans="1:10" x14ac:dyDescent="0.25">
      <c r="A501">
        <v>500</v>
      </c>
      <c r="B501" s="6">
        <f ca="1">RANDBETWEEN(1,MAX(Customers!$A:$A))</f>
        <v>933</v>
      </c>
      <c r="C501" s="6">
        <f ca="1">RANDBETWEEN(1,MAX(Cars!$A:$A))</f>
        <v>2</v>
      </c>
      <c r="D501" s="6">
        <f ca="1">VLOOKUP(RAND(),RentalAgencies!$A$1:$C$9,2,TRUE)</f>
        <v>1</v>
      </c>
      <c r="E501" s="7">
        <f t="shared" ca="1" si="44"/>
        <v>44180</v>
      </c>
      <c r="F501" s="7">
        <f t="shared" ca="1" si="45"/>
        <v>44187</v>
      </c>
      <c r="G501" s="7">
        <f t="shared" ca="1" si="46"/>
        <v>44192</v>
      </c>
      <c r="H501" s="6">
        <f t="shared" ca="1" si="48"/>
        <v>5</v>
      </c>
      <c r="I501" s="6">
        <f t="shared" ca="1" si="47"/>
        <v>1</v>
      </c>
      <c r="J501" s="12">
        <f t="shared" ca="1" si="49"/>
        <v>488.84123776080412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291D-0BA0-4543-9469-FF023B4E37E3}">
  <dimension ref="A1:D51"/>
  <sheetViews>
    <sheetView workbookViewId="0">
      <selection activeCell="D1" sqref="D1"/>
    </sheetView>
  </sheetViews>
  <sheetFormatPr defaultRowHeight="15" x14ac:dyDescent="0.25"/>
  <cols>
    <col min="1" max="1" width="12.140625" bestFit="1" customWidth="1"/>
    <col min="2" max="2" width="16.140625" bestFit="1" customWidth="1"/>
  </cols>
  <sheetData>
    <row r="1" spans="1:4" x14ac:dyDescent="0.25">
      <c r="A1" t="s">
        <v>4258</v>
      </c>
      <c r="B1" t="s">
        <v>4268</v>
      </c>
      <c r="C1" t="s">
        <v>4220</v>
      </c>
      <c r="D1" t="s">
        <v>4266</v>
      </c>
    </row>
    <row r="2" spans="1:4" x14ac:dyDescent="0.25">
      <c r="A2">
        <v>1</v>
      </c>
      <c r="B2">
        <f ca="1">VLOOKUP(RAND(),HotelChains!$A$1:$C$7,3,TRUE)</f>
        <v>1</v>
      </c>
      <c r="C2">
        <f ca="1">VLOOKUP(RANDBETWEEN(0,MAX(Cities!$I:$I)),Cities!$C$1:$J$62,8,TRUE)</f>
        <v>4</v>
      </c>
      <c r="D2" t="str">
        <f ca="1">VLOOKUP(C2,Cities!$B$1:$K$62,10,FALSE)</f>
        <v>Miami, FL</v>
      </c>
    </row>
    <row r="3" spans="1:4" x14ac:dyDescent="0.25">
      <c r="A3">
        <v>2</v>
      </c>
      <c r="B3">
        <f ca="1">VLOOKUP(RAND(),HotelChains!$A$1:$C$7,3,TRUE)</f>
        <v>1</v>
      </c>
      <c r="C3">
        <f ca="1">VLOOKUP(RANDBETWEEN(0,MAX(Cities!$I:$I)),Cities!$C$1:$J$62,8,TRUE)</f>
        <v>13</v>
      </c>
      <c r="D3" t="str">
        <f ca="1">VLOOKUP(C3,Cities!$B$1:$K$62,10,FALSE)</f>
        <v>Detroit, MI</v>
      </c>
    </row>
    <row r="4" spans="1:4" x14ac:dyDescent="0.25">
      <c r="A4">
        <v>3</v>
      </c>
      <c r="B4">
        <f ca="1">VLOOKUP(RAND(),HotelChains!$A$1:$C$7,3,TRUE)</f>
        <v>1</v>
      </c>
      <c r="C4">
        <f ca="1">VLOOKUP(RANDBETWEEN(0,MAX(Cities!$I:$I)),Cities!$C$1:$J$62,8,TRUE)</f>
        <v>7</v>
      </c>
      <c r="D4" t="str">
        <f ca="1">VLOOKUP(C4,Cities!$B$1:$K$62,10,FALSE)</f>
        <v>Houston, TX</v>
      </c>
    </row>
    <row r="5" spans="1:4" x14ac:dyDescent="0.25">
      <c r="A5">
        <v>4</v>
      </c>
      <c r="B5">
        <f ca="1">VLOOKUP(RAND(),HotelChains!$A$1:$C$7,3,TRUE)</f>
        <v>3</v>
      </c>
      <c r="C5">
        <f ca="1">VLOOKUP(RANDBETWEEN(0,MAX(Cities!$I:$I)),Cities!$C$1:$J$62,8,TRUE)</f>
        <v>36</v>
      </c>
      <c r="D5" t="str">
        <f ca="1">VLOOKUP(C5,Cities!$B$1:$K$62,10,FALSE)</f>
        <v>Salt Lake City, UT</v>
      </c>
    </row>
    <row r="6" spans="1:4" x14ac:dyDescent="0.25">
      <c r="A6">
        <v>5</v>
      </c>
      <c r="B6">
        <f ca="1">VLOOKUP(RAND(),HotelChains!$A$1:$C$7,3,TRUE)</f>
        <v>4</v>
      </c>
      <c r="C6">
        <f ca="1">VLOOKUP(RANDBETWEEN(0,MAX(Cities!$I:$I)),Cities!$C$1:$J$62,8,TRUE)</f>
        <v>37</v>
      </c>
      <c r="D6" t="str">
        <f ca="1">VLOOKUP(C6,Cities!$B$1:$K$62,10,FALSE)</f>
        <v>Nashville, TN</v>
      </c>
    </row>
    <row r="7" spans="1:4" x14ac:dyDescent="0.25">
      <c r="A7">
        <v>6</v>
      </c>
      <c r="B7">
        <f ca="1">VLOOKUP(RAND(),HotelChains!$A$1:$C$7,3,TRUE)</f>
        <v>3</v>
      </c>
      <c r="C7">
        <f ca="1">VLOOKUP(RANDBETWEEN(0,MAX(Cities!$I:$I)),Cities!$C$1:$J$62,8,TRUE)</f>
        <v>4</v>
      </c>
      <c r="D7" t="str">
        <f ca="1">VLOOKUP(C7,Cities!$B$1:$K$62,10,FALSE)</f>
        <v>Miami, FL</v>
      </c>
    </row>
    <row r="8" spans="1:4" x14ac:dyDescent="0.25">
      <c r="A8">
        <v>7</v>
      </c>
      <c r="B8">
        <f ca="1">VLOOKUP(RAND(),HotelChains!$A$1:$C$7,3,TRUE)</f>
        <v>1</v>
      </c>
      <c r="C8">
        <f ca="1">VLOOKUP(RANDBETWEEN(0,MAX(Cities!$I:$I)),Cities!$C$1:$J$62,8,TRUE)</f>
        <v>2</v>
      </c>
      <c r="D8" t="str">
        <f ca="1">VLOOKUP(C8,Cities!$B$1:$K$62,10,FALSE)</f>
        <v>Los Angeles, CA</v>
      </c>
    </row>
    <row r="9" spans="1:4" x14ac:dyDescent="0.25">
      <c r="A9">
        <v>8</v>
      </c>
      <c r="B9">
        <f ca="1">VLOOKUP(RAND(),HotelChains!$A$1:$C$7,3,TRUE)</f>
        <v>2</v>
      </c>
      <c r="C9">
        <f ca="1">VLOOKUP(RANDBETWEEN(0,MAX(Cities!$I:$I)),Cities!$C$1:$J$62,8,TRUE)</f>
        <v>2</v>
      </c>
      <c r="D9" t="str">
        <f ca="1">VLOOKUP(C9,Cities!$B$1:$K$62,10,FALSE)</f>
        <v>Los Angeles, CA</v>
      </c>
    </row>
    <row r="10" spans="1:4" x14ac:dyDescent="0.25">
      <c r="A10">
        <v>9</v>
      </c>
      <c r="B10">
        <f ca="1">VLOOKUP(RAND(),HotelChains!$A$1:$C$7,3,TRUE)</f>
        <v>6</v>
      </c>
      <c r="C10">
        <f ca="1">VLOOKUP(RANDBETWEEN(0,MAX(Cities!$I:$I)),Cities!$C$1:$J$62,8,TRUE)</f>
        <v>49</v>
      </c>
      <c r="D10" t="str">
        <f ca="1">VLOOKUP(C10,Cities!$B$1:$K$62,10,FALSE)</f>
        <v>McAllen, TX</v>
      </c>
    </row>
    <row r="11" spans="1:4" x14ac:dyDescent="0.25">
      <c r="A11">
        <v>10</v>
      </c>
      <c r="B11">
        <f ca="1">VLOOKUP(RAND(),HotelChains!$A$1:$C$7,3,TRUE)</f>
        <v>1</v>
      </c>
      <c r="C11">
        <f ca="1">VLOOKUP(RANDBETWEEN(0,MAX(Cities!$I:$I)),Cities!$C$1:$J$62,8,TRUE)</f>
        <v>42</v>
      </c>
      <c r="D11" t="str">
        <f ca="1">VLOOKUP(C11,Cities!$B$1:$K$62,10,FALSE)</f>
        <v>Louisville, KY</v>
      </c>
    </row>
    <row r="12" spans="1:4" x14ac:dyDescent="0.25">
      <c r="A12">
        <v>11</v>
      </c>
      <c r="B12">
        <f ca="1">VLOOKUP(RAND(),HotelChains!$A$1:$C$7,3,TRUE)</f>
        <v>2</v>
      </c>
      <c r="C12">
        <f ca="1">VLOOKUP(RANDBETWEEN(0,MAX(Cities!$I:$I)),Cities!$C$1:$J$62,8,TRUE)</f>
        <v>1</v>
      </c>
      <c r="D12" t="str">
        <f ca="1">VLOOKUP(C12,Cities!$B$1:$K$62,10,FALSE)</f>
        <v>New York, NY</v>
      </c>
    </row>
    <row r="13" spans="1:4" x14ac:dyDescent="0.25">
      <c r="A13">
        <v>12</v>
      </c>
      <c r="B13">
        <f ca="1">VLOOKUP(RAND(),HotelChains!$A$1:$C$7,3,TRUE)</f>
        <v>1</v>
      </c>
      <c r="C13">
        <f ca="1">VLOOKUP(RANDBETWEEN(0,MAX(Cities!$I:$I)),Cities!$C$1:$J$62,8,TRUE)</f>
        <v>6</v>
      </c>
      <c r="D13" t="str">
        <f ca="1">VLOOKUP(C13,Cities!$B$1:$K$62,10,FALSE)</f>
        <v>Philadelphia, PA</v>
      </c>
    </row>
    <row r="14" spans="1:4" x14ac:dyDescent="0.25">
      <c r="A14">
        <v>13</v>
      </c>
      <c r="B14">
        <f ca="1">VLOOKUP(RAND(),HotelChains!$A$1:$C$7,3,TRUE)</f>
        <v>1</v>
      </c>
      <c r="C14">
        <f ca="1">VLOOKUP(RANDBETWEEN(0,MAX(Cities!$I:$I)),Cities!$C$1:$J$62,8,TRUE)</f>
        <v>19</v>
      </c>
      <c r="D14" t="str">
        <f ca="1">VLOOKUP(C14,Cities!$B$1:$K$62,10,FALSE)</f>
        <v>Las Vegas, NV</v>
      </c>
    </row>
    <row r="15" spans="1:4" x14ac:dyDescent="0.25">
      <c r="A15">
        <v>14</v>
      </c>
      <c r="B15">
        <f ca="1">VLOOKUP(RAND(),HotelChains!$A$1:$C$7,3,TRUE)</f>
        <v>3</v>
      </c>
      <c r="C15">
        <f ca="1">VLOOKUP(RANDBETWEEN(0,MAX(Cities!$I:$I)),Cities!$C$1:$J$62,8,TRUE)</f>
        <v>50</v>
      </c>
      <c r="D15" t="str">
        <f ca="1">VLOOKUP(C15,Cities!$B$1:$K$62,10,FALSE)</f>
        <v>Albuquerque, NM</v>
      </c>
    </row>
    <row r="16" spans="1:4" x14ac:dyDescent="0.25">
      <c r="A16">
        <v>15</v>
      </c>
      <c r="B16">
        <f ca="1">VLOOKUP(RAND(),HotelChains!$A$1:$C$7,3,TRUE)</f>
        <v>5</v>
      </c>
      <c r="C16">
        <f ca="1">VLOOKUP(RANDBETWEEN(0,MAX(Cities!$I:$I)),Cities!$C$1:$J$62,8,TRUE)</f>
        <v>4</v>
      </c>
      <c r="D16" t="str">
        <f ca="1">VLOOKUP(C16,Cities!$B$1:$K$62,10,FALSE)</f>
        <v>Miami, FL</v>
      </c>
    </row>
    <row r="17" spans="1:4" x14ac:dyDescent="0.25">
      <c r="A17">
        <v>16</v>
      </c>
      <c r="B17">
        <f ca="1">VLOOKUP(RAND(),HotelChains!$A$1:$C$7,3,TRUE)</f>
        <v>4</v>
      </c>
      <c r="C17">
        <f ca="1">VLOOKUP(RANDBETWEEN(0,MAX(Cities!$I:$I)),Cities!$C$1:$J$62,8,TRUE)</f>
        <v>35</v>
      </c>
      <c r="D17" t="str">
        <f ca="1">VLOOKUP(C17,Cities!$B$1:$K$62,10,FALSE)</f>
        <v>Jacksonville, FL</v>
      </c>
    </row>
    <row r="18" spans="1:4" x14ac:dyDescent="0.25">
      <c r="A18">
        <v>17</v>
      </c>
      <c r="B18">
        <f ca="1">VLOOKUP(RAND(),HotelChains!$A$1:$C$7,3,TRUE)</f>
        <v>2</v>
      </c>
      <c r="C18">
        <f ca="1">VLOOKUP(RANDBETWEEN(0,MAX(Cities!$I:$I)),Cities!$C$1:$J$62,8,TRUE)</f>
        <v>2</v>
      </c>
      <c r="D18" t="str">
        <f ca="1">VLOOKUP(C18,Cities!$B$1:$K$62,10,FALSE)</f>
        <v>Los Angeles, CA</v>
      </c>
    </row>
    <row r="19" spans="1:4" x14ac:dyDescent="0.25">
      <c r="A19">
        <v>18</v>
      </c>
      <c r="B19">
        <f ca="1">VLOOKUP(RAND(),HotelChains!$A$1:$C$7,3,TRUE)</f>
        <v>1</v>
      </c>
      <c r="C19">
        <f ca="1">VLOOKUP(RANDBETWEEN(0,MAX(Cities!$I:$I)),Cities!$C$1:$J$62,8,TRUE)</f>
        <v>5</v>
      </c>
      <c r="D19" t="str">
        <f ca="1">VLOOKUP(C19,Cities!$B$1:$K$62,10,FALSE)</f>
        <v>Dallas, TX</v>
      </c>
    </row>
    <row r="20" spans="1:4" x14ac:dyDescent="0.25">
      <c r="A20">
        <v>19</v>
      </c>
      <c r="B20">
        <f ca="1">VLOOKUP(RAND(),HotelChains!$A$1:$C$7,3,TRUE)</f>
        <v>5</v>
      </c>
      <c r="C20">
        <f ca="1">VLOOKUP(RANDBETWEEN(0,MAX(Cities!$I:$I)),Cities!$C$1:$J$62,8,TRUE)</f>
        <v>19</v>
      </c>
      <c r="D20" t="str">
        <f ca="1">VLOOKUP(C20,Cities!$B$1:$K$62,10,FALSE)</f>
        <v>Las Vegas, NV</v>
      </c>
    </row>
    <row r="21" spans="1:4" x14ac:dyDescent="0.25">
      <c r="A21">
        <v>20</v>
      </c>
      <c r="B21">
        <f ca="1">VLOOKUP(RAND(),HotelChains!$A$1:$C$7,3,TRUE)</f>
        <v>6</v>
      </c>
      <c r="C21">
        <f ca="1">VLOOKUP(RANDBETWEEN(0,MAX(Cities!$I:$I)),Cities!$C$1:$J$62,8,TRUE)</f>
        <v>48</v>
      </c>
      <c r="D21" t="str">
        <f ca="1">VLOOKUP(C21,Cities!$B$1:$K$62,10,FALSE)</f>
        <v>Honolulu, HI</v>
      </c>
    </row>
    <row r="22" spans="1:4" x14ac:dyDescent="0.25">
      <c r="A22">
        <v>21</v>
      </c>
      <c r="B22">
        <f ca="1">VLOOKUP(RAND(),HotelChains!$A$1:$C$7,3,TRUE)</f>
        <v>1</v>
      </c>
      <c r="C22">
        <f ca="1">VLOOKUP(RANDBETWEEN(0,MAX(Cities!$I:$I)),Cities!$C$1:$J$62,8,TRUE)</f>
        <v>45</v>
      </c>
      <c r="D22" t="str">
        <f ca="1">VLOOKUP(C22,Cities!$B$1:$K$62,10,FALSE)</f>
        <v>Tucson, AZ</v>
      </c>
    </row>
    <row r="23" spans="1:4" x14ac:dyDescent="0.25">
      <c r="A23">
        <v>22</v>
      </c>
      <c r="B23">
        <f ca="1">VLOOKUP(RAND(),HotelChains!$A$1:$C$7,3,TRUE)</f>
        <v>3</v>
      </c>
      <c r="C23">
        <f ca="1">VLOOKUP(RANDBETWEEN(0,MAX(Cities!$I:$I)),Cities!$C$1:$J$62,8,TRUE)</f>
        <v>14</v>
      </c>
      <c r="D23" t="str">
        <f ca="1">VLOOKUP(C23,Cities!$B$1:$K$62,10,FALSE)</f>
        <v>San Diego, CA</v>
      </c>
    </row>
    <row r="24" spans="1:4" x14ac:dyDescent="0.25">
      <c r="A24">
        <v>23</v>
      </c>
      <c r="B24">
        <f ca="1">VLOOKUP(RAND(),HotelChains!$A$1:$C$7,3,TRUE)</f>
        <v>3</v>
      </c>
      <c r="C24">
        <f ca="1">VLOOKUP(RANDBETWEEN(0,MAX(Cities!$I:$I)),Cities!$C$1:$J$62,8,TRUE)</f>
        <v>13</v>
      </c>
      <c r="D24" t="str">
        <f ca="1">VLOOKUP(C24,Cities!$B$1:$K$62,10,FALSE)</f>
        <v>Detroit, MI</v>
      </c>
    </row>
    <row r="25" spans="1:4" x14ac:dyDescent="0.25">
      <c r="A25">
        <v>24</v>
      </c>
      <c r="B25">
        <f ca="1">VLOOKUP(RAND(),HotelChains!$A$1:$C$7,3,TRUE)</f>
        <v>3</v>
      </c>
      <c r="C25">
        <f ca="1">VLOOKUP(RANDBETWEEN(0,MAX(Cities!$I:$I)),Cities!$C$1:$J$62,8,TRUE)</f>
        <v>59</v>
      </c>
      <c r="D25" t="str">
        <f ca="1">VLOOKUP(C25,Cities!$B$1:$K$62,10,FALSE)</f>
        <v>Charleston, SC</v>
      </c>
    </row>
    <row r="26" spans="1:4" x14ac:dyDescent="0.25">
      <c r="A26">
        <v>25</v>
      </c>
      <c r="B26">
        <f ca="1">VLOOKUP(RAND(),HotelChains!$A$1:$C$7,3,TRUE)</f>
        <v>3</v>
      </c>
      <c r="C26">
        <f ca="1">VLOOKUP(RANDBETWEEN(0,MAX(Cities!$I:$I)),Cities!$C$1:$J$62,8,TRUE)</f>
        <v>34</v>
      </c>
      <c r="D26" t="str">
        <f ca="1">VLOOKUP(C26,Cities!$B$1:$K$62,10,FALSE)</f>
        <v>Providence, RI</v>
      </c>
    </row>
    <row r="27" spans="1:4" x14ac:dyDescent="0.25">
      <c r="A27">
        <v>26</v>
      </c>
      <c r="B27">
        <f ca="1">VLOOKUP(RAND(),HotelChains!$A$1:$C$7,3,TRUE)</f>
        <v>5</v>
      </c>
      <c r="C27">
        <f ca="1">VLOOKUP(RANDBETWEEN(0,MAX(Cities!$I:$I)),Cities!$C$1:$J$62,8,TRUE)</f>
        <v>1</v>
      </c>
      <c r="D27" t="str">
        <f ca="1">VLOOKUP(C27,Cities!$B$1:$K$62,10,FALSE)</f>
        <v>New York, NY</v>
      </c>
    </row>
    <row r="28" spans="1:4" x14ac:dyDescent="0.25">
      <c r="A28">
        <v>27</v>
      </c>
      <c r="B28">
        <f ca="1">VLOOKUP(RAND(),HotelChains!$A$1:$C$7,3,TRUE)</f>
        <v>3</v>
      </c>
      <c r="C28">
        <f ca="1">VLOOKUP(RANDBETWEEN(0,MAX(Cities!$I:$I)),Cities!$C$1:$J$62,8,TRUE)</f>
        <v>51</v>
      </c>
      <c r="D28" t="str">
        <f ca="1">VLOOKUP(C28,Cities!$B$1:$K$62,10,FALSE)</f>
        <v>Birmingham, AL</v>
      </c>
    </row>
    <row r="29" spans="1:4" x14ac:dyDescent="0.25">
      <c r="A29">
        <v>28</v>
      </c>
      <c r="B29">
        <f ca="1">VLOOKUP(RAND(),HotelChains!$A$1:$C$7,3,TRUE)</f>
        <v>3</v>
      </c>
      <c r="C29">
        <f ca="1">VLOOKUP(RANDBETWEEN(0,MAX(Cities!$I:$I)),Cities!$C$1:$J$62,8,TRUE)</f>
        <v>32</v>
      </c>
      <c r="D29" t="str">
        <f ca="1">VLOOKUP(C29,Cities!$B$1:$K$62,10,FALSE)</f>
        <v>Charlotte, NC</v>
      </c>
    </row>
    <row r="30" spans="1:4" x14ac:dyDescent="0.25">
      <c r="A30">
        <v>29</v>
      </c>
      <c r="B30">
        <f ca="1">VLOOKUP(RAND(),HotelChains!$A$1:$C$7,3,TRUE)</f>
        <v>1</v>
      </c>
      <c r="C30">
        <f ca="1">VLOOKUP(RANDBETWEEN(0,MAX(Cities!$I:$I)),Cities!$C$1:$J$62,8,TRUE)</f>
        <v>4</v>
      </c>
      <c r="D30" t="str">
        <f ca="1">VLOOKUP(C30,Cities!$B$1:$K$62,10,FALSE)</f>
        <v>Miami, FL</v>
      </c>
    </row>
    <row r="31" spans="1:4" x14ac:dyDescent="0.25">
      <c r="A31">
        <v>30</v>
      </c>
      <c r="B31">
        <f ca="1">VLOOKUP(RAND(),HotelChains!$A$1:$C$7,3,TRUE)</f>
        <v>2</v>
      </c>
      <c r="C31">
        <f ca="1">VLOOKUP(RANDBETWEEN(0,MAX(Cities!$I:$I)),Cities!$C$1:$J$62,8,TRUE)</f>
        <v>1</v>
      </c>
      <c r="D31" t="str">
        <f ca="1">VLOOKUP(C31,Cities!$B$1:$K$62,10,FALSE)</f>
        <v>New York, NY</v>
      </c>
    </row>
    <row r="32" spans="1:4" x14ac:dyDescent="0.25">
      <c r="A32">
        <v>31</v>
      </c>
      <c r="B32">
        <f ca="1">VLOOKUP(RAND(),HotelChains!$A$1:$C$7,3,TRUE)</f>
        <v>6</v>
      </c>
      <c r="C32">
        <f ca="1">VLOOKUP(RANDBETWEEN(0,MAX(Cities!$I:$I)),Cities!$C$1:$J$62,8,TRUE)</f>
        <v>16</v>
      </c>
      <c r="D32" t="str">
        <f ca="1">VLOOKUP(C32,Cities!$B$1:$K$62,10,FALSE)</f>
        <v>Tampa, FL</v>
      </c>
    </row>
    <row r="33" spans="1:4" x14ac:dyDescent="0.25">
      <c r="A33">
        <v>32</v>
      </c>
      <c r="B33">
        <f ca="1">VLOOKUP(RAND(),HotelChains!$A$1:$C$7,3,TRUE)</f>
        <v>3</v>
      </c>
      <c r="C33">
        <f ca="1">VLOOKUP(RANDBETWEEN(0,MAX(Cities!$I:$I)),Cities!$C$1:$J$62,8,TRUE)</f>
        <v>37</v>
      </c>
      <c r="D33" t="str">
        <f ca="1">VLOOKUP(C33,Cities!$B$1:$K$62,10,FALSE)</f>
        <v>Nashville, TN</v>
      </c>
    </row>
    <row r="34" spans="1:4" x14ac:dyDescent="0.25">
      <c r="A34">
        <v>33</v>
      </c>
      <c r="B34">
        <f ca="1">VLOOKUP(RAND(),HotelChains!$A$1:$C$7,3,TRUE)</f>
        <v>5</v>
      </c>
      <c r="C34">
        <f ca="1">VLOOKUP(RANDBETWEEN(0,MAX(Cities!$I:$I)),Cities!$C$1:$J$62,8,TRUE)</f>
        <v>39</v>
      </c>
      <c r="D34" t="str">
        <f ca="1">VLOOKUP(C34,Cities!$B$1:$K$62,10,FALSE)</f>
        <v>Memphis, TN</v>
      </c>
    </row>
    <row r="35" spans="1:4" x14ac:dyDescent="0.25">
      <c r="A35">
        <v>34</v>
      </c>
      <c r="B35">
        <f ca="1">VLOOKUP(RAND(),HotelChains!$A$1:$C$7,3,TRUE)</f>
        <v>3</v>
      </c>
      <c r="C35">
        <f ca="1">VLOOKUP(RANDBETWEEN(0,MAX(Cities!$I:$I)),Cities!$C$1:$J$62,8,TRUE)</f>
        <v>37</v>
      </c>
      <c r="D35" t="str">
        <f ca="1">VLOOKUP(C35,Cities!$B$1:$K$62,10,FALSE)</f>
        <v>Nashville, TN</v>
      </c>
    </row>
    <row r="36" spans="1:4" x14ac:dyDescent="0.25">
      <c r="A36">
        <v>35</v>
      </c>
      <c r="B36">
        <f ca="1">VLOOKUP(RAND(),HotelChains!$A$1:$C$7,3,TRUE)</f>
        <v>1</v>
      </c>
      <c r="C36">
        <f ca="1">VLOOKUP(RANDBETWEEN(0,MAX(Cities!$I:$I)),Cities!$C$1:$J$62,8,TRUE)</f>
        <v>4</v>
      </c>
      <c r="D36" t="str">
        <f ca="1">VLOOKUP(C36,Cities!$B$1:$K$62,10,FALSE)</f>
        <v>Miami, FL</v>
      </c>
    </row>
    <row r="37" spans="1:4" x14ac:dyDescent="0.25">
      <c r="A37">
        <v>36</v>
      </c>
      <c r="B37">
        <f ca="1">VLOOKUP(RAND(),HotelChains!$A$1:$C$7,3,TRUE)</f>
        <v>2</v>
      </c>
      <c r="C37">
        <f ca="1">VLOOKUP(RANDBETWEEN(0,MAX(Cities!$I:$I)),Cities!$C$1:$J$62,8,TRUE)</f>
        <v>2</v>
      </c>
      <c r="D37" t="str">
        <f ca="1">VLOOKUP(C37,Cities!$B$1:$K$62,10,FALSE)</f>
        <v>Los Angeles, CA</v>
      </c>
    </row>
    <row r="38" spans="1:4" x14ac:dyDescent="0.25">
      <c r="A38">
        <v>37</v>
      </c>
      <c r="B38">
        <f ca="1">VLOOKUP(RAND(),HotelChains!$A$1:$C$7,3,TRUE)</f>
        <v>5</v>
      </c>
      <c r="C38">
        <f ca="1">VLOOKUP(RANDBETWEEN(0,MAX(Cities!$I:$I)),Cities!$C$1:$J$62,8,TRUE)</f>
        <v>12</v>
      </c>
      <c r="D38" t="str">
        <f ca="1">VLOOKUP(C38,Cities!$B$1:$K$62,10,FALSE)</f>
        <v>San Francisco, CA</v>
      </c>
    </row>
    <row r="39" spans="1:4" x14ac:dyDescent="0.25">
      <c r="A39">
        <v>38</v>
      </c>
      <c r="B39">
        <f ca="1">VLOOKUP(RAND(),HotelChains!$A$1:$C$7,3,TRUE)</f>
        <v>1</v>
      </c>
      <c r="C39">
        <f ca="1">VLOOKUP(RANDBETWEEN(0,MAX(Cities!$I:$I)),Cities!$C$1:$J$62,8,TRUE)</f>
        <v>25</v>
      </c>
      <c r="D39" t="str">
        <f ca="1">VLOOKUP(C39,Cities!$B$1:$K$62,10,FALSE)</f>
        <v>San Jose, CA</v>
      </c>
    </row>
    <row r="40" spans="1:4" x14ac:dyDescent="0.25">
      <c r="A40">
        <v>39</v>
      </c>
      <c r="B40">
        <f ca="1">VLOOKUP(RAND(),HotelChains!$A$1:$C$7,3,TRUE)</f>
        <v>3</v>
      </c>
      <c r="C40">
        <f ca="1">VLOOKUP(RANDBETWEEN(0,MAX(Cities!$I:$I)),Cities!$C$1:$J$62,8,TRUE)</f>
        <v>20</v>
      </c>
      <c r="D40" t="str">
        <f ca="1">VLOOKUP(C40,Cities!$B$1:$K$62,10,FALSE)</f>
        <v>Portland, OR</v>
      </c>
    </row>
    <row r="41" spans="1:4" x14ac:dyDescent="0.25">
      <c r="A41">
        <v>40</v>
      </c>
      <c r="B41">
        <f ca="1">VLOOKUP(RAND(),HotelChains!$A$1:$C$7,3,TRUE)</f>
        <v>1</v>
      </c>
      <c r="C41">
        <f ca="1">VLOOKUP(RANDBETWEEN(0,MAX(Cities!$I:$I)),Cities!$C$1:$J$62,8,TRUE)</f>
        <v>7</v>
      </c>
      <c r="D41" t="str">
        <f ca="1">VLOOKUP(C41,Cities!$B$1:$K$62,10,FALSE)</f>
        <v>Houston, TX</v>
      </c>
    </row>
    <row r="42" spans="1:4" x14ac:dyDescent="0.25">
      <c r="A42">
        <v>41</v>
      </c>
      <c r="B42">
        <f ca="1">VLOOKUP(RAND(),HotelChains!$A$1:$C$7,3,TRUE)</f>
        <v>4</v>
      </c>
      <c r="C42">
        <f ca="1">VLOOKUP(RANDBETWEEN(0,MAX(Cities!$I:$I)),Cities!$C$1:$J$62,8,TRUE)</f>
        <v>32</v>
      </c>
      <c r="D42" t="str">
        <f ca="1">VLOOKUP(C42,Cities!$B$1:$K$62,10,FALSE)</f>
        <v>Charlotte, NC</v>
      </c>
    </row>
    <row r="43" spans="1:4" x14ac:dyDescent="0.25">
      <c r="A43">
        <v>42</v>
      </c>
      <c r="B43">
        <f ca="1">VLOOKUP(RAND(),HotelChains!$A$1:$C$7,3,TRUE)</f>
        <v>2</v>
      </c>
      <c r="C43">
        <f ca="1">VLOOKUP(RANDBETWEEN(0,MAX(Cities!$I:$I)),Cities!$C$1:$J$62,8,TRUE)</f>
        <v>10</v>
      </c>
      <c r="D43" t="str">
        <f ca="1">VLOOKUP(C43,Cities!$B$1:$K$62,10,FALSE)</f>
        <v>Phoenix, AZ</v>
      </c>
    </row>
    <row r="44" spans="1:4" x14ac:dyDescent="0.25">
      <c r="A44">
        <v>43</v>
      </c>
      <c r="B44">
        <f ca="1">VLOOKUP(RAND(),HotelChains!$A$1:$C$7,3,TRUE)</f>
        <v>6</v>
      </c>
      <c r="C44">
        <f ca="1">VLOOKUP(RANDBETWEEN(0,MAX(Cities!$I:$I)),Cities!$C$1:$J$62,8,TRUE)</f>
        <v>4</v>
      </c>
      <c r="D44" t="str">
        <f ca="1">VLOOKUP(C44,Cities!$B$1:$K$62,10,FALSE)</f>
        <v>Miami, FL</v>
      </c>
    </row>
    <row r="45" spans="1:4" x14ac:dyDescent="0.25">
      <c r="A45">
        <v>44</v>
      </c>
      <c r="B45">
        <f ca="1">VLOOKUP(RAND(),HotelChains!$A$1:$C$7,3,TRUE)</f>
        <v>3</v>
      </c>
      <c r="C45">
        <f ca="1">VLOOKUP(RANDBETWEEN(0,MAX(Cities!$I:$I)),Cities!$C$1:$J$62,8,TRUE)</f>
        <v>3</v>
      </c>
      <c r="D45" t="str">
        <f ca="1">VLOOKUP(C45,Cities!$B$1:$K$62,10,FALSE)</f>
        <v>Chicago, IL</v>
      </c>
    </row>
    <row r="46" spans="1:4" x14ac:dyDescent="0.25">
      <c r="A46">
        <v>45</v>
      </c>
      <c r="B46">
        <f ca="1">VLOOKUP(RAND(),HotelChains!$A$1:$C$7,3,TRUE)</f>
        <v>5</v>
      </c>
      <c r="C46">
        <f ca="1">VLOOKUP(RANDBETWEEN(0,MAX(Cities!$I:$I)),Cities!$C$1:$J$62,8,TRUE)</f>
        <v>7</v>
      </c>
      <c r="D46" t="str">
        <f ca="1">VLOOKUP(C46,Cities!$B$1:$K$62,10,FALSE)</f>
        <v>Houston, TX</v>
      </c>
    </row>
    <row r="47" spans="1:4" x14ac:dyDescent="0.25">
      <c r="A47">
        <v>46</v>
      </c>
      <c r="B47">
        <f ca="1">VLOOKUP(RAND(),HotelChains!$A$1:$C$7,3,TRUE)</f>
        <v>6</v>
      </c>
      <c r="C47">
        <f ca="1">VLOOKUP(RANDBETWEEN(0,MAX(Cities!$I:$I)),Cities!$C$1:$J$62,8,TRUE)</f>
        <v>18</v>
      </c>
      <c r="D47" t="str">
        <f ca="1">VLOOKUP(C47,Cities!$B$1:$K$62,10,FALSE)</f>
        <v>Baltimore, MD</v>
      </c>
    </row>
    <row r="48" spans="1:4" x14ac:dyDescent="0.25">
      <c r="A48">
        <v>47</v>
      </c>
      <c r="B48">
        <f ca="1">VLOOKUP(RAND(),HotelChains!$A$1:$C$7,3,TRUE)</f>
        <v>6</v>
      </c>
      <c r="C48">
        <f ca="1">VLOOKUP(RANDBETWEEN(0,MAX(Cities!$I:$I)),Cities!$C$1:$J$62,8,TRUE)</f>
        <v>9</v>
      </c>
      <c r="D48" t="str">
        <f ca="1">VLOOKUP(C48,Cities!$B$1:$K$62,10,FALSE)</f>
        <v>Boston, MA</v>
      </c>
    </row>
    <row r="49" spans="1:4" x14ac:dyDescent="0.25">
      <c r="A49">
        <v>48</v>
      </c>
      <c r="B49">
        <f ca="1">VLOOKUP(RAND(),HotelChains!$A$1:$C$7,3,TRUE)</f>
        <v>2</v>
      </c>
      <c r="C49">
        <f ca="1">VLOOKUP(RANDBETWEEN(0,MAX(Cities!$I:$I)),Cities!$C$1:$J$62,8,TRUE)</f>
        <v>52</v>
      </c>
      <c r="D49" t="str">
        <f ca="1">VLOOKUP(C49,Cities!$B$1:$K$62,10,FALSE)</f>
        <v>Sarasota, FL</v>
      </c>
    </row>
    <row r="50" spans="1:4" x14ac:dyDescent="0.25">
      <c r="A50">
        <v>49</v>
      </c>
      <c r="B50">
        <f ca="1">VLOOKUP(RAND(),HotelChains!$A$1:$C$7,3,TRUE)</f>
        <v>2</v>
      </c>
      <c r="C50">
        <f ca="1">VLOOKUP(RANDBETWEEN(0,MAX(Cities!$I:$I)),Cities!$C$1:$J$62,8,TRUE)</f>
        <v>29</v>
      </c>
      <c r="D50" t="str">
        <f ca="1">VLOOKUP(C50,Cities!$B$1:$K$62,10,FALSE)</f>
        <v>Kansas City, MO</v>
      </c>
    </row>
    <row r="51" spans="1:4" x14ac:dyDescent="0.25">
      <c r="A51">
        <v>50</v>
      </c>
      <c r="B51">
        <f ca="1">VLOOKUP(RAND(),HotelChains!$A$1:$C$7,3,TRUE)</f>
        <v>4</v>
      </c>
      <c r="C51">
        <f ca="1">VLOOKUP(RANDBETWEEN(0,MAX(Cities!$I:$I)),Cities!$C$1:$J$62,8,TRUE)</f>
        <v>1</v>
      </c>
      <c r="D51" t="str">
        <f ca="1">VLOOKUP(C51,Cities!$B$1:$K$62,10,FALSE)</f>
        <v>New York, NY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00C5-7812-4E67-8728-71AF2FC77515}">
  <dimension ref="A1:C7"/>
  <sheetViews>
    <sheetView workbookViewId="0">
      <selection activeCell="C2" sqref="C2"/>
    </sheetView>
  </sheetViews>
  <sheetFormatPr defaultRowHeight="15" x14ac:dyDescent="0.25"/>
  <cols>
    <col min="3" max="3" width="9.140625" style="5"/>
  </cols>
  <sheetData>
    <row r="1" spans="1:3" x14ac:dyDescent="0.25">
      <c r="A1" t="s">
        <v>4265</v>
      </c>
      <c r="B1" t="s">
        <v>4259</v>
      </c>
      <c r="C1" s="5" t="s">
        <v>4267</v>
      </c>
    </row>
    <row r="2" spans="1:3" x14ac:dyDescent="0.25">
      <c r="A2" s="13">
        <v>0</v>
      </c>
      <c r="B2" t="s">
        <v>4260</v>
      </c>
      <c r="C2" s="5">
        <v>1</v>
      </c>
    </row>
    <row r="3" spans="1:3" x14ac:dyDescent="0.25">
      <c r="A3" s="13">
        <v>0.28397565922920898</v>
      </c>
      <c r="B3" t="s">
        <v>2627</v>
      </c>
      <c r="C3" s="5">
        <v>2</v>
      </c>
    </row>
    <row r="4" spans="1:3" x14ac:dyDescent="0.25">
      <c r="A4" s="13">
        <v>0.55375253549695747</v>
      </c>
      <c r="B4" t="s">
        <v>4261</v>
      </c>
      <c r="C4" s="5">
        <v>3</v>
      </c>
    </row>
    <row r="5" spans="1:3" x14ac:dyDescent="0.25">
      <c r="A5" s="13">
        <v>0.71602434077079113</v>
      </c>
      <c r="B5" t="s">
        <v>4262</v>
      </c>
      <c r="C5" s="5">
        <v>4</v>
      </c>
    </row>
    <row r="6" spans="1:3" x14ac:dyDescent="0.25">
      <c r="A6" s="13">
        <v>0.81541582150101422</v>
      </c>
      <c r="B6" t="s">
        <v>4263</v>
      </c>
      <c r="C6" s="5">
        <v>5</v>
      </c>
    </row>
    <row r="7" spans="1:3" x14ac:dyDescent="0.25">
      <c r="A7" s="13">
        <v>0.89858012170385393</v>
      </c>
      <c r="B7" t="s">
        <v>4264</v>
      </c>
      <c r="C7" s="5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324F-34CA-4482-9E0A-12CE015CB678}">
  <dimension ref="A1:E9"/>
  <sheetViews>
    <sheetView workbookViewId="0">
      <selection activeCell="D39" sqref="D39"/>
    </sheetView>
  </sheetViews>
  <sheetFormatPr defaultRowHeight="15" x14ac:dyDescent="0.25"/>
  <cols>
    <col min="2" max="2" width="9.140625" customWidth="1"/>
    <col min="3" max="3" width="9.7109375" bestFit="1" customWidth="1"/>
    <col min="4" max="4" width="19.28515625" bestFit="1" customWidth="1"/>
  </cols>
  <sheetData>
    <row r="1" spans="1:5" s="2" customFormat="1" x14ac:dyDescent="0.25">
      <c r="A1" s="2" t="s">
        <v>4244</v>
      </c>
      <c r="B1" s="2" t="s">
        <v>0</v>
      </c>
      <c r="C1" s="2" t="s">
        <v>1</v>
      </c>
      <c r="D1" s="2" t="s">
        <v>2</v>
      </c>
      <c r="E1" s="2" t="s">
        <v>4243</v>
      </c>
    </row>
    <row r="2" spans="1:5" x14ac:dyDescent="0.25">
      <c r="A2">
        <v>0</v>
      </c>
      <c r="B2">
        <v>1</v>
      </c>
      <c r="C2" t="s">
        <v>4</v>
      </c>
      <c r="D2" s="1" t="s">
        <v>3</v>
      </c>
      <c r="E2">
        <v>5.3</v>
      </c>
    </row>
    <row r="3" spans="1:5" x14ac:dyDescent="0.25">
      <c r="A3">
        <v>5.3</v>
      </c>
      <c r="B3">
        <v>3</v>
      </c>
      <c r="C3" t="s">
        <v>14</v>
      </c>
      <c r="D3" s="1" t="s">
        <v>13</v>
      </c>
      <c r="E3">
        <v>19.3</v>
      </c>
    </row>
    <row r="4" spans="1:5" x14ac:dyDescent="0.25">
      <c r="A4">
        <f t="shared" ref="A4:A9" si="0">A3+E3</f>
        <v>24.6</v>
      </c>
      <c r="B4">
        <v>6</v>
      </c>
      <c r="C4" t="s">
        <v>24</v>
      </c>
      <c r="D4" s="1" t="s">
        <v>23</v>
      </c>
      <c r="E4">
        <v>15.5</v>
      </c>
    </row>
    <row r="5" spans="1:5" x14ac:dyDescent="0.25">
      <c r="A5">
        <f t="shared" si="0"/>
        <v>40.1</v>
      </c>
      <c r="B5">
        <v>8</v>
      </c>
      <c r="C5" t="s">
        <v>31</v>
      </c>
      <c r="D5" s="1" t="s">
        <v>30</v>
      </c>
      <c r="E5">
        <v>3.6</v>
      </c>
    </row>
    <row r="6" spans="1:5" x14ac:dyDescent="0.25">
      <c r="A6">
        <f t="shared" si="0"/>
        <v>43.7</v>
      </c>
      <c r="B6">
        <v>10</v>
      </c>
      <c r="C6" t="s">
        <v>38</v>
      </c>
      <c r="D6" s="1" t="s">
        <v>37</v>
      </c>
      <c r="E6">
        <v>4.7</v>
      </c>
    </row>
    <row r="7" spans="1:5" x14ac:dyDescent="0.25">
      <c r="A7">
        <f t="shared" si="0"/>
        <v>48.400000000000006</v>
      </c>
      <c r="B7">
        <v>11</v>
      </c>
      <c r="C7" t="s">
        <v>41</v>
      </c>
      <c r="D7" s="1" t="s">
        <v>40</v>
      </c>
      <c r="E7">
        <v>17.399999999999999</v>
      </c>
    </row>
    <row r="8" spans="1:5" x14ac:dyDescent="0.25">
      <c r="A8">
        <f t="shared" si="0"/>
        <v>65.800000000000011</v>
      </c>
      <c r="B8">
        <v>12</v>
      </c>
      <c r="C8" t="s">
        <v>45</v>
      </c>
      <c r="D8" s="1" t="s">
        <v>44</v>
      </c>
      <c r="E8">
        <v>5.8</v>
      </c>
    </row>
    <row r="9" spans="1:5" x14ac:dyDescent="0.25">
      <c r="A9">
        <f t="shared" si="0"/>
        <v>71.600000000000009</v>
      </c>
      <c r="B9">
        <v>14</v>
      </c>
      <c r="C9" t="s">
        <v>48</v>
      </c>
      <c r="D9" s="1" t="s">
        <v>47</v>
      </c>
      <c r="E9">
        <v>12.4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D605-479B-4209-8F36-EC7106190787}">
  <dimension ref="A1:J67"/>
  <sheetViews>
    <sheetView workbookViewId="0">
      <selection activeCell="J2" sqref="J2"/>
    </sheetView>
  </sheetViews>
  <sheetFormatPr defaultRowHeight="15" x14ac:dyDescent="0.25"/>
  <cols>
    <col min="5" max="5" width="66.28515625" bestFit="1" customWidth="1"/>
  </cols>
  <sheetData>
    <row r="1" spans="1:10" s="2" customFormat="1" x14ac:dyDescent="0.25">
      <c r="A1" s="2" t="s">
        <v>116</v>
      </c>
      <c r="B1" s="2" t="s">
        <v>4229</v>
      </c>
      <c r="C1" s="2" t="s">
        <v>115</v>
      </c>
      <c r="D1" s="2" t="s">
        <v>258</v>
      </c>
      <c r="E1" s="2" t="s">
        <v>183</v>
      </c>
      <c r="F1" s="2" t="s">
        <v>4228</v>
      </c>
      <c r="G1" s="2" t="s">
        <v>4230</v>
      </c>
      <c r="H1" s="2" t="s">
        <v>4231</v>
      </c>
      <c r="I1" s="2" t="s">
        <v>4232</v>
      </c>
      <c r="J1" s="2" t="s">
        <v>4249</v>
      </c>
    </row>
    <row r="2" spans="1:10" x14ac:dyDescent="0.25">
      <c r="A2">
        <v>1</v>
      </c>
      <c r="B2">
        <v>0</v>
      </c>
      <c r="C2" t="s">
        <v>50</v>
      </c>
      <c r="D2">
        <f>VLOOKUP(I2,Cities!$A$1:$I$62,2,FALSE)</f>
        <v>1</v>
      </c>
      <c r="E2" t="s">
        <v>117</v>
      </c>
      <c r="F2">
        <f>SQRT(VLOOKUP(C2,scratchPop!$A$1:$J$306,10,FALSE))</f>
        <v>4325.8779455735921</v>
      </c>
      <c r="G2">
        <f>VLOOKUP($C2,scratchPop!$A$1:$J$306,8,FALSE)</f>
        <v>40.639749999999999</v>
      </c>
      <c r="H2">
        <f>VLOOKUP($C2,scratchPop!$A$1:$J$306,9,FALSE)</f>
        <v>-73.778930000000003</v>
      </c>
      <c r="I2" t="str">
        <f>VLOOKUP(C2,scratchPop!$A$1:$J$306,2,FALSE)</f>
        <v>New York, NY</v>
      </c>
      <c r="J2" t="str">
        <f>C2</f>
        <v>JFK</v>
      </c>
    </row>
    <row r="3" spans="1:10" x14ac:dyDescent="0.25">
      <c r="A3">
        <v>2</v>
      </c>
      <c r="B3">
        <f>F3+F2</f>
        <v>8651.7558911471842</v>
      </c>
      <c r="C3" t="s">
        <v>51</v>
      </c>
      <c r="D3">
        <f>VLOOKUP(I3,Cities!$A$1:$I$62,2,FALSE)</f>
        <v>1</v>
      </c>
      <c r="E3" t="s">
        <v>118</v>
      </c>
      <c r="F3">
        <f>SQRT(VLOOKUP(C3,scratchPop!$A$1:$J$306,10,FALSE))</f>
        <v>4325.8779455735921</v>
      </c>
      <c r="G3">
        <f>VLOOKUP($C3,scratchPop!$A$1:$J$306,8,FALSE)</f>
        <v>40.777239999999999</v>
      </c>
      <c r="H3">
        <f>VLOOKUP($C3,scratchPop!$A$1:$J$306,9,FALSE)</f>
        <v>-73.872609999999995</v>
      </c>
      <c r="I3" t="str">
        <f>VLOOKUP(C3,scratchPop!$A$1:$J$306,2,FALSE)</f>
        <v>New York, NY</v>
      </c>
      <c r="J3" t="str">
        <f t="shared" ref="J3:J66" si="0">C3</f>
        <v>LGA</v>
      </c>
    </row>
    <row r="4" spans="1:10" x14ac:dyDescent="0.25">
      <c r="A4">
        <v>3</v>
      </c>
      <c r="B4">
        <f t="shared" ref="B4:B35" si="1">F4+B3</f>
        <v>12222.583106233347</v>
      </c>
      <c r="C4" t="s">
        <v>52</v>
      </c>
      <c r="D4">
        <f>VLOOKUP(I4,Cities!$A$1:$I$62,2,FALSE)</f>
        <v>2</v>
      </c>
      <c r="E4" t="s">
        <v>119</v>
      </c>
      <c r="F4">
        <f>SQRT(VLOOKUP(C4,scratchPop!$A$1:$J$306,10,FALSE))</f>
        <v>3570.8272150861626</v>
      </c>
      <c r="G4">
        <f>VLOOKUP($C4,scratchPop!$A$1:$J$306,8,FALSE)</f>
        <v>33.942540000000001</v>
      </c>
      <c r="H4">
        <f>VLOOKUP($C4,scratchPop!$A$1:$J$306,9,FALSE)</f>
        <v>-118.40807</v>
      </c>
      <c r="I4" t="str">
        <f>VLOOKUP(C4,scratchPop!$A$1:$J$306,2,FALSE)</f>
        <v>Los Angeles, CA</v>
      </c>
      <c r="J4" t="str">
        <f t="shared" si="0"/>
        <v>LAX</v>
      </c>
    </row>
    <row r="5" spans="1:10" x14ac:dyDescent="0.25">
      <c r="A5">
        <v>4</v>
      </c>
      <c r="B5">
        <f t="shared" si="1"/>
        <v>15155.875283974938</v>
      </c>
      <c r="C5" t="s">
        <v>53</v>
      </c>
      <c r="D5">
        <f>VLOOKUP(I5,Cities!$A$1:$I$62,2,FALSE)</f>
        <v>3</v>
      </c>
      <c r="E5" t="s">
        <v>120</v>
      </c>
      <c r="F5">
        <f>SQRT(VLOOKUP(C5,scratchPop!$A$1:$J$306,10,FALSE))</f>
        <v>2933.29217774159</v>
      </c>
      <c r="G5">
        <f>VLOOKUP($C5,scratchPop!$A$1:$J$306,8,FALSE)</f>
        <v>41.785980000000002</v>
      </c>
      <c r="H5">
        <f>VLOOKUP($C5,scratchPop!$A$1:$J$306,9,FALSE)</f>
        <v>-87.752420000000001</v>
      </c>
      <c r="I5" t="str">
        <f>VLOOKUP(C5,scratchPop!$A$1:$J$306,2,FALSE)</f>
        <v>Chicago, IL</v>
      </c>
      <c r="J5" t="str">
        <f t="shared" si="0"/>
        <v>MDW</v>
      </c>
    </row>
    <row r="6" spans="1:10" x14ac:dyDescent="0.25">
      <c r="A6">
        <v>5</v>
      </c>
      <c r="B6">
        <f t="shared" si="1"/>
        <v>18089.167461716526</v>
      </c>
      <c r="C6" t="s">
        <v>54</v>
      </c>
      <c r="D6">
        <f>VLOOKUP(I6,Cities!$A$1:$I$62,2,FALSE)</f>
        <v>3</v>
      </c>
      <c r="E6" t="s">
        <v>121</v>
      </c>
      <c r="F6">
        <f>SQRT(VLOOKUP(C6,scratchPop!$A$1:$J$306,10,FALSE))</f>
        <v>2933.29217774159</v>
      </c>
      <c r="G6">
        <f>VLOOKUP($C6,scratchPop!$A$1:$J$306,8,FALSE)</f>
        <v>41.979599999999998</v>
      </c>
      <c r="H6">
        <f>VLOOKUP($C6,scratchPop!$A$1:$J$306,9,FALSE)</f>
        <v>-87.90446</v>
      </c>
      <c r="I6" t="str">
        <f>VLOOKUP(C6,scratchPop!$A$1:$J$306,2,FALSE)</f>
        <v>Chicago, IL</v>
      </c>
      <c r="J6" t="str">
        <f t="shared" si="0"/>
        <v>ORD</v>
      </c>
    </row>
    <row r="7" spans="1:10" x14ac:dyDescent="0.25">
      <c r="A7">
        <v>6</v>
      </c>
      <c r="B7">
        <f t="shared" si="1"/>
        <v>20627.975252786971</v>
      </c>
      <c r="C7" t="s">
        <v>55</v>
      </c>
      <c r="D7">
        <f>VLOOKUP(I7,Cities!$A$1:$I$62,2,FALSE)</f>
        <v>4</v>
      </c>
      <c r="E7" t="s">
        <v>122</v>
      </c>
      <c r="F7">
        <f>SQRT(VLOOKUP(C7,scratchPop!$A$1:$J$306,10,FALSE))</f>
        <v>2538.8077910704465</v>
      </c>
      <c r="G7">
        <f>VLOOKUP($C7,scratchPop!$A$1:$J$306,8,FALSE)</f>
        <v>25.79325</v>
      </c>
      <c r="H7">
        <f>VLOOKUP($C7,scratchPop!$A$1:$J$306,9,FALSE)</f>
        <v>-80.290559999999999</v>
      </c>
      <c r="I7" t="str">
        <f>VLOOKUP(C7,scratchPop!$A$1:$J$306,2,FALSE)</f>
        <v>Miami, FL</v>
      </c>
      <c r="J7" t="str">
        <f t="shared" si="0"/>
        <v>MIA</v>
      </c>
    </row>
    <row r="8" spans="1:10" x14ac:dyDescent="0.25">
      <c r="A8">
        <v>7</v>
      </c>
      <c r="B8">
        <f t="shared" si="1"/>
        <v>23024.626666739365</v>
      </c>
      <c r="C8" t="s">
        <v>25</v>
      </c>
      <c r="D8">
        <f>VLOOKUP(I8,Cities!$A$1:$I$62,2,FALSE)</f>
        <v>5</v>
      </c>
      <c r="E8" t="s">
        <v>123</v>
      </c>
      <c r="F8">
        <f>SQRT(VLOOKUP(C8,scratchPop!$A$1:$J$306,10,FALSE))</f>
        <v>2396.651413952392</v>
      </c>
      <c r="G8">
        <f>VLOOKUP($C8,scratchPop!$A$1:$J$306,8,FALSE)</f>
        <v>32.847110000000001</v>
      </c>
      <c r="H8">
        <f>VLOOKUP($C8,scratchPop!$A$1:$J$306,9,FALSE)</f>
        <v>-96.851770000000002</v>
      </c>
      <c r="I8" t="str">
        <f>VLOOKUP(C8,scratchPop!$A$1:$J$306,2,FALSE)</f>
        <v>Dallas, TX</v>
      </c>
      <c r="J8" t="str">
        <f t="shared" si="0"/>
        <v>DAL</v>
      </c>
    </row>
    <row r="9" spans="1:10" x14ac:dyDescent="0.25">
      <c r="A9">
        <v>8</v>
      </c>
      <c r="B9">
        <f t="shared" si="1"/>
        <v>25421.278080691758</v>
      </c>
      <c r="C9" t="s">
        <v>56</v>
      </c>
      <c r="D9">
        <f>VLOOKUP(I9,Cities!$A$1:$I$62,2,FALSE)</f>
        <v>5</v>
      </c>
      <c r="E9" t="s">
        <v>124</v>
      </c>
      <c r="F9">
        <f>SQRT(VLOOKUP(C9,scratchPop!$A$1:$J$306,10,FALSE))</f>
        <v>2396.651413952392</v>
      </c>
      <c r="G9">
        <f>VLOOKUP($C9,scratchPop!$A$1:$J$306,8,FALSE)</f>
        <v>32.895949999999999</v>
      </c>
      <c r="H9">
        <f>VLOOKUP($C9,scratchPop!$A$1:$J$306,9,FALSE)</f>
        <v>-97.037199999999999</v>
      </c>
      <c r="I9" t="str">
        <f>VLOOKUP(C9,scratchPop!$A$1:$J$306,2,FALSE)</f>
        <v>Dallas, TX</v>
      </c>
      <c r="J9" t="str">
        <f t="shared" si="0"/>
        <v>DFW</v>
      </c>
    </row>
    <row r="10" spans="1:10" x14ac:dyDescent="0.25">
      <c r="A10">
        <v>9</v>
      </c>
      <c r="B10">
        <f t="shared" si="1"/>
        <v>27798.103694825029</v>
      </c>
      <c r="C10" t="s">
        <v>57</v>
      </c>
      <c r="D10">
        <f>VLOOKUP(I10,Cities!$A$1:$I$62,2,FALSE)</f>
        <v>6</v>
      </c>
      <c r="E10" t="s">
        <v>125</v>
      </c>
      <c r="F10">
        <f>SQRT(VLOOKUP(C10,scratchPop!$A$1:$J$306,10,FALSE))</f>
        <v>2376.8256141332708</v>
      </c>
      <c r="G10">
        <f>VLOOKUP($C10,scratchPop!$A$1:$J$306,8,FALSE)</f>
        <v>39.871949999999998</v>
      </c>
      <c r="H10">
        <f>VLOOKUP($C10,scratchPop!$A$1:$J$306,9,FALSE)</f>
        <v>-75.241140000000001</v>
      </c>
      <c r="I10" t="str">
        <f>VLOOKUP(C10,scratchPop!$A$1:$J$306,2,FALSE)</f>
        <v>Philadelphia, PA</v>
      </c>
      <c r="J10" t="str">
        <f t="shared" si="0"/>
        <v>PHL</v>
      </c>
    </row>
    <row r="11" spans="1:10" x14ac:dyDescent="0.25">
      <c r="A11">
        <v>10</v>
      </c>
      <c r="B11">
        <f t="shared" si="1"/>
        <v>30135.677436977348</v>
      </c>
      <c r="C11" t="s">
        <v>58</v>
      </c>
      <c r="D11">
        <f>VLOOKUP(I11,Cities!$A$1:$I$62,2,FALSE)</f>
        <v>7</v>
      </c>
      <c r="E11" t="s">
        <v>126</v>
      </c>
      <c r="F11">
        <f>SQRT(VLOOKUP(C11,scratchPop!$A$1:$J$306,10,FALSE))</f>
        <v>2337.5737421523199</v>
      </c>
      <c r="G11">
        <f>VLOOKUP($C11,scratchPop!$A$1:$J$306,8,FALSE)</f>
        <v>29.645420000000001</v>
      </c>
      <c r="H11">
        <f>VLOOKUP($C11,scratchPop!$A$1:$J$306,9,FALSE)</f>
        <v>-95.278890000000004</v>
      </c>
      <c r="I11" t="str">
        <f>VLOOKUP(C11,scratchPop!$A$1:$J$306,2,FALSE)</f>
        <v>Houston, TX</v>
      </c>
      <c r="J11" t="str">
        <f t="shared" si="0"/>
        <v>HOU</v>
      </c>
    </row>
    <row r="12" spans="1:10" x14ac:dyDescent="0.25">
      <c r="A12">
        <v>11</v>
      </c>
      <c r="B12">
        <f t="shared" si="1"/>
        <v>32473.251179129667</v>
      </c>
      <c r="C12" t="s">
        <v>59</v>
      </c>
      <c r="D12">
        <f>VLOOKUP(I12,Cities!$A$1:$I$62,2,FALSE)</f>
        <v>7</v>
      </c>
      <c r="E12" t="s">
        <v>127</v>
      </c>
      <c r="F12">
        <f>SQRT(VLOOKUP(C12,scratchPop!$A$1:$J$306,10,FALSE))</f>
        <v>2337.5737421523199</v>
      </c>
      <c r="G12">
        <f>VLOOKUP($C12,scratchPop!$A$1:$J$306,8,FALSE)</f>
        <v>29.98047</v>
      </c>
      <c r="H12">
        <f>VLOOKUP($C12,scratchPop!$A$1:$J$306,9,FALSE)</f>
        <v>-95.33972</v>
      </c>
      <c r="I12" t="str">
        <f>VLOOKUP(C12,scratchPop!$A$1:$J$306,2,FALSE)</f>
        <v>Houston, TX</v>
      </c>
      <c r="J12" t="str">
        <f t="shared" si="0"/>
        <v>IAH</v>
      </c>
    </row>
    <row r="13" spans="1:10" x14ac:dyDescent="0.25">
      <c r="A13">
        <v>12</v>
      </c>
      <c r="B13">
        <f t="shared" si="1"/>
        <v>34807.645747320741</v>
      </c>
      <c r="C13" t="s">
        <v>60</v>
      </c>
      <c r="D13">
        <f>VLOOKUP(I13,Cities!$A$1:$I$62,2,FALSE)</f>
        <v>8</v>
      </c>
      <c r="E13" t="s">
        <v>128</v>
      </c>
      <c r="F13">
        <f>SQRT(VLOOKUP(C13,scratchPop!$A$1:$J$306,10,FALSE))</f>
        <v>2334.3945681910759</v>
      </c>
      <c r="G13">
        <f>VLOOKUP($C13,scratchPop!$A$1:$J$306,8,FALSE)</f>
        <v>33.640439999999998</v>
      </c>
      <c r="H13">
        <f>VLOOKUP($C13,scratchPop!$A$1:$J$306,9,FALSE)</f>
        <v>-84.426940000000002</v>
      </c>
      <c r="I13" t="str">
        <f>VLOOKUP(C13,scratchPop!$A$1:$J$306,2,FALSE)</f>
        <v>Atlanta, GA</v>
      </c>
      <c r="J13" t="str">
        <f t="shared" si="0"/>
        <v>ATL</v>
      </c>
    </row>
    <row r="14" spans="1:10" x14ac:dyDescent="0.25">
      <c r="A14">
        <v>13</v>
      </c>
      <c r="B14">
        <f t="shared" si="1"/>
        <v>36972.904623298389</v>
      </c>
      <c r="C14" t="s">
        <v>61</v>
      </c>
      <c r="D14">
        <f>VLOOKUP(I14,Cities!$A$1:$I$62,2,FALSE)</f>
        <v>9</v>
      </c>
      <c r="E14" t="s">
        <v>129</v>
      </c>
      <c r="F14">
        <f>SQRT(VLOOKUP(C14,scratchPop!$A$1:$J$306,10,FALSE))</f>
        <v>2165.2588759776509</v>
      </c>
      <c r="G14">
        <f>VLOOKUP($C14,scratchPop!$A$1:$J$306,8,FALSE)</f>
        <v>42.364350000000002</v>
      </c>
      <c r="H14">
        <f>VLOOKUP($C14,scratchPop!$A$1:$J$306,9,FALSE)</f>
        <v>-71.005179999999996</v>
      </c>
      <c r="I14" t="str">
        <f>VLOOKUP(C14,scratchPop!$A$1:$J$306,2,FALSE)</f>
        <v>Boston, MA</v>
      </c>
      <c r="J14" t="str">
        <f t="shared" si="0"/>
        <v>BOS</v>
      </c>
    </row>
    <row r="15" spans="1:10" x14ac:dyDescent="0.25">
      <c r="A15">
        <v>14</v>
      </c>
      <c r="B15">
        <f t="shared" si="1"/>
        <v>39027.094731345838</v>
      </c>
      <c r="C15" t="s">
        <v>62</v>
      </c>
      <c r="D15">
        <f>VLOOKUP(I15,Cities!$A$1:$I$62,2,FALSE)</f>
        <v>10</v>
      </c>
      <c r="E15" t="s">
        <v>130</v>
      </c>
      <c r="F15">
        <f>SQRT(VLOOKUP(C15,scratchPop!$A$1:$J$306,10,FALSE))</f>
        <v>2054.1901080474513</v>
      </c>
      <c r="G15">
        <f>VLOOKUP($C15,scratchPop!$A$1:$J$306,8,FALSE)</f>
        <v>33.434170000000002</v>
      </c>
      <c r="H15">
        <f>VLOOKUP($C15,scratchPop!$A$1:$J$306,9,FALSE)</f>
        <v>-112.00806</v>
      </c>
      <c r="I15" t="str">
        <f>VLOOKUP(C15,scratchPop!$A$1:$J$306,2,FALSE)</f>
        <v>Phoenix, AZ</v>
      </c>
      <c r="J15" t="str">
        <f t="shared" si="0"/>
        <v>PHX</v>
      </c>
    </row>
    <row r="16" spans="1:10" x14ac:dyDescent="0.25">
      <c r="A16">
        <v>15</v>
      </c>
      <c r="B16">
        <f t="shared" si="1"/>
        <v>40973.685340590629</v>
      </c>
      <c r="C16" t="s">
        <v>63</v>
      </c>
      <c r="D16">
        <f>VLOOKUP(I16,Cities!$A$1:$I$62,2,FALSE)</f>
        <v>11</v>
      </c>
      <c r="E16" t="s">
        <v>131</v>
      </c>
      <c r="F16">
        <f>SQRT(VLOOKUP(C16,scratchPop!$A$1:$J$306,10,FALSE))</f>
        <v>1946.5906092447892</v>
      </c>
      <c r="G16">
        <f>VLOOKUP($C16,scratchPop!$A$1:$J$306,8,FALSE)</f>
        <v>47.448979999999999</v>
      </c>
      <c r="H16">
        <f>VLOOKUP($C16,scratchPop!$A$1:$J$306,9,FALSE)</f>
        <v>-122.30931</v>
      </c>
      <c r="I16" t="str">
        <f>VLOOKUP(C16,scratchPop!$A$1:$J$306,2,FALSE)</f>
        <v>Seattle, WA</v>
      </c>
      <c r="J16" t="str">
        <f t="shared" si="0"/>
        <v>SEA</v>
      </c>
    </row>
    <row r="17" spans="1:10" x14ac:dyDescent="0.25">
      <c r="A17">
        <v>16</v>
      </c>
      <c r="B17">
        <f t="shared" si="1"/>
        <v>42869.020139511391</v>
      </c>
      <c r="C17" t="s">
        <v>64</v>
      </c>
      <c r="D17">
        <f>VLOOKUP(I17,Cities!$A$1:$I$62,2,FALSE)</f>
        <v>12</v>
      </c>
      <c r="E17" t="s">
        <v>132</v>
      </c>
      <c r="F17">
        <f>SQRT(VLOOKUP(C17,scratchPop!$A$1:$J$306,10,FALSE))</f>
        <v>1895.3347989207607</v>
      </c>
      <c r="G17">
        <f>VLOOKUP($C17,scratchPop!$A$1:$J$306,8,FALSE)</f>
        <v>37.619</v>
      </c>
      <c r="H17">
        <f>VLOOKUP($C17,scratchPop!$A$1:$J$306,9,FALSE)</f>
        <v>-122.37484000000001</v>
      </c>
      <c r="I17" t="str">
        <f>VLOOKUP(C17,scratchPop!$A$1:$J$306,2,FALSE)</f>
        <v>San Francisco, CA</v>
      </c>
      <c r="J17" t="str">
        <f t="shared" si="0"/>
        <v>SFO</v>
      </c>
    </row>
    <row r="18" spans="1:10" x14ac:dyDescent="0.25">
      <c r="A18">
        <v>17</v>
      </c>
      <c r="B18">
        <f t="shared" si="1"/>
        <v>44741.485359482111</v>
      </c>
      <c r="C18" t="s">
        <v>65</v>
      </c>
      <c r="D18">
        <f>VLOOKUP(I18,Cities!$A$1:$I$62,2,FALSE)</f>
        <v>13</v>
      </c>
      <c r="E18" t="s">
        <v>133</v>
      </c>
      <c r="F18">
        <f>SQRT(VLOOKUP(C18,scratchPop!$A$1:$J$306,10,FALSE))</f>
        <v>1872.4652199707209</v>
      </c>
      <c r="G18">
        <f>VLOOKUP($C18,scratchPop!$A$1:$J$306,8,FALSE)</f>
        <v>42.212060000000001</v>
      </c>
      <c r="H18">
        <f>VLOOKUP($C18,scratchPop!$A$1:$J$306,9,FALSE)</f>
        <v>-83.348839999999996</v>
      </c>
      <c r="I18" t="str">
        <f>VLOOKUP(C18,scratchPop!$A$1:$J$306,2,FALSE)</f>
        <v>Detroit, MI</v>
      </c>
      <c r="J18" t="str">
        <f t="shared" si="0"/>
        <v>DTW</v>
      </c>
    </row>
    <row r="19" spans="1:10" x14ac:dyDescent="0.25">
      <c r="A19">
        <v>18</v>
      </c>
      <c r="B19">
        <f t="shared" si="1"/>
        <v>46535.954083088072</v>
      </c>
      <c r="C19" t="s">
        <v>66</v>
      </c>
      <c r="D19">
        <f>VLOOKUP(I19,Cities!$A$1:$I$62,2,FALSE)</f>
        <v>14</v>
      </c>
      <c r="E19" t="s">
        <v>134</v>
      </c>
      <c r="F19">
        <f>SQRT(VLOOKUP(C19,scratchPop!$A$1:$J$306,10,FALSE))</f>
        <v>1794.468723605959</v>
      </c>
      <c r="G19">
        <f>VLOOKUP($C19,scratchPop!$A$1:$J$306,8,FALSE)</f>
        <v>33.127229999999997</v>
      </c>
      <c r="H19">
        <f>VLOOKUP($C19,scratchPop!$A$1:$J$306,9,FALSE)</f>
        <v>-117.27873</v>
      </c>
      <c r="I19" t="str">
        <f>VLOOKUP(C19,scratchPop!$A$1:$J$306,2,FALSE)</f>
        <v>San Diego, CA</v>
      </c>
      <c r="J19" t="str">
        <f t="shared" si="0"/>
        <v>CLD</v>
      </c>
    </row>
    <row r="20" spans="1:10" x14ac:dyDescent="0.25">
      <c r="A20">
        <v>19</v>
      </c>
      <c r="B20">
        <f t="shared" si="1"/>
        <v>48330.422806694034</v>
      </c>
      <c r="C20" t="s">
        <v>67</v>
      </c>
      <c r="D20">
        <f>VLOOKUP(I20,Cities!$A$1:$I$62,2,FALSE)</f>
        <v>14</v>
      </c>
      <c r="E20" t="s">
        <v>135</v>
      </c>
      <c r="F20">
        <f>SQRT(VLOOKUP(C20,scratchPop!$A$1:$J$306,10,FALSE))</f>
        <v>1794.468723605959</v>
      </c>
      <c r="G20">
        <f>VLOOKUP($C20,scratchPop!$A$1:$J$306,8,FALSE)</f>
        <v>32.733559999999997</v>
      </c>
      <c r="H20">
        <f>VLOOKUP($C20,scratchPop!$A$1:$J$306,9,FALSE)</f>
        <v>-117.18966</v>
      </c>
      <c r="I20" t="str">
        <f>VLOOKUP(C20,scratchPop!$A$1:$J$306,2,FALSE)</f>
        <v>San Diego, CA</v>
      </c>
      <c r="J20" t="str">
        <f t="shared" si="0"/>
        <v>SAN</v>
      </c>
    </row>
    <row r="21" spans="1:10" x14ac:dyDescent="0.25">
      <c r="A21">
        <v>20</v>
      </c>
      <c r="B21">
        <f t="shared" si="1"/>
        <v>50055.871154225773</v>
      </c>
      <c r="C21" t="s">
        <v>68</v>
      </c>
      <c r="D21">
        <f>VLOOKUP(I21,Cities!$A$1:$I$62,2,FALSE)</f>
        <v>15</v>
      </c>
      <c r="E21" t="s">
        <v>136</v>
      </c>
      <c r="F21">
        <f>SQRT(VLOOKUP(C21,scratchPop!$A$1:$J$306,10,FALSE))</f>
        <v>1725.4483475317365</v>
      </c>
      <c r="G21">
        <f>VLOOKUP($C21,scratchPop!$A$1:$J$306,8,FALSE)</f>
        <v>44.880549999999999</v>
      </c>
      <c r="H21">
        <f>VLOOKUP($C21,scratchPop!$A$1:$J$306,9,FALSE)</f>
        <v>-93.216920000000002</v>
      </c>
      <c r="I21" t="str">
        <f>VLOOKUP(C21,scratchPop!$A$1:$J$306,2,FALSE)</f>
        <v>Minneapolis, MN</v>
      </c>
      <c r="J21" t="str">
        <f t="shared" si="0"/>
        <v>MSP</v>
      </c>
    </row>
    <row r="22" spans="1:10" x14ac:dyDescent="0.25">
      <c r="A22">
        <v>21</v>
      </c>
      <c r="B22">
        <f t="shared" si="1"/>
        <v>51761.175525884981</v>
      </c>
      <c r="C22" t="s">
        <v>69</v>
      </c>
      <c r="D22">
        <f>VLOOKUP(I22,Cities!$A$1:$I$62,2,FALSE)</f>
        <v>16</v>
      </c>
      <c r="E22" t="s">
        <v>137</v>
      </c>
      <c r="F22">
        <f>SQRT(VLOOKUP(C22,scratchPop!$A$1:$J$306,10,FALSE))</f>
        <v>1705.3043716592063</v>
      </c>
      <c r="G22">
        <f>VLOOKUP($C22,scratchPop!$A$1:$J$306,8,FALSE)</f>
        <v>27.975470000000001</v>
      </c>
      <c r="H22">
        <f>VLOOKUP($C22,scratchPop!$A$1:$J$306,9,FALSE)</f>
        <v>-82.533249999999995</v>
      </c>
      <c r="I22" t="str">
        <f>VLOOKUP(C22,scratchPop!$A$1:$J$306,2,FALSE)</f>
        <v>Tampa, FL</v>
      </c>
      <c r="J22" t="str">
        <f t="shared" si="0"/>
        <v>TPA</v>
      </c>
    </row>
    <row r="23" spans="1:10" x14ac:dyDescent="0.25">
      <c r="A23">
        <v>22</v>
      </c>
      <c r="B23">
        <f t="shared" si="1"/>
        <v>53457.237140331817</v>
      </c>
      <c r="C23" t="s">
        <v>70</v>
      </c>
      <c r="D23">
        <f>VLOOKUP(I23,Cities!$A$1:$I$62,2,FALSE)</f>
        <v>17</v>
      </c>
      <c r="E23" t="s">
        <v>138</v>
      </c>
      <c r="F23">
        <f>SQRT(VLOOKUP(C23,scratchPop!$A$1:$J$306,10,FALSE))</f>
        <v>1696.0616144468338</v>
      </c>
      <c r="G23">
        <f>VLOOKUP($C23,scratchPop!$A$1:$J$306,8,FALSE)</f>
        <v>39.858409999999999</v>
      </c>
      <c r="H23">
        <f>VLOOKUP($C23,scratchPop!$A$1:$J$306,9,FALSE)</f>
        <v>-104.667</v>
      </c>
      <c r="I23" t="str">
        <f>VLOOKUP(C23,scratchPop!$A$1:$J$306,2,FALSE)</f>
        <v>Denver, CO</v>
      </c>
      <c r="J23" t="str">
        <f t="shared" si="0"/>
        <v>DEN</v>
      </c>
    </row>
    <row r="24" spans="1:10" x14ac:dyDescent="0.25">
      <c r="A24">
        <v>23</v>
      </c>
      <c r="B24">
        <f t="shared" si="1"/>
        <v>54908.466963619641</v>
      </c>
      <c r="C24" t="s">
        <v>71</v>
      </c>
      <c r="D24">
        <f>VLOOKUP(I24,Cities!$A$1:$I$62,2,FALSE)</f>
        <v>18</v>
      </c>
      <c r="E24" t="s">
        <v>139</v>
      </c>
      <c r="F24">
        <f>SQRT(VLOOKUP(C24,scratchPop!$A$1:$J$306,10,FALSE))</f>
        <v>1451.2298232878209</v>
      </c>
      <c r="G24">
        <f>VLOOKUP($C24,scratchPop!$A$1:$J$306,8,FALSE)</f>
        <v>39.175400000000003</v>
      </c>
      <c r="H24">
        <f>VLOOKUP($C24,scratchPop!$A$1:$J$306,9,FALSE)</f>
        <v>-76.668199999999999</v>
      </c>
      <c r="I24" t="str">
        <f>VLOOKUP(C24,scratchPop!$A$1:$J$306,2,FALSE)</f>
        <v>Baltimore, MD</v>
      </c>
      <c r="J24" t="str">
        <f t="shared" si="0"/>
        <v>BWI</v>
      </c>
    </row>
    <row r="25" spans="1:10" x14ac:dyDescent="0.25">
      <c r="A25">
        <v>24</v>
      </c>
      <c r="B25">
        <f t="shared" si="1"/>
        <v>56359.052362691342</v>
      </c>
      <c r="C25" t="s">
        <v>72</v>
      </c>
      <c r="D25">
        <f>VLOOKUP(I25,Cities!$A$1:$I$62,2,FALSE)</f>
        <v>19</v>
      </c>
      <c r="E25" t="s">
        <v>140</v>
      </c>
      <c r="F25">
        <f>SQRT(VLOOKUP(C25,scratchPop!$A$1:$J$306,10,FALSE))</f>
        <v>1450.5853990716989</v>
      </c>
      <c r="G25">
        <f>VLOOKUP($C25,scratchPop!$A$1:$J$306,8,FALSE)</f>
        <v>36.080359999999999</v>
      </c>
      <c r="H25">
        <f>VLOOKUP($C25,scratchPop!$A$1:$J$306,9,FALSE)</f>
        <v>-115.15233000000001</v>
      </c>
      <c r="I25" t="str">
        <f>VLOOKUP(C25,scratchPop!$A$1:$J$306,2,FALSE)</f>
        <v>Las Vegas, NV</v>
      </c>
      <c r="J25" t="str">
        <f t="shared" si="0"/>
        <v>LAS</v>
      </c>
    </row>
    <row r="26" spans="1:10" x14ac:dyDescent="0.25">
      <c r="A26">
        <v>25</v>
      </c>
      <c r="B26">
        <f t="shared" si="1"/>
        <v>57799.460291022755</v>
      </c>
      <c r="C26" t="s">
        <v>73</v>
      </c>
      <c r="D26">
        <f>VLOOKUP(I26,Cities!$A$1:$I$62,2,FALSE)</f>
        <v>20</v>
      </c>
      <c r="E26" t="s">
        <v>141</v>
      </c>
      <c r="F26">
        <f>SQRT(VLOOKUP(C26,scratchPop!$A$1:$J$306,10,FALSE))</f>
        <v>1440.4079283314154</v>
      </c>
      <c r="G26">
        <f>VLOOKUP($C26,scratchPop!$A$1:$J$306,8,FALSE)</f>
        <v>45.588720000000002</v>
      </c>
      <c r="H26">
        <f>VLOOKUP($C26,scratchPop!$A$1:$J$306,9,FALSE)</f>
        <v>-122.5975</v>
      </c>
      <c r="I26" t="str">
        <f>VLOOKUP(C26,scratchPop!$A$1:$J$306,2,FALSE)</f>
        <v>Portland, OR</v>
      </c>
      <c r="J26" t="str">
        <f t="shared" si="0"/>
        <v>PDX</v>
      </c>
    </row>
    <row r="27" spans="1:10" x14ac:dyDescent="0.25">
      <c r="A27">
        <v>26</v>
      </c>
      <c r="B27">
        <f t="shared" si="1"/>
        <v>59230.99548094999</v>
      </c>
      <c r="C27" t="s">
        <v>74</v>
      </c>
      <c r="D27">
        <f>VLOOKUP(I27,Cities!$A$1:$I$62,2,FALSE)</f>
        <v>21</v>
      </c>
      <c r="E27" t="s">
        <v>142</v>
      </c>
      <c r="F27">
        <f>SQRT(VLOOKUP(C27,scratchPop!$A$1:$J$306,10,FALSE))</f>
        <v>1431.5351899272334</v>
      </c>
      <c r="G27">
        <f>VLOOKUP($C27,scratchPop!$A$1:$J$306,8,FALSE)</f>
        <v>29.53369</v>
      </c>
      <c r="H27">
        <f>VLOOKUP($C27,scratchPop!$A$1:$J$306,9,FALSE)</f>
        <v>-98.46978</v>
      </c>
      <c r="I27" t="str">
        <f>VLOOKUP(C27,scratchPop!$A$1:$J$306,2,FALSE)</f>
        <v>San Antonio, TX</v>
      </c>
      <c r="J27" t="str">
        <f t="shared" si="0"/>
        <v>SAT</v>
      </c>
    </row>
    <row r="28" spans="1:10" x14ac:dyDescent="0.25">
      <c r="A28">
        <v>27</v>
      </c>
      <c r="B28">
        <f t="shared" si="1"/>
        <v>60653.695027586597</v>
      </c>
      <c r="C28" t="s">
        <v>75</v>
      </c>
      <c r="D28">
        <f>VLOOKUP(I28,Cities!$A$1:$I$62,2,FALSE)</f>
        <v>22</v>
      </c>
      <c r="E28" t="s">
        <v>143</v>
      </c>
      <c r="F28">
        <f>SQRT(VLOOKUP(C28,scratchPop!$A$1:$J$306,10,FALSE))</f>
        <v>1422.6995466366045</v>
      </c>
      <c r="G28">
        <f>VLOOKUP($C28,scratchPop!$A$1:$J$306,8,FALSE)</f>
        <v>38.747689999999999</v>
      </c>
      <c r="H28">
        <f>VLOOKUP($C28,scratchPop!$A$1:$J$306,9,FALSE)</f>
        <v>-90.359989999999996</v>
      </c>
      <c r="I28" t="str">
        <f>VLOOKUP(C28,scratchPop!$A$1:$J$306,2,FALSE)</f>
        <v>St. Louis, MO</v>
      </c>
      <c r="J28" t="str">
        <f t="shared" si="0"/>
        <v>STL</v>
      </c>
    </row>
    <row r="29" spans="1:10" x14ac:dyDescent="0.25">
      <c r="A29">
        <v>28</v>
      </c>
      <c r="B29">
        <f t="shared" si="1"/>
        <v>62031.381131167524</v>
      </c>
      <c r="C29" t="s">
        <v>76</v>
      </c>
      <c r="D29">
        <f>VLOOKUP(I29,Cities!$A$1:$I$62,2,FALSE)</f>
        <v>23</v>
      </c>
      <c r="E29" t="s">
        <v>144</v>
      </c>
      <c r="F29">
        <f>SQRT(VLOOKUP(C29,scratchPop!$A$1:$J$306,10,FALSE))</f>
        <v>1377.6861035809281</v>
      </c>
      <c r="G29">
        <f>VLOOKUP($C29,scratchPop!$A$1:$J$306,8,FALSE)</f>
        <v>38.695419999999999</v>
      </c>
      <c r="H29">
        <f>VLOOKUP($C29,scratchPop!$A$1:$J$306,9,FALSE)</f>
        <v>-121.59077000000001</v>
      </c>
      <c r="I29" t="str">
        <f>VLOOKUP(C29,scratchPop!$A$1:$J$306,2,FALSE)</f>
        <v>Sacramento, CA</v>
      </c>
      <c r="J29" t="str">
        <f t="shared" si="0"/>
        <v>SMF</v>
      </c>
    </row>
    <row r="30" spans="1:10" x14ac:dyDescent="0.25">
      <c r="A30">
        <v>29</v>
      </c>
      <c r="B30">
        <f t="shared" si="1"/>
        <v>63381.341871337398</v>
      </c>
      <c r="C30" t="s">
        <v>77</v>
      </c>
      <c r="D30">
        <f>VLOOKUP(I30,Cities!$A$1:$I$62,2,FALSE)</f>
        <v>24</v>
      </c>
      <c r="E30" t="s">
        <v>145</v>
      </c>
      <c r="F30">
        <f>SQRT(VLOOKUP(C30,scratchPop!$A$1:$J$306,10,FALSE))</f>
        <v>1349.9607401698761</v>
      </c>
      <c r="G30">
        <f>VLOOKUP($C30,scratchPop!$A$1:$J$306,8,FALSE)</f>
        <v>28.428889999999999</v>
      </c>
      <c r="H30">
        <f>VLOOKUP($C30,scratchPop!$A$1:$J$306,9,FALSE)</f>
        <v>-81.316029999999998</v>
      </c>
      <c r="I30" t="str">
        <f>VLOOKUP(C30,scratchPop!$A$1:$J$306,2,FALSE)</f>
        <v>Orlando, FL</v>
      </c>
      <c r="J30" t="str">
        <f t="shared" si="0"/>
        <v>MCO</v>
      </c>
    </row>
    <row r="31" spans="1:10" x14ac:dyDescent="0.25">
      <c r="A31">
        <v>30</v>
      </c>
      <c r="B31">
        <f t="shared" si="1"/>
        <v>64722.275501313168</v>
      </c>
      <c r="C31" t="s">
        <v>78</v>
      </c>
      <c r="D31">
        <f>VLOOKUP(I31,Cities!$A$1:$I$62,2,FALSE)</f>
        <v>25</v>
      </c>
      <c r="E31" t="s">
        <v>146</v>
      </c>
      <c r="F31">
        <f>SQRT(VLOOKUP(C31,scratchPop!$A$1:$J$306,10,FALSE))</f>
        <v>1340.9336299757717</v>
      </c>
      <c r="G31">
        <f>VLOOKUP($C31,scratchPop!$A$1:$J$306,8,FALSE)</f>
        <v>37.36186</v>
      </c>
      <c r="H31">
        <f>VLOOKUP($C31,scratchPop!$A$1:$J$306,9,FALSE)</f>
        <v>-121.92901000000001</v>
      </c>
      <c r="I31" t="str">
        <f>VLOOKUP(C31,scratchPop!$A$1:$J$306,2,FALSE)</f>
        <v>San Jose, CA</v>
      </c>
      <c r="J31" t="str">
        <f t="shared" si="0"/>
        <v>SJC</v>
      </c>
    </row>
    <row r="32" spans="1:10" x14ac:dyDescent="0.25">
      <c r="A32">
        <v>31</v>
      </c>
      <c r="B32">
        <f t="shared" si="1"/>
        <v>66029.980743330656</v>
      </c>
      <c r="C32" t="s">
        <v>79</v>
      </c>
      <c r="D32">
        <f>VLOOKUP(I32,Cities!$A$1:$I$62,2,FALSE)</f>
        <v>26</v>
      </c>
      <c r="E32" t="s">
        <v>147</v>
      </c>
      <c r="F32">
        <f>SQRT(VLOOKUP(C32,scratchPop!$A$1:$J$306,10,FALSE))</f>
        <v>1307.7052420174816</v>
      </c>
      <c r="G32">
        <f>VLOOKUP($C32,scratchPop!$A$1:$J$306,8,FALSE)</f>
        <v>41.410890000000002</v>
      </c>
      <c r="H32">
        <f>VLOOKUP($C32,scratchPop!$A$1:$J$306,9,FALSE)</f>
        <v>-81.849400000000003</v>
      </c>
      <c r="I32" t="str">
        <f>VLOOKUP(C32,scratchPop!$A$1:$J$306,2,FALSE)</f>
        <v>Cleveland, OH</v>
      </c>
      <c r="J32" t="str">
        <f t="shared" si="0"/>
        <v>CLE</v>
      </c>
    </row>
    <row r="33" spans="1:10" x14ac:dyDescent="0.25">
      <c r="A33">
        <v>32</v>
      </c>
      <c r="B33">
        <f t="shared" si="1"/>
        <v>67335.07307722891</v>
      </c>
      <c r="C33" t="s">
        <v>80</v>
      </c>
      <c r="D33">
        <f>VLOOKUP(I33,Cities!$A$1:$I$62,2,FALSE)</f>
        <v>27</v>
      </c>
      <c r="E33" t="s">
        <v>148</v>
      </c>
      <c r="F33">
        <f>SQRT(VLOOKUP(C33,scratchPop!$A$1:$J$306,10,FALSE))</f>
        <v>1305.0923338982573</v>
      </c>
      <c r="G33">
        <f>VLOOKUP($C33,scratchPop!$A$1:$J$306,8,FALSE)</f>
        <v>40.49147</v>
      </c>
      <c r="H33">
        <f>VLOOKUP($C33,scratchPop!$A$1:$J$306,9,FALSE)</f>
        <v>-80.232870000000005</v>
      </c>
      <c r="I33" t="str">
        <f>VLOOKUP(C33,scratchPop!$A$1:$J$306,2,FALSE)</f>
        <v>Pittsburgh, PA</v>
      </c>
      <c r="J33" t="str">
        <f t="shared" si="0"/>
        <v>PIT</v>
      </c>
    </row>
    <row r="34" spans="1:10" x14ac:dyDescent="0.25">
      <c r="A34">
        <v>33</v>
      </c>
      <c r="B34">
        <f t="shared" si="1"/>
        <v>68634.038434734641</v>
      </c>
      <c r="C34" t="s">
        <v>81</v>
      </c>
      <c r="D34">
        <f>VLOOKUP(I34,Cities!$A$1:$I$62,2,FALSE)</f>
        <v>28</v>
      </c>
      <c r="E34" t="s">
        <v>149</v>
      </c>
      <c r="F34">
        <f>SQRT(VLOOKUP(C34,scratchPop!$A$1:$J$306,10,FALSE))</f>
        <v>1298.9653575057343</v>
      </c>
      <c r="G34">
        <f>VLOOKUP($C34,scratchPop!$A$1:$J$306,8,FALSE)</f>
        <v>30.19453</v>
      </c>
      <c r="H34">
        <f>VLOOKUP($C34,scratchPop!$A$1:$J$306,9,FALSE)</f>
        <v>-97.669870000000003</v>
      </c>
      <c r="I34" t="str">
        <f>VLOOKUP(C34,scratchPop!$A$1:$J$306,2,FALSE)</f>
        <v>Austin, TX</v>
      </c>
      <c r="J34" t="str">
        <f t="shared" si="0"/>
        <v>AUS</v>
      </c>
    </row>
    <row r="35" spans="1:10" x14ac:dyDescent="0.25">
      <c r="A35">
        <v>34</v>
      </c>
      <c r="B35">
        <f t="shared" si="1"/>
        <v>69913.380062291559</v>
      </c>
      <c r="C35" t="s">
        <v>82</v>
      </c>
      <c r="D35">
        <f>VLOOKUP(I35,Cities!$A$1:$I$62,2,FALSE)</f>
        <v>29</v>
      </c>
      <c r="E35" t="s">
        <v>150</v>
      </c>
      <c r="F35">
        <f>SQRT(VLOOKUP(C35,scratchPop!$A$1:$J$306,10,FALSE))</f>
        <v>1279.3416275569243</v>
      </c>
      <c r="G35">
        <f>VLOOKUP($C35,scratchPop!$A$1:$J$306,8,FALSE)</f>
        <v>39.297609999999999</v>
      </c>
      <c r="H35">
        <f>VLOOKUP($C35,scratchPop!$A$1:$J$306,9,FALSE)</f>
        <v>-94.713909999999998</v>
      </c>
      <c r="I35" t="str">
        <f>VLOOKUP(C35,scratchPop!$A$1:$J$306,2,FALSE)</f>
        <v>Kansas City, MO</v>
      </c>
      <c r="J35" t="str">
        <f t="shared" si="0"/>
        <v>MCI</v>
      </c>
    </row>
    <row r="36" spans="1:10" x14ac:dyDescent="0.25">
      <c r="A36">
        <v>35</v>
      </c>
      <c r="B36">
        <f t="shared" ref="B36:B67" si="2">F36+B35</f>
        <v>71173.920025957923</v>
      </c>
      <c r="C36" t="s">
        <v>83</v>
      </c>
      <c r="D36">
        <f>VLOOKUP(I36,Cities!$A$1:$I$62,2,FALSE)</f>
        <v>30</v>
      </c>
      <c r="E36" t="s">
        <v>151</v>
      </c>
      <c r="F36">
        <f>SQRT(VLOOKUP(C36,scratchPop!$A$1:$J$306,10,FALSE))</f>
        <v>1260.5399636663647</v>
      </c>
      <c r="G36">
        <f>VLOOKUP($C36,scratchPop!$A$1:$J$306,8,FALSE)</f>
        <v>39.717329999999997</v>
      </c>
      <c r="H36">
        <f>VLOOKUP($C36,scratchPop!$A$1:$J$306,9,FALSE)</f>
        <v>-86.294380000000004</v>
      </c>
      <c r="I36" t="str">
        <f>VLOOKUP(C36,scratchPop!$A$1:$J$306,2,FALSE)</f>
        <v>Indianapolis, IN</v>
      </c>
      <c r="J36" t="str">
        <f t="shared" si="0"/>
        <v>IND</v>
      </c>
    </row>
    <row r="37" spans="1:10" x14ac:dyDescent="0.25">
      <c r="A37">
        <v>36</v>
      </c>
      <c r="B37">
        <f t="shared" si="2"/>
        <v>72423.723610526315</v>
      </c>
      <c r="C37" t="s">
        <v>84</v>
      </c>
      <c r="D37">
        <f>VLOOKUP(I37,Cities!$A$1:$I$62,2,FALSE)</f>
        <v>31</v>
      </c>
      <c r="E37" t="s">
        <v>152</v>
      </c>
      <c r="F37">
        <f>SQRT(VLOOKUP(C37,scratchPop!$A$1:$J$306,10,FALSE))</f>
        <v>1249.8035845683912</v>
      </c>
      <c r="G37">
        <f>VLOOKUP($C37,scratchPop!$A$1:$J$306,8,FALSE)</f>
        <v>39.997990000000001</v>
      </c>
      <c r="H37">
        <f>VLOOKUP($C37,scratchPop!$A$1:$J$306,9,FALSE)</f>
        <v>-82.89188</v>
      </c>
      <c r="I37" t="str">
        <f>VLOOKUP(C37,scratchPop!$A$1:$J$306,2,FALSE)</f>
        <v>Columbus, OH</v>
      </c>
      <c r="J37" t="str">
        <f t="shared" si="0"/>
        <v>CMH</v>
      </c>
    </row>
    <row r="38" spans="1:10" x14ac:dyDescent="0.25">
      <c r="A38">
        <v>37</v>
      </c>
      <c r="B38">
        <f t="shared" si="2"/>
        <v>73653.732960084279</v>
      </c>
      <c r="C38" t="s">
        <v>85</v>
      </c>
      <c r="D38">
        <f>VLOOKUP(I38,Cities!$A$1:$I$62,2,FALSE)</f>
        <v>32</v>
      </c>
      <c r="E38" t="s">
        <v>153</v>
      </c>
      <c r="F38">
        <f>SQRT(VLOOKUP(C38,scratchPop!$A$1:$J$306,10,FALSE))</f>
        <v>1230.0093495579617</v>
      </c>
      <c r="G38">
        <f>VLOOKUP($C38,scratchPop!$A$1:$J$306,8,FALSE)</f>
        <v>35.214010000000002</v>
      </c>
      <c r="H38">
        <f>VLOOKUP($C38,scratchPop!$A$1:$J$306,9,FALSE)</f>
        <v>-80.943129999999996</v>
      </c>
      <c r="I38" t="str">
        <f>VLOOKUP(C38,scratchPop!$A$1:$J$306,2,FALSE)</f>
        <v>Charlotte, NC</v>
      </c>
      <c r="J38" t="str">
        <f t="shared" si="0"/>
        <v>CLT</v>
      </c>
    </row>
    <row r="39" spans="1:10" x14ac:dyDescent="0.25">
      <c r="A39">
        <v>38</v>
      </c>
      <c r="B39">
        <f t="shared" si="2"/>
        <v>74822.401861013874</v>
      </c>
      <c r="C39" t="s">
        <v>86</v>
      </c>
      <c r="D39">
        <f>VLOOKUP(I39,Cities!$A$1:$I$62,2,FALSE)</f>
        <v>33</v>
      </c>
      <c r="E39" t="s">
        <v>154</v>
      </c>
      <c r="F39">
        <f>SQRT(VLOOKUP(C39,scratchPop!$A$1:$J$306,10,FALSE))</f>
        <v>1168.6689009296003</v>
      </c>
      <c r="G39">
        <f>VLOOKUP($C39,scratchPop!$A$1:$J$306,8,FALSE)</f>
        <v>42.947220000000002</v>
      </c>
      <c r="H39">
        <f>VLOOKUP($C39,scratchPop!$A$1:$J$306,9,FALSE)</f>
        <v>-87.89658</v>
      </c>
      <c r="I39" t="str">
        <f>VLOOKUP(C39,scratchPop!$A$1:$J$306,2,FALSE)</f>
        <v>Milwaukee, WI</v>
      </c>
      <c r="J39" t="str">
        <f t="shared" si="0"/>
        <v>MKE</v>
      </c>
    </row>
    <row r="40" spans="1:10" x14ac:dyDescent="0.25">
      <c r="A40">
        <v>39</v>
      </c>
      <c r="B40">
        <f t="shared" si="2"/>
        <v>75919.32027183575</v>
      </c>
      <c r="C40" t="s">
        <v>87</v>
      </c>
      <c r="D40">
        <f>VLOOKUP(I40,Cities!$A$1:$I$62,2,FALSE)</f>
        <v>34</v>
      </c>
      <c r="E40" t="s">
        <v>155</v>
      </c>
      <c r="F40">
        <f>SQRT(VLOOKUP(C40,scratchPop!$A$1:$J$306,10,FALSE))</f>
        <v>1096.9184108218806</v>
      </c>
      <c r="G40">
        <f>VLOOKUP($C40,scratchPop!$A$1:$J$306,8,FALSE)</f>
        <v>41.723999999999997</v>
      </c>
      <c r="H40">
        <f>VLOOKUP($C40,scratchPop!$A$1:$J$306,9,FALSE)</f>
        <v>-71.428219999999996</v>
      </c>
      <c r="I40" t="str">
        <f>VLOOKUP(C40,scratchPop!$A$1:$J$306,2,FALSE)</f>
        <v>Providence, RI</v>
      </c>
      <c r="J40" t="str">
        <f t="shared" si="0"/>
        <v>PVD</v>
      </c>
    </row>
    <row r="41" spans="1:10" x14ac:dyDescent="0.25">
      <c r="A41">
        <v>40</v>
      </c>
      <c r="B41">
        <f t="shared" si="2"/>
        <v>77006.286692660244</v>
      </c>
      <c r="C41" t="s">
        <v>88</v>
      </c>
      <c r="D41">
        <f>VLOOKUP(I41,Cities!$A$1:$I$62,2,FALSE)</f>
        <v>35</v>
      </c>
      <c r="E41" t="s">
        <v>156</v>
      </c>
      <c r="F41">
        <f>SQRT(VLOOKUP(C41,scratchPop!$A$1:$J$306,10,FALSE))</f>
        <v>1086.966420824489</v>
      </c>
      <c r="G41">
        <f>VLOOKUP($C41,scratchPop!$A$1:$J$306,8,FALSE)</f>
        <v>30.494060000000001</v>
      </c>
      <c r="H41">
        <f>VLOOKUP($C41,scratchPop!$A$1:$J$306,9,FALSE)</f>
        <v>-81.687860000000001</v>
      </c>
      <c r="I41" t="str">
        <f>VLOOKUP(C41,scratchPop!$A$1:$J$306,2,FALSE)</f>
        <v>Jacksonville, FL</v>
      </c>
      <c r="J41" t="str">
        <f t="shared" si="0"/>
        <v>JAX</v>
      </c>
    </row>
    <row r="42" spans="1:10" x14ac:dyDescent="0.25">
      <c r="A42">
        <v>41</v>
      </c>
      <c r="B42">
        <f t="shared" si="2"/>
        <v>78054.392603339118</v>
      </c>
      <c r="C42" t="s">
        <v>89</v>
      </c>
      <c r="D42">
        <f>VLOOKUP(I42,Cities!$A$1:$I$62,2,FALSE)</f>
        <v>36</v>
      </c>
      <c r="E42" t="s">
        <v>157</v>
      </c>
      <c r="F42">
        <f>SQRT(VLOOKUP(C42,scratchPop!$A$1:$J$306,10,FALSE))</f>
        <v>1048.105910678878</v>
      </c>
      <c r="G42">
        <f>VLOOKUP($C42,scratchPop!$A$1:$J$306,8,FALSE)</f>
        <v>40.78839</v>
      </c>
      <c r="H42">
        <f>VLOOKUP($C42,scratchPop!$A$1:$J$306,9,FALSE)</f>
        <v>-111.97777000000001</v>
      </c>
      <c r="I42" t="str">
        <f>VLOOKUP(C42,scratchPop!$A$1:$J$306,2,FALSE)</f>
        <v>Salt Lake City, UT</v>
      </c>
      <c r="J42" t="str">
        <f t="shared" si="0"/>
        <v>SLC</v>
      </c>
    </row>
    <row r="43" spans="1:10" x14ac:dyDescent="0.25">
      <c r="A43">
        <v>42</v>
      </c>
      <c r="B43">
        <f t="shared" si="2"/>
        <v>79094.538266215241</v>
      </c>
      <c r="C43" t="s">
        <v>90</v>
      </c>
      <c r="D43">
        <f>VLOOKUP(I43,Cities!$A$1:$I$62,2,FALSE)</f>
        <v>37</v>
      </c>
      <c r="E43" t="s">
        <v>158</v>
      </c>
      <c r="F43">
        <f>SQRT(VLOOKUP(C43,scratchPop!$A$1:$J$306,10,FALSE))</f>
        <v>1040.1456628761184</v>
      </c>
      <c r="G43">
        <f>VLOOKUP($C43,scratchPop!$A$1:$J$306,8,FALSE)</f>
        <v>36.124479999999998</v>
      </c>
      <c r="H43">
        <f>VLOOKUP($C43,scratchPop!$A$1:$J$306,9,FALSE)</f>
        <v>-86.678179999999998</v>
      </c>
      <c r="I43" t="str">
        <f>VLOOKUP(C43,scratchPop!$A$1:$J$306,2,FALSE)</f>
        <v>Nashville, TN</v>
      </c>
      <c r="J43" t="str">
        <f t="shared" si="0"/>
        <v>BNA</v>
      </c>
    </row>
    <row r="44" spans="1:10" x14ac:dyDescent="0.25">
      <c r="A44">
        <v>43</v>
      </c>
      <c r="B44">
        <f t="shared" si="2"/>
        <v>80131.745092262965</v>
      </c>
      <c r="C44" t="s">
        <v>91</v>
      </c>
      <c r="D44">
        <f>VLOOKUP(I44,Cities!$A$1:$I$62,2,FALSE)</f>
        <v>38</v>
      </c>
      <c r="E44" t="s">
        <v>159</v>
      </c>
      <c r="F44">
        <f>SQRT(VLOOKUP(C44,scratchPop!$A$1:$J$306,10,FALSE))</f>
        <v>1037.2068260477272</v>
      </c>
      <c r="G44">
        <f>VLOOKUP($C44,scratchPop!$A$1:$J$306,8,FALSE)</f>
        <v>37.50517</v>
      </c>
      <c r="H44">
        <f>VLOOKUP($C44,scratchPop!$A$1:$J$306,9,FALSE)</f>
        <v>-77.319670000000002</v>
      </c>
      <c r="I44" t="str">
        <f>VLOOKUP(C44,scratchPop!$A$1:$J$306,2,FALSE)</f>
        <v>Richmond, VA</v>
      </c>
      <c r="J44" t="str">
        <f t="shared" si="0"/>
        <v>RIC</v>
      </c>
    </row>
    <row r="45" spans="1:10" x14ac:dyDescent="0.25">
      <c r="A45">
        <v>44</v>
      </c>
      <c r="B45">
        <f t="shared" si="2"/>
        <v>81164.68603926817</v>
      </c>
      <c r="C45" t="s">
        <v>92</v>
      </c>
      <c r="D45">
        <f>VLOOKUP(I45,Cities!$A$1:$I$62,2,FALSE)</f>
        <v>39</v>
      </c>
      <c r="E45" t="s">
        <v>160</v>
      </c>
      <c r="F45">
        <f>SQRT(VLOOKUP(C45,scratchPop!$A$1:$J$306,10,FALSE))</f>
        <v>1032.9409470052003</v>
      </c>
      <c r="G45">
        <f>VLOOKUP($C45,scratchPop!$A$1:$J$306,8,FALSE)</f>
        <v>35.04242</v>
      </c>
      <c r="H45">
        <f>VLOOKUP($C45,scratchPop!$A$1:$J$306,9,FALSE)</f>
        <v>-89.976669999999999</v>
      </c>
      <c r="I45" t="str">
        <f>VLOOKUP(C45,scratchPop!$A$1:$J$306,2,FALSE)</f>
        <v>Memphis, TN</v>
      </c>
      <c r="J45" t="str">
        <f t="shared" si="0"/>
        <v>MEM</v>
      </c>
    </row>
    <row r="46" spans="1:10" x14ac:dyDescent="0.25">
      <c r="A46">
        <v>45</v>
      </c>
      <c r="B46">
        <f t="shared" si="2"/>
        <v>82183.871007760157</v>
      </c>
      <c r="C46" t="s">
        <v>93</v>
      </c>
      <c r="D46">
        <f>VLOOKUP(I46,Cities!$A$1:$I$62,2,FALSE)</f>
        <v>40</v>
      </c>
      <c r="E46" t="s">
        <v>161</v>
      </c>
      <c r="F46">
        <f>SQRT(VLOOKUP(C46,scratchPop!$A$1:$J$306,10,FALSE))</f>
        <v>1019.1849684919808</v>
      </c>
      <c r="G46">
        <f>VLOOKUP($C46,scratchPop!$A$1:$J$306,8,FALSE)</f>
        <v>35.87764</v>
      </c>
      <c r="H46">
        <f>VLOOKUP($C46,scratchPop!$A$1:$J$306,9,FALSE)</f>
        <v>-78.787469999999999</v>
      </c>
      <c r="I46" t="str">
        <f>VLOOKUP(C46,scratchPop!$A$1:$J$306,2,FALSE)</f>
        <v>Raleigh, NC</v>
      </c>
      <c r="J46" t="str">
        <f t="shared" si="0"/>
        <v>RDU</v>
      </c>
    </row>
    <row r="47" spans="1:10" x14ac:dyDescent="0.25">
      <c r="A47">
        <v>46</v>
      </c>
      <c r="B47">
        <f t="shared" si="2"/>
        <v>83194.260041746573</v>
      </c>
      <c r="C47" t="s">
        <v>94</v>
      </c>
      <c r="D47">
        <f>VLOOKUP(I47,Cities!$A$1:$I$62,2,FALSE)</f>
        <v>41</v>
      </c>
      <c r="E47" t="s">
        <v>162</v>
      </c>
      <c r="F47">
        <f>SQRT(VLOOKUP(C47,scratchPop!$A$1:$J$306,10,FALSE))</f>
        <v>1010.3890339864146</v>
      </c>
      <c r="G47">
        <f>VLOOKUP($C47,scratchPop!$A$1:$J$306,8,FALSE)</f>
        <v>29.993390000000002</v>
      </c>
      <c r="H47">
        <f>VLOOKUP($C47,scratchPop!$A$1:$J$306,9,FALSE)</f>
        <v>-90.258030000000005</v>
      </c>
      <c r="I47" t="str">
        <f>VLOOKUP(C47,scratchPop!$A$1:$J$306,2,FALSE)</f>
        <v>New Orleans, LA</v>
      </c>
      <c r="J47" t="str">
        <f t="shared" si="0"/>
        <v>MSY</v>
      </c>
    </row>
    <row r="48" spans="1:10" x14ac:dyDescent="0.25">
      <c r="A48">
        <v>47</v>
      </c>
      <c r="B48">
        <f t="shared" si="2"/>
        <v>84197.083057038908</v>
      </c>
      <c r="C48" t="s">
        <v>95</v>
      </c>
      <c r="D48">
        <f>VLOOKUP(I48,Cities!$A$1:$I$62,2,FALSE)</f>
        <v>42</v>
      </c>
      <c r="E48" t="s">
        <v>163</v>
      </c>
      <c r="F48">
        <f>SQRT(VLOOKUP(C48,scratchPop!$A$1:$J$306,10,FALSE))</f>
        <v>1002.8230152923296</v>
      </c>
      <c r="G48">
        <f>VLOOKUP($C48,scratchPop!$A$1:$J$306,8,FALSE)</f>
        <v>38.174390000000002</v>
      </c>
      <c r="H48">
        <f>VLOOKUP($C48,scratchPop!$A$1:$J$306,9,FALSE)</f>
        <v>-85.736000000000004</v>
      </c>
      <c r="I48" t="str">
        <f>VLOOKUP(C48,scratchPop!$A$1:$J$306,2,FALSE)</f>
        <v>Louisville, KY</v>
      </c>
      <c r="J48" t="str">
        <f t="shared" si="0"/>
        <v>SDF</v>
      </c>
    </row>
    <row r="49" spans="1:10" x14ac:dyDescent="0.25">
      <c r="A49">
        <v>48</v>
      </c>
      <c r="B49">
        <f t="shared" si="2"/>
        <v>85183.461787547625</v>
      </c>
      <c r="C49" t="s">
        <v>96</v>
      </c>
      <c r="D49">
        <f>VLOOKUP(I49,Cities!$A$1:$I$62,2,FALSE)</f>
        <v>43</v>
      </c>
      <c r="E49" t="s">
        <v>164</v>
      </c>
      <c r="F49">
        <f>SQRT(VLOOKUP(C49,scratchPop!$A$1:$J$306,10,FALSE))</f>
        <v>986.37873050872304</v>
      </c>
      <c r="G49">
        <f>VLOOKUP($C49,scratchPop!$A$1:$J$306,8,FALSE)</f>
        <v>35.393090000000001</v>
      </c>
      <c r="H49">
        <f>VLOOKUP($C49,scratchPop!$A$1:$J$306,9,FALSE)</f>
        <v>-97.600729999999999</v>
      </c>
      <c r="I49" t="str">
        <f>VLOOKUP(C49,scratchPop!$A$1:$J$306,2,FALSE)</f>
        <v>Oklahoma City, OK</v>
      </c>
      <c r="J49" t="str">
        <f t="shared" si="0"/>
        <v>OKC</v>
      </c>
    </row>
    <row r="50" spans="1:10" x14ac:dyDescent="0.25">
      <c r="A50">
        <v>49</v>
      </c>
      <c r="B50">
        <f t="shared" si="2"/>
        <v>86139.673584170116</v>
      </c>
      <c r="C50" t="s">
        <v>97</v>
      </c>
      <c r="D50">
        <f>VLOOKUP(I50,Cities!$A$1:$I$62,2,FALSE)</f>
        <v>44</v>
      </c>
      <c r="E50" t="s">
        <v>165</v>
      </c>
      <c r="F50">
        <f>SQRT(VLOOKUP(C50,scratchPop!$A$1:$J$306,10,FALSE))</f>
        <v>956.21179662248471</v>
      </c>
      <c r="G50">
        <f>VLOOKUP($C50,scratchPop!$A$1:$J$306,8,FALSE)</f>
        <v>42.940519999999999</v>
      </c>
      <c r="H50">
        <f>VLOOKUP($C50,scratchPop!$A$1:$J$306,9,FALSE)</f>
        <v>-78.732169999999996</v>
      </c>
      <c r="I50" t="str">
        <f>VLOOKUP(C50,scratchPop!$A$1:$J$306,2,FALSE)</f>
        <v>Buffalo, NY</v>
      </c>
      <c r="J50" t="str">
        <f t="shared" si="0"/>
        <v>BUF</v>
      </c>
    </row>
    <row r="51" spans="1:10" x14ac:dyDescent="0.25">
      <c r="A51">
        <v>50</v>
      </c>
      <c r="B51">
        <f t="shared" si="2"/>
        <v>87082.268937436835</v>
      </c>
      <c r="C51" t="s">
        <v>98</v>
      </c>
      <c r="D51">
        <f>VLOOKUP(I51,Cities!$A$1:$I$62,2,FALSE)</f>
        <v>45</v>
      </c>
      <c r="E51" t="s">
        <v>166</v>
      </c>
      <c r="F51">
        <f>SQRT(VLOOKUP(C51,scratchPop!$A$1:$J$306,10,FALSE))</f>
        <v>942.59535326671323</v>
      </c>
      <c r="G51">
        <f>VLOOKUP($C51,scratchPop!$A$1:$J$306,8,FALSE)</f>
        <v>32.116079999999997</v>
      </c>
      <c r="H51">
        <f>VLOOKUP($C51,scratchPop!$A$1:$J$306,9,FALSE)</f>
        <v>-110.94103</v>
      </c>
      <c r="I51" t="str">
        <f>VLOOKUP(C51,scratchPop!$A$1:$J$306,2,FALSE)</f>
        <v>Tucson, AZ</v>
      </c>
      <c r="J51" t="str">
        <f t="shared" si="0"/>
        <v>TUS</v>
      </c>
    </row>
    <row r="52" spans="1:10" x14ac:dyDescent="0.25">
      <c r="A52">
        <v>51</v>
      </c>
      <c r="B52">
        <f t="shared" si="2"/>
        <v>88003.039810129922</v>
      </c>
      <c r="C52" t="s">
        <v>99</v>
      </c>
      <c r="D52">
        <f>VLOOKUP(I52,Cities!$A$1:$I$62,2,FALSE)</f>
        <v>46</v>
      </c>
      <c r="E52" t="s">
        <v>167</v>
      </c>
      <c r="F52">
        <f>SQRT(VLOOKUP(C52,scratchPop!$A$1:$J$306,10,FALSE))</f>
        <v>920.770872693093</v>
      </c>
      <c r="G52">
        <f>VLOOKUP($C52,scratchPop!$A$1:$J$306,8,FALSE)</f>
        <v>41.302520000000001</v>
      </c>
      <c r="H52">
        <f>VLOOKUP($C52,scratchPop!$A$1:$J$306,9,FALSE)</f>
        <v>-95.894170000000003</v>
      </c>
      <c r="I52" t="str">
        <f>VLOOKUP(C52,scratchPop!$A$1:$J$306,2,FALSE)</f>
        <v>Omaha, NE</v>
      </c>
      <c r="J52" t="str">
        <f t="shared" si="0"/>
        <v>OMA</v>
      </c>
    </row>
    <row r="53" spans="1:10" x14ac:dyDescent="0.25">
      <c r="A53">
        <v>52</v>
      </c>
      <c r="B53">
        <f t="shared" si="2"/>
        <v>88921.400305795978</v>
      </c>
      <c r="C53" t="s">
        <v>100</v>
      </c>
      <c r="D53">
        <f>VLOOKUP(I53,Cities!$A$1:$I$62,2,FALSE)</f>
        <v>47</v>
      </c>
      <c r="E53" t="s">
        <v>168</v>
      </c>
      <c r="F53">
        <f>SQRT(VLOOKUP(C53,scratchPop!$A$1:$J$306,10,FALSE))</f>
        <v>918.36049566605379</v>
      </c>
      <c r="G53">
        <f>VLOOKUP($C53,scratchPop!$A$1:$J$306,8,FALSE)</f>
        <v>31.80667</v>
      </c>
      <c r="H53">
        <f>VLOOKUP($C53,scratchPop!$A$1:$J$306,9,FALSE)</f>
        <v>-106.37781</v>
      </c>
      <c r="I53" t="str">
        <f>VLOOKUP(C53,scratchPop!$A$1:$J$306,2,FALSE)</f>
        <v>El Paso, TX</v>
      </c>
      <c r="J53" t="str">
        <f t="shared" si="0"/>
        <v>ELP</v>
      </c>
    </row>
    <row r="54" spans="1:10" x14ac:dyDescent="0.25">
      <c r="A54">
        <v>53</v>
      </c>
      <c r="B54">
        <f t="shared" si="2"/>
        <v>89827.483635297191</v>
      </c>
      <c r="C54" t="s">
        <v>101</v>
      </c>
      <c r="D54">
        <f>VLOOKUP(I54,Cities!$A$1:$I$62,2,FALSE)</f>
        <v>48</v>
      </c>
      <c r="E54" t="s">
        <v>169</v>
      </c>
      <c r="F54">
        <f>SQRT(VLOOKUP(C54,scratchPop!$A$1:$J$306,10,FALSE))</f>
        <v>906.08332950121098</v>
      </c>
      <c r="G54">
        <f>VLOOKUP($C54,scratchPop!$A$1:$J$306,8,FALSE)</f>
        <v>21.31869</v>
      </c>
      <c r="H54">
        <f>VLOOKUP($C54,scratchPop!$A$1:$J$306,9,FALSE)</f>
        <v>-157.92241000000001</v>
      </c>
      <c r="I54" t="str">
        <f>VLOOKUP(C54,scratchPop!$A$1:$J$306,2,FALSE)</f>
        <v>Honolulu, HI</v>
      </c>
      <c r="J54" t="str">
        <f t="shared" si="0"/>
        <v>HNL</v>
      </c>
    </row>
    <row r="55" spans="1:10" x14ac:dyDescent="0.25">
      <c r="A55">
        <v>54</v>
      </c>
      <c r="B55">
        <f t="shared" si="2"/>
        <v>90724.207673114841</v>
      </c>
      <c r="C55" t="s">
        <v>102</v>
      </c>
      <c r="D55">
        <f>VLOOKUP(I55,Cities!$A$1:$I$62,2,FALSE)</f>
        <v>49</v>
      </c>
      <c r="E55" t="s">
        <v>170</v>
      </c>
      <c r="F55">
        <f>SQRT(VLOOKUP(C55,scratchPop!$A$1:$J$306,10,FALSE))</f>
        <v>896.72403781765547</v>
      </c>
      <c r="G55">
        <f>VLOOKUP($C55,scratchPop!$A$1:$J$306,8,FALSE)</f>
        <v>26.175830000000001</v>
      </c>
      <c r="H55">
        <f>VLOOKUP($C55,scratchPop!$A$1:$J$306,9,FALSE)</f>
        <v>-98.238609999999994</v>
      </c>
      <c r="I55" t="str">
        <f>VLOOKUP(C55,scratchPop!$A$1:$J$306,2,FALSE)</f>
        <v>McAllen, TX</v>
      </c>
      <c r="J55" t="str">
        <f t="shared" si="0"/>
        <v>MFE</v>
      </c>
    </row>
    <row r="56" spans="1:10" x14ac:dyDescent="0.25">
      <c r="A56">
        <v>55</v>
      </c>
      <c r="B56">
        <f t="shared" si="2"/>
        <v>91596.672572122246</v>
      </c>
      <c r="C56" t="s">
        <v>103</v>
      </c>
      <c r="D56">
        <f>VLOOKUP(I56,Cities!$A$1:$I$62,2,FALSE)</f>
        <v>50</v>
      </c>
      <c r="E56" t="s">
        <v>171</v>
      </c>
      <c r="F56">
        <f>SQRT(VLOOKUP(C56,scratchPop!$A$1:$J$306,10,FALSE))</f>
        <v>872.46489900740414</v>
      </c>
      <c r="G56">
        <f>VLOOKUP($C56,scratchPop!$A$1:$J$306,8,FALSE)</f>
        <v>35.040219999999998</v>
      </c>
      <c r="H56">
        <f>VLOOKUP($C56,scratchPop!$A$1:$J$306,9,FALSE)</f>
        <v>-106.60919</v>
      </c>
      <c r="I56" t="str">
        <f>VLOOKUP(C56,scratchPop!$A$1:$J$306,2,FALSE)</f>
        <v>Albuquerque, NM</v>
      </c>
      <c r="J56" t="str">
        <f t="shared" si="0"/>
        <v>ABQ</v>
      </c>
    </row>
    <row r="57" spans="1:10" x14ac:dyDescent="0.25">
      <c r="A57">
        <v>56</v>
      </c>
      <c r="B57">
        <f t="shared" si="2"/>
        <v>92456.656874304565</v>
      </c>
      <c r="C57" t="s">
        <v>104</v>
      </c>
      <c r="D57">
        <f>VLOOKUP(I57,Cities!$A$1:$I$62,2,FALSE)</f>
        <v>51</v>
      </c>
      <c r="E57" t="s">
        <v>172</v>
      </c>
      <c r="F57">
        <f>SQRT(VLOOKUP(C57,scratchPop!$A$1:$J$306,10,FALSE))</f>
        <v>859.98430218231306</v>
      </c>
      <c r="G57">
        <f>VLOOKUP($C57,scratchPop!$A$1:$J$306,8,FALSE)</f>
        <v>33.562939999999998</v>
      </c>
      <c r="H57">
        <f>VLOOKUP($C57,scratchPop!$A$1:$J$306,9,FALSE)</f>
        <v>-86.753550000000004</v>
      </c>
      <c r="I57" t="str">
        <f>VLOOKUP(C57,scratchPop!$A$1:$J$306,2,FALSE)</f>
        <v>Birmingham, AL</v>
      </c>
      <c r="J57" t="str">
        <f t="shared" si="0"/>
        <v>BHM</v>
      </c>
    </row>
    <row r="58" spans="1:10" x14ac:dyDescent="0.25">
      <c r="A58">
        <v>57</v>
      </c>
      <c r="B58">
        <f t="shared" si="2"/>
        <v>93306.50568438787</v>
      </c>
      <c r="C58" t="s">
        <v>105</v>
      </c>
      <c r="D58">
        <f>VLOOKUP(I58,Cities!$A$1:$I$62,2,FALSE)</f>
        <v>52</v>
      </c>
      <c r="E58" t="s">
        <v>173</v>
      </c>
      <c r="F58">
        <f>SQRT(VLOOKUP(C58,scratchPop!$A$1:$J$306,10,FALSE))</f>
        <v>849.84881008329944</v>
      </c>
      <c r="G58">
        <f>VLOOKUP($C58,scratchPop!$A$1:$J$306,8,FALSE)</f>
        <v>27.395330000000001</v>
      </c>
      <c r="H58">
        <f>VLOOKUP($C58,scratchPop!$A$1:$J$306,9,FALSE)</f>
        <v>-82.554109999999994</v>
      </c>
      <c r="I58" t="str">
        <f>VLOOKUP(C58,scratchPop!$A$1:$J$306,2,FALSE)</f>
        <v>Sarasota, FL</v>
      </c>
      <c r="J58" t="str">
        <f t="shared" si="0"/>
        <v>SRQ</v>
      </c>
    </row>
    <row r="59" spans="1:10" x14ac:dyDescent="0.25">
      <c r="A59">
        <v>58</v>
      </c>
      <c r="B59">
        <f t="shared" si="2"/>
        <v>94154.062762111847</v>
      </c>
      <c r="C59" t="s">
        <v>106</v>
      </c>
      <c r="D59">
        <f>VLOOKUP(I59,Cities!$A$1:$I$62,2,FALSE)</f>
        <v>53</v>
      </c>
      <c r="E59" t="s">
        <v>174</v>
      </c>
      <c r="F59">
        <f>SQRT(VLOOKUP(C59,scratchPop!$A$1:$J$306,10,FALSE))</f>
        <v>847.5570777239725</v>
      </c>
      <c r="G59">
        <f>VLOOKUP($C59,scratchPop!$A$1:$J$306,8,FALSE)</f>
        <v>39.902380000000001</v>
      </c>
      <c r="H59">
        <f>VLOOKUP($C59,scratchPop!$A$1:$J$306,9,FALSE)</f>
        <v>-84.219380000000001</v>
      </c>
      <c r="I59" t="str">
        <f>VLOOKUP(C59,scratchPop!$A$1:$J$306,2,FALSE)</f>
        <v>Dayton, OH</v>
      </c>
      <c r="J59" t="str">
        <f t="shared" si="0"/>
        <v>DAY</v>
      </c>
    </row>
    <row r="60" spans="1:10" x14ac:dyDescent="0.25">
      <c r="A60">
        <v>59</v>
      </c>
      <c r="B60">
        <f t="shared" si="2"/>
        <v>94993.081236282713</v>
      </c>
      <c r="C60" t="s">
        <v>107</v>
      </c>
      <c r="D60">
        <f>VLOOKUP(I60,Cities!$A$1:$I$62,2,FALSE)</f>
        <v>54</v>
      </c>
      <c r="E60" t="s">
        <v>175</v>
      </c>
      <c r="F60">
        <f>SQRT(VLOOKUP(C60,scratchPop!$A$1:$J$306,10,FALSE))</f>
        <v>839.01847417086117</v>
      </c>
      <c r="G60">
        <f>VLOOKUP($C60,scratchPop!$A$1:$J$306,8,FALSE)</f>
        <v>43.118870000000001</v>
      </c>
      <c r="H60">
        <f>VLOOKUP($C60,scratchPop!$A$1:$J$306,9,FALSE)</f>
        <v>-77.672380000000004</v>
      </c>
      <c r="I60" t="str">
        <f>VLOOKUP(C60,scratchPop!$A$1:$J$306,2,FALSE)</f>
        <v>Rochester, NY</v>
      </c>
      <c r="J60" t="str">
        <f t="shared" si="0"/>
        <v>ROC</v>
      </c>
    </row>
    <row r="61" spans="1:10" x14ac:dyDescent="0.25">
      <c r="A61">
        <v>60</v>
      </c>
      <c r="B61">
        <f t="shared" si="2"/>
        <v>95831.829112584048</v>
      </c>
      <c r="C61" t="s">
        <v>108</v>
      </c>
      <c r="D61">
        <f>VLOOKUP(I61,Cities!$A$1:$I$62,2,FALSE)</f>
        <v>55</v>
      </c>
      <c r="E61" t="s">
        <v>176</v>
      </c>
      <c r="F61">
        <f>SQRT(VLOOKUP(C61,scratchPop!$A$1:$J$306,10,FALSE))</f>
        <v>838.74787630133528</v>
      </c>
      <c r="G61">
        <f>VLOOKUP($C61,scratchPop!$A$1:$J$306,8,FALSE)</f>
        <v>36.77619</v>
      </c>
      <c r="H61">
        <f>VLOOKUP($C61,scratchPop!$A$1:$J$306,9,FALSE)</f>
        <v>-119.71814000000001</v>
      </c>
      <c r="I61" t="str">
        <f>VLOOKUP(C61,scratchPop!$A$1:$J$306,2,FALSE)</f>
        <v>Fresno, CA</v>
      </c>
      <c r="J61" t="str">
        <f t="shared" si="0"/>
        <v>FAT</v>
      </c>
    </row>
    <row r="62" spans="1:10" x14ac:dyDescent="0.25">
      <c r="A62">
        <v>61</v>
      </c>
      <c r="B62">
        <f t="shared" si="2"/>
        <v>96658.747488241526</v>
      </c>
      <c r="C62" t="s">
        <v>109</v>
      </c>
      <c r="D62">
        <f>VLOOKUP(I62,Cities!$A$1:$I$62,2,FALSE)</f>
        <v>56</v>
      </c>
      <c r="E62" t="s">
        <v>177</v>
      </c>
      <c r="F62">
        <f>SQRT(VLOOKUP(C62,scratchPop!$A$1:$J$306,10,FALSE))</f>
        <v>826.91837565747687</v>
      </c>
      <c r="G62">
        <f>VLOOKUP($C62,scratchPop!$A$1:$J$306,8,FALSE)</f>
        <v>40.652360000000002</v>
      </c>
      <c r="H62">
        <f>VLOOKUP($C62,scratchPop!$A$1:$J$306,9,FALSE)</f>
        <v>-75.440399999999997</v>
      </c>
      <c r="I62" t="str">
        <f>VLOOKUP(C62,scratchPop!$A$1:$J$306,2,FALSE)</f>
        <v>Allentown, PA</v>
      </c>
      <c r="J62" t="str">
        <f t="shared" si="0"/>
        <v>ABE</v>
      </c>
    </row>
    <row r="63" spans="1:10" x14ac:dyDescent="0.25">
      <c r="A63">
        <v>62</v>
      </c>
      <c r="B63">
        <f t="shared" si="2"/>
        <v>97477.91352757666</v>
      </c>
      <c r="C63" t="s">
        <v>110</v>
      </c>
      <c r="D63">
        <f>VLOOKUP(I63,Cities!$A$1:$I$62,2,FALSE)</f>
        <v>57</v>
      </c>
      <c r="E63" t="s">
        <v>178</v>
      </c>
      <c r="F63">
        <f>SQRT(VLOOKUP(C63,scratchPop!$A$1:$J$306,10,FALSE))</f>
        <v>819.16603933512772</v>
      </c>
      <c r="G63">
        <f>VLOOKUP($C63,scratchPop!$A$1:$J$306,8,FALSE)</f>
        <v>36.198369999999997</v>
      </c>
      <c r="H63">
        <f>VLOOKUP($C63,scratchPop!$A$1:$J$306,9,FALSE)</f>
        <v>-95.888239999999996</v>
      </c>
      <c r="I63" t="str">
        <f>VLOOKUP(C63,scratchPop!$A$1:$J$306,2,FALSE)</f>
        <v>Tulsa, OK</v>
      </c>
      <c r="J63" t="str">
        <f t="shared" si="0"/>
        <v>TUL</v>
      </c>
    </row>
    <row r="64" spans="1:10" x14ac:dyDescent="0.25">
      <c r="A64">
        <v>63</v>
      </c>
      <c r="B64">
        <f t="shared" si="2"/>
        <v>98279.420233724522</v>
      </c>
      <c r="C64" t="s">
        <v>111</v>
      </c>
      <c r="D64">
        <f>VLOOKUP(I64,Cities!$A$1:$I$62,2,FALSE)</f>
        <v>58</v>
      </c>
      <c r="E64" t="s">
        <v>179</v>
      </c>
      <c r="F64">
        <f>SQRT(VLOOKUP(C64,scratchPop!$A$1:$J$306,10,FALSE))</f>
        <v>801.50670614786497</v>
      </c>
      <c r="G64">
        <f>VLOOKUP($C64,scratchPop!$A$1:$J$306,8,FALSE)</f>
        <v>38.805810000000001</v>
      </c>
      <c r="H64">
        <f>VLOOKUP($C64,scratchPop!$A$1:$J$306,9,FALSE)</f>
        <v>-104.70025</v>
      </c>
      <c r="I64" t="str">
        <f>VLOOKUP(C64,scratchPop!$A$1:$J$306,2,FALSE)</f>
        <v>Colorado Springs, CO</v>
      </c>
      <c r="J64" t="str">
        <f t="shared" si="0"/>
        <v>COS</v>
      </c>
    </row>
    <row r="65" spans="1:10" x14ac:dyDescent="0.25">
      <c r="A65">
        <v>64</v>
      </c>
      <c r="B65">
        <f t="shared" si="2"/>
        <v>99072.122573824512</v>
      </c>
      <c r="C65" t="s">
        <v>112</v>
      </c>
      <c r="D65">
        <f>VLOOKUP(I65,Cities!$A$1:$I$62,2,FALSE)</f>
        <v>59</v>
      </c>
      <c r="E65" t="s">
        <v>180</v>
      </c>
      <c r="F65">
        <f>SQRT(VLOOKUP(C65,scratchPop!$A$1:$J$306,10,FALSE))</f>
        <v>792.7023400999899</v>
      </c>
      <c r="G65">
        <f>VLOOKUP($C65,scratchPop!$A$1:$J$306,8,FALSE)</f>
        <v>32.898650000000004</v>
      </c>
      <c r="H65">
        <f>VLOOKUP($C65,scratchPop!$A$1:$J$306,9,FALSE)</f>
        <v>-80.040509999999998</v>
      </c>
      <c r="I65" t="str">
        <f>VLOOKUP(C65,scratchPop!$A$1:$J$306,2,FALSE)</f>
        <v>Charleston, SC</v>
      </c>
      <c r="J65" t="str">
        <f t="shared" si="0"/>
        <v>CHS</v>
      </c>
    </row>
    <row r="66" spans="1:10" x14ac:dyDescent="0.25">
      <c r="A66">
        <v>65</v>
      </c>
      <c r="B66">
        <f t="shared" si="2"/>
        <v>99852.708251376956</v>
      </c>
      <c r="C66" t="s">
        <v>113</v>
      </c>
      <c r="D66">
        <f>VLOOKUP(I66,Cities!$A$1:$I$62,2,FALSE)</f>
        <v>60</v>
      </c>
      <c r="E66" t="s">
        <v>181</v>
      </c>
      <c r="F66">
        <f>SQRT(VLOOKUP(C66,scratchPop!$A$1:$J$306,10,FALSE))</f>
        <v>780.58567755243882</v>
      </c>
      <c r="G66">
        <f>VLOOKUP($C66,scratchPop!$A$1:$J$306,8,FALSE)</f>
        <v>42.88082</v>
      </c>
      <c r="H66">
        <f>VLOOKUP($C66,scratchPop!$A$1:$J$306,9,FALSE)</f>
        <v>-85.522769999999994</v>
      </c>
      <c r="I66" t="str">
        <f>VLOOKUP(C66,scratchPop!$A$1:$J$306,2,FALSE)</f>
        <v>Grand Rapids, MI</v>
      </c>
      <c r="J66" t="str">
        <f t="shared" si="0"/>
        <v>GRR</v>
      </c>
    </row>
    <row r="67" spans="1:10" x14ac:dyDescent="0.25">
      <c r="A67">
        <v>66</v>
      </c>
      <c r="B67">
        <f t="shared" si="2"/>
        <v>100618.464740086</v>
      </c>
      <c r="C67" t="s">
        <v>114</v>
      </c>
      <c r="D67">
        <f>VLOOKUP(I67,Cities!$A$1:$I$62,2,FALSE)</f>
        <v>61</v>
      </c>
      <c r="E67" t="s">
        <v>182</v>
      </c>
      <c r="F67">
        <f>SQRT(VLOOKUP(C67,scratchPop!$A$1:$J$306,10,FALSE))</f>
        <v>765.75648870904126</v>
      </c>
      <c r="G67">
        <f>VLOOKUP($C67,scratchPop!$A$1:$J$306,8,FALSE)</f>
        <v>42.74812</v>
      </c>
      <c r="H67">
        <f>VLOOKUP($C67,scratchPop!$A$1:$J$306,9,FALSE)</f>
        <v>-73.802980000000005</v>
      </c>
      <c r="I67" t="str">
        <f>VLOOKUP(C67,scratchPop!$A$1:$J$306,2,FALSE)</f>
        <v>Albany, NY</v>
      </c>
      <c r="J67" t="str">
        <f t="shared" ref="J67" si="3">C67</f>
        <v>ALB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5B10-CD2B-4DD3-9CE5-533F199F2F29}">
  <dimension ref="A1:K62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9" max="9" width="10.5703125" style="5" bestFit="1" customWidth="1"/>
  </cols>
  <sheetData>
    <row r="1" spans="1:11" s="2" customFormat="1" x14ac:dyDescent="0.25">
      <c r="A1" s="2" t="s">
        <v>1281</v>
      </c>
      <c r="B1" s="2" t="s">
        <v>258</v>
      </c>
      <c r="C1" s="2" t="s">
        <v>1282</v>
      </c>
      <c r="D1" s="2" t="s">
        <v>184</v>
      </c>
      <c r="E1" s="2" t="s">
        <v>185</v>
      </c>
      <c r="F1" s="2" t="s">
        <v>1280</v>
      </c>
      <c r="G1" s="2" t="s">
        <v>1280</v>
      </c>
      <c r="H1" s="2" t="s">
        <v>1284</v>
      </c>
      <c r="I1" s="4" t="s">
        <v>1283</v>
      </c>
      <c r="J1" s="2" t="s">
        <v>4250</v>
      </c>
      <c r="K1" s="2" t="s">
        <v>1281</v>
      </c>
    </row>
    <row r="2" spans="1:11" x14ac:dyDescent="0.25">
      <c r="A2" t="str">
        <f>$D2&amp;", "&amp;$E2</f>
        <v>New York, NY</v>
      </c>
      <c r="B2">
        <v>1</v>
      </c>
      <c r="C2">
        <v>0</v>
      </c>
      <c r="D2" t="s">
        <v>186</v>
      </c>
      <c r="E2" t="s">
        <v>187</v>
      </c>
      <c r="F2">
        <v>40.639749999999999</v>
      </c>
      <c r="G2">
        <v>18713220</v>
      </c>
      <c r="H2">
        <v>4325.8779455735921</v>
      </c>
      <c r="I2" s="5">
        <v>4325.8779455735921</v>
      </c>
      <c r="J2">
        <f>B2</f>
        <v>1</v>
      </c>
      <c r="K2" t="s">
        <v>265</v>
      </c>
    </row>
    <row r="3" spans="1:11" x14ac:dyDescent="0.25">
      <c r="A3" t="str">
        <f t="shared" ref="A3:A62" si="0">$D3&amp;", "&amp;$E3</f>
        <v>Los Angeles, CA</v>
      </c>
      <c r="B3">
        <v>2</v>
      </c>
      <c r="C3">
        <v>4326.8779455735921</v>
      </c>
      <c r="D3" t="s">
        <v>7</v>
      </c>
      <c r="E3" t="s">
        <v>188</v>
      </c>
      <c r="F3">
        <v>33.942540000000001</v>
      </c>
      <c r="G3">
        <v>12750807</v>
      </c>
      <c r="H3">
        <v>3570.8272150861626</v>
      </c>
      <c r="I3" s="5">
        <v>7897.7051606597543</v>
      </c>
      <c r="J3">
        <f t="shared" ref="J3:J62" si="1">B3</f>
        <v>2</v>
      </c>
      <c r="K3" t="s">
        <v>267</v>
      </c>
    </row>
    <row r="4" spans="1:11" x14ac:dyDescent="0.25">
      <c r="A4" t="str">
        <f t="shared" si="0"/>
        <v>Chicago, IL</v>
      </c>
      <c r="B4">
        <v>3</v>
      </c>
      <c r="C4">
        <v>7898.7051606597543</v>
      </c>
      <c r="D4" t="s">
        <v>189</v>
      </c>
      <c r="E4" t="s">
        <v>190</v>
      </c>
      <c r="F4">
        <v>41.785980000000002</v>
      </c>
      <c r="G4">
        <v>8604203</v>
      </c>
      <c r="H4">
        <v>2933.29217774159</v>
      </c>
      <c r="I4" s="5">
        <v>10831.997338401345</v>
      </c>
      <c r="J4">
        <f t="shared" si="1"/>
        <v>3</v>
      </c>
      <c r="K4" t="s">
        <v>268</v>
      </c>
    </row>
    <row r="5" spans="1:11" x14ac:dyDescent="0.25">
      <c r="A5" t="str">
        <f t="shared" si="0"/>
        <v>Miami, FL</v>
      </c>
      <c r="B5">
        <v>4</v>
      </c>
      <c r="C5">
        <v>10832.997338401345</v>
      </c>
      <c r="D5" t="s">
        <v>16</v>
      </c>
      <c r="E5" t="s">
        <v>191</v>
      </c>
      <c r="F5">
        <v>25.79325</v>
      </c>
      <c r="G5">
        <v>6445545</v>
      </c>
      <c r="H5">
        <v>2538.8077910704465</v>
      </c>
      <c r="I5" s="5">
        <v>13371.805129471792</v>
      </c>
      <c r="J5">
        <f t="shared" si="1"/>
        <v>4</v>
      </c>
      <c r="K5" t="s">
        <v>269</v>
      </c>
    </row>
    <row r="6" spans="1:11" x14ac:dyDescent="0.25">
      <c r="A6" t="str">
        <f t="shared" si="0"/>
        <v>Dallas, TX</v>
      </c>
      <c r="B6">
        <v>5</v>
      </c>
      <c r="C6">
        <v>13372.805129471792</v>
      </c>
      <c r="D6" t="s">
        <v>192</v>
      </c>
      <c r="E6" t="s">
        <v>193</v>
      </c>
      <c r="F6">
        <v>32.847110000000001</v>
      </c>
      <c r="G6">
        <v>5743938</v>
      </c>
      <c r="H6">
        <v>2396.651413952392</v>
      </c>
      <c r="I6" s="5">
        <v>15769.456543424183</v>
      </c>
      <c r="J6">
        <f t="shared" si="1"/>
        <v>5</v>
      </c>
      <c r="K6" t="s">
        <v>270</v>
      </c>
    </row>
    <row r="7" spans="1:11" x14ac:dyDescent="0.25">
      <c r="A7" t="str">
        <f t="shared" si="0"/>
        <v>Philadelphia, PA</v>
      </c>
      <c r="B7">
        <v>6</v>
      </c>
      <c r="C7">
        <v>15770.456543424183</v>
      </c>
      <c r="D7" t="s">
        <v>17</v>
      </c>
      <c r="E7" t="s">
        <v>194</v>
      </c>
      <c r="F7">
        <v>39.871949999999998</v>
      </c>
      <c r="G7">
        <v>5649300</v>
      </c>
      <c r="H7">
        <v>2376.8256141332708</v>
      </c>
      <c r="I7" s="5">
        <v>18147.282157557453</v>
      </c>
      <c r="J7">
        <f t="shared" si="1"/>
        <v>6</v>
      </c>
      <c r="K7" t="s">
        <v>271</v>
      </c>
    </row>
    <row r="8" spans="1:11" x14ac:dyDescent="0.25">
      <c r="A8" t="str">
        <f t="shared" si="0"/>
        <v>Houston, TX</v>
      </c>
      <c r="B8">
        <v>7</v>
      </c>
      <c r="C8">
        <v>18148.282157557453</v>
      </c>
      <c r="D8" t="s">
        <v>195</v>
      </c>
      <c r="E8" t="s">
        <v>193</v>
      </c>
      <c r="F8">
        <v>29.645420000000001</v>
      </c>
      <c r="G8">
        <v>5464251</v>
      </c>
      <c r="H8">
        <v>2337.5737421523199</v>
      </c>
      <c r="I8" s="5">
        <v>20485.855899709772</v>
      </c>
      <c r="J8">
        <f t="shared" si="1"/>
        <v>7</v>
      </c>
      <c r="K8" t="s">
        <v>272</v>
      </c>
    </row>
    <row r="9" spans="1:11" x14ac:dyDescent="0.25">
      <c r="A9" t="str">
        <f t="shared" si="0"/>
        <v>Atlanta, GA</v>
      </c>
      <c r="B9">
        <v>8</v>
      </c>
      <c r="C9">
        <v>20486.855899709772</v>
      </c>
      <c r="D9" t="s">
        <v>26</v>
      </c>
      <c r="E9" t="s">
        <v>196</v>
      </c>
      <c r="F9">
        <v>33.640439999999998</v>
      </c>
      <c r="G9">
        <v>5449398</v>
      </c>
      <c r="H9">
        <v>2334.3945681910759</v>
      </c>
      <c r="I9" s="5">
        <v>22821.250467900849</v>
      </c>
      <c r="J9">
        <f t="shared" si="1"/>
        <v>8</v>
      </c>
      <c r="K9" t="s">
        <v>273</v>
      </c>
    </row>
    <row r="10" spans="1:11" x14ac:dyDescent="0.25">
      <c r="A10" t="str">
        <f t="shared" si="0"/>
        <v>Boston, MA</v>
      </c>
      <c r="B10">
        <v>9</v>
      </c>
      <c r="C10">
        <v>22822.250467900849</v>
      </c>
      <c r="D10" t="s">
        <v>27</v>
      </c>
      <c r="E10" t="s">
        <v>197</v>
      </c>
      <c r="F10">
        <v>42.364350000000002</v>
      </c>
      <c r="G10">
        <v>4688346</v>
      </c>
      <c r="H10">
        <v>2165.2588759776509</v>
      </c>
      <c r="I10" s="5">
        <v>24987.509343878501</v>
      </c>
      <c r="J10">
        <f t="shared" si="1"/>
        <v>9</v>
      </c>
      <c r="K10" t="s">
        <v>274</v>
      </c>
    </row>
    <row r="11" spans="1:11" x14ac:dyDescent="0.25">
      <c r="A11" t="str">
        <f t="shared" si="0"/>
        <v>Phoenix, AZ</v>
      </c>
      <c r="B11">
        <v>10</v>
      </c>
      <c r="C11">
        <v>24988.509343878501</v>
      </c>
      <c r="D11" t="s">
        <v>198</v>
      </c>
      <c r="E11" t="s">
        <v>199</v>
      </c>
      <c r="F11">
        <v>33.434170000000002</v>
      </c>
      <c r="G11">
        <v>4219697</v>
      </c>
      <c r="H11">
        <v>2054.1901080474513</v>
      </c>
      <c r="I11" s="5">
        <v>27042.699451925953</v>
      </c>
      <c r="J11">
        <f t="shared" si="1"/>
        <v>10</v>
      </c>
      <c r="K11" t="s">
        <v>275</v>
      </c>
    </row>
    <row r="12" spans="1:11" x14ac:dyDescent="0.25">
      <c r="A12" t="str">
        <f t="shared" si="0"/>
        <v>Seattle, WA</v>
      </c>
      <c r="B12">
        <v>11</v>
      </c>
      <c r="C12">
        <v>27043.699451925953</v>
      </c>
      <c r="D12" t="s">
        <v>200</v>
      </c>
      <c r="E12" t="s">
        <v>201</v>
      </c>
      <c r="F12">
        <v>47.448979999999999</v>
      </c>
      <c r="G12">
        <v>3789215</v>
      </c>
      <c r="H12">
        <v>1946.5906092447892</v>
      </c>
      <c r="I12" s="5">
        <v>28990.290061170741</v>
      </c>
      <c r="J12">
        <f t="shared" si="1"/>
        <v>11</v>
      </c>
      <c r="K12" t="s">
        <v>276</v>
      </c>
    </row>
    <row r="13" spans="1:11" x14ac:dyDescent="0.25">
      <c r="A13" t="str">
        <f t="shared" si="0"/>
        <v>San Francisco, CA</v>
      </c>
      <c r="B13">
        <v>12</v>
      </c>
      <c r="C13">
        <v>28991.290061170741</v>
      </c>
      <c r="D13" t="s">
        <v>6</v>
      </c>
      <c r="E13" t="s">
        <v>188</v>
      </c>
      <c r="F13">
        <v>37.619</v>
      </c>
      <c r="G13">
        <v>3592294</v>
      </c>
      <c r="H13">
        <v>1895.3347989207607</v>
      </c>
      <c r="I13" s="5">
        <v>30886.624860091502</v>
      </c>
      <c r="J13">
        <f t="shared" si="1"/>
        <v>12</v>
      </c>
      <c r="K13" t="s">
        <v>277</v>
      </c>
    </row>
    <row r="14" spans="1:11" x14ac:dyDescent="0.25">
      <c r="A14" t="str">
        <f t="shared" si="0"/>
        <v>Detroit, MI</v>
      </c>
      <c r="B14">
        <v>13</v>
      </c>
      <c r="C14">
        <v>30887.624860091502</v>
      </c>
      <c r="D14" t="s">
        <v>28</v>
      </c>
      <c r="E14" t="s">
        <v>202</v>
      </c>
      <c r="F14">
        <v>42.212060000000001</v>
      </c>
      <c r="G14">
        <v>3506126</v>
      </c>
      <c r="H14">
        <v>1872.4652199707209</v>
      </c>
      <c r="I14" s="5">
        <v>32760.090080062222</v>
      </c>
      <c r="J14">
        <f t="shared" si="1"/>
        <v>13</v>
      </c>
      <c r="K14" t="s">
        <v>278</v>
      </c>
    </row>
    <row r="15" spans="1:11" x14ac:dyDescent="0.25">
      <c r="A15" t="str">
        <f t="shared" si="0"/>
        <v>San Diego, CA</v>
      </c>
      <c r="B15">
        <v>14</v>
      </c>
      <c r="C15">
        <v>32761.090080062222</v>
      </c>
      <c r="D15" t="s">
        <v>203</v>
      </c>
      <c r="E15" t="s">
        <v>188</v>
      </c>
      <c r="F15">
        <v>33.127229999999997</v>
      </c>
      <c r="G15">
        <v>3220118</v>
      </c>
      <c r="H15">
        <v>1794.468723605959</v>
      </c>
      <c r="I15" s="5">
        <v>34555.55880366818</v>
      </c>
      <c r="J15">
        <f t="shared" si="1"/>
        <v>14</v>
      </c>
      <c r="K15" t="s">
        <v>279</v>
      </c>
    </row>
    <row r="16" spans="1:11" x14ac:dyDescent="0.25">
      <c r="A16" t="str">
        <f t="shared" si="0"/>
        <v>Minneapolis, MN</v>
      </c>
      <c r="B16">
        <v>15</v>
      </c>
      <c r="C16">
        <v>34556.55880366818</v>
      </c>
      <c r="D16" t="s">
        <v>204</v>
      </c>
      <c r="E16" t="s">
        <v>205</v>
      </c>
      <c r="F16">
        <v>44.880549999999999</v>
      </c>
      <c r="G16">
        <v>2977172</v>
      </c>
      <c r="H16">
        <v>1725.4483475317365</v>
      </c>
      <c r="I16" s="5">
        <v>36282.007151199919</v>
      </c>
      <c r="J16">
        <f t="shared" si="1"/>
        <v>15</v>
      </c>
      <c r="K16" t="s">
        <v>280</v>
      </c>
    </row>
    <row r="17" spans="1:11" x14ac:dyDescent="0.25">
      <c r="A17" t="str">
        <f t="shared" si="0"/>
        <v>Tampa, FL</v>
      </c>
      <c r="B17">
        <v>16</v>
      </c>
      <c r="C17">
        <v>36283.007151199919</v>
      </c>
      <c r="D17" t="s">
        <v>22</v>
      </c>
      <c r="E17" t="s">
        <v>191</v>
      </c>
      <c r="F17">
        <v>27.975470000000001</v>
      </c>
      <c r="G17">
        <v>2908063</v>
      </c>
      <c r="H17">
        <v>1705.3043716592063</v>
      </c>
      <c r="I17" s="5">
        <v>37988.311522859127</v>
      </c>
      <c r="J17">
        <f t="shared" si="1"/>
        <v>16</v>
      </c>
      <c r="K17" t="s">
        <v>281</v>
      </c>
    </row>
    <row r="18" spans="1:11" x14ac:dyDescent="0.25">
      <c r="A18" t="str">
        <f t="shared" si="0"/>
        <v>Denver, CO</v>
      </c>
      <c r="B18">
        <v>17</v>
      </c>
      <c r="C18">
        <v>37989.311522859127</v>
      </c>
      <c r="D18" t="s">
        <v>32</v>
      </c>
      <c r="E18" t="s">
        <v>206</v>
      </c>
      <c r="F18">
        <v>39.858409999999999</v>
      </c>
      <c r="G18">
        <v>2876625</v>
      </c>
      <c r="H18">
        <v>1696.0616144468338</v>
      </c>
      <c r="I18" s="5">
        <v>39685.373137305964</v>
      </c>
      <c r="J18">
        <f t="shared" si="1"/>
        <v>17</v>
      </c>
      <c r="K18" t="s">
        <v>282</v>
      </c>
    </row>
    <row r="19" spans="1:11" x14ac:dyDescent="0.25">
      <c r="A19" t="str">
        <f t="shared" si="0"/>
        <v>Baltimore, MD</v>
      </c>
      <c r="B19">
        <v>18</v>
      </c>
      <c r="C19">
        <v>39686.373137305964</v>
      </c>
      <c r="D19" t="s">
        <v>42</v>
      </c>
      <c r="E19" t="s">
        <v>207</v>
      </c>
      <c r="F19">
        <v>39.175400000000003</v>
      </c>
      <c r="G19">
        <v>2106068</v>
      </c>
      <c r="H19">
        <v>1451.2298232878209</v>
      </c>
      <c r="I19" s="5">
        <v>41137.602960593787</v>
      </c>
      <c r="J19">
        <f t="shared" si="1"/>
        <v>18</v>
      </c>
      <c r="K19" t="s">
        <v>283</v>
      </c>
    </row>
    <row r="20" spans="1:11" x14ac:dyDescent="0.25">
      <c r="A20" t="str">
        <f t="shared" si="0"/>
        <v>Las Vegas, NV</v>
      </c>
      <c r="B20">
        <v>19</v>
      </c>
      <c r="C20">
        <v>41138.602960593787</v>
      </c>
      <c r="D20" t="s">
        <v>8</v>
      </c>
      <c r="E20" t="s">
        <v>208</v>
      </c>
      <c r="F20">
        <v>36.080359999999999</v>
      </c>
      <c r="G20">
        <v>2104198</v>
      </c>
      <c r="H20">
        <v>1450.5853990716989</v>
      </c>
      <c r="I20" s="5">
        <v>42589.188359665488</v>
      </c>
      <c r="J20">
        <f t="shared" si="1"/>
        <v>19</v>
      </c>
      <c r="K20" t="s">
        <v>284</v>
      </c>
    </row>
    <row r="21" spans="1:11" x14ac:dyDescent="0.25">
      <c r="A21" t="str">
        <f t="shared" si="0"/>
        <v>Portland, OR</v>
      </c>
      <c r="B21">
        <v>20</v>
      </c>
      <c r="C21">
        <v>42590.188359665488</v>
      </c>
      <c r="D21" t="s">
        <v>209</v>
      </c>
      <c r="E21" t="s">
        <v>210</v>
      </c>
      <c r="F21">
        <v>45.588720000000002</v>
      </c>
      <c r="G21">
        <v>2074775</v>
      </c>
      <c r="H21">
        <v>1440.4079283314154</v>
      </c>
      <c r="I21" s="5">
        <v>44030.596287996901</v>
      </c>
      <c r="J21">
        <f t="shared" si="1"/>
        <v>20</v>
      </c>
      <c r="K21" t="s">
        <v>285</v>
      </c>
    </row>
    <row r="22" spans="1:11" x14ac:dyDescent="0.25">
      <c r="A22" t="str">
        <f t="shared" si="0"/>
        <v>San Antonio, TX</v>
      </c>
      <c r="B22">
        <v>21</v>
      </c>
      <c r="C22">
        <v>44031.596287996901</v>
      </c>
      <c r="D22" t="s">
        <v>211</v>
      </c>
      <c r="E22" t="s">
        <v>193</v>
      </c>
      <c r="F22">
        <v>29.53369</v>
      </c>
      <c r="G22">
        <v>2049293</v>
      </c>
      <c r="H22">
        <v>1431.5351899272334</v>
      </c>
      <c r="I22" s="5">
        <v>45463.131477924137</v>
      </c>
      <c r="J22">
        <f t="shared" si="1"/>
        <v>21</v>
      </c>
      <c r="K22" t="s">
        <v>286</v>
      </c>
    </row>
    <row r="23" spans="1:11" x14ac:dyDescent="0.25">
      <c r="A23" t="str">
        <f t="shared" si="0"/>
        <v>St. Louis, MO</v>
      </c>
      <c r="B23">
        <v>22</v>
      </c>
      <c r="C23">
        <v>45464.131477924137</v>
      </c>
      <c r="D23" t="s">
        <v>212</v>
      </c>
      <c r="E23" t="s">
        <v>213</v>
      </c>
      <c r="F23">
        <v>38.747689999999999</v>
      </c>
      <c r="G23">
        <v>2024074</v>
      </c>
      <c r="H23">
        <v>1422.6995466366045</v>
      </c>
      <c r="I23" s="5">
        <v>46886.831024560743</v>
      </c>
      <c r="J23">
        <f t="shared" si="1"/>
        <v>22</v>
      </c>
      <c r="K23" t="s">
        <v>287</v>
      </c>
    </row>
    <row r="24" spans="1:11" x14ac:dyDescent="0.25">
      <c r="A24" t="str">
        <f t="shared" si="0"/>
        <v>Sacramento, CA</v>
      </c>
      <c r="B24">
        <v>23</v>
      </c>
      <c r="C24">
        <v>46887.831024560743</v>
      </c>
      <c r="D24" t="s">
        <v>214</v>
      </c>
      <c r="E24" t="s">
        <v>188</v>
      </c>
      <c r="F24">
        <v>38.695419999999999</v>
      </c>
      <c r="G24">
        <v>1898019</v>
      </c>
      <c r="H24">
        <v>1377.6861035809281</v>
      </c>
      <c r="I24" s="5">
        <v>48265.51712814167</v>
      </c>
      <c r="J24">
        <f t="shared" si="1"/>
        <v>23</v>
      </c>
      <c r="K24" t="s">
        <v>288</v>
      </c>
    </row>
    <row r="25" spans="1:11" x14ac:dyDescent="0.25">
      <c r="A25" t="str">
        <f t="shared" si="0"/>
        <v>Orlando, FL</v>
      </c>
      <c r="B25">
        <v>24</v>
      </c>
      <c r="C25">
        <v>48266.51712814167</v>
      </c>
      <c r="D25" t="s">
        <v>34</v>
      </c>
      <c r="E25" t="s">
        <v>191</v>
      </c>
      <c r="F25">
        <v>28.428889999999999</v>
      </c>
      <c r="G25">
        <v>1822394</v>
      </c>
      <c r="H25">
        <v>1349.9607401698761</v>
      </c>
      <c r="I25" s="5">
        <v>49616.477868311544</v>
      </c>
      <c r="J25">
        <f t="shared" si="1"/>
        <v>24</v>
      </c>
      <c r="K25" t="s">
        <v>289</v>
      </c>
    </row>
    <row r="26" spans="1:11" x14ac:dyDescent="0.25">
      <c r="A26" t="str">
        <f t="shared" si="0"/>
        <v>San Jose, CA</v>
      </c>
      <c r="B26">
        <v>25</v>
      </c>
      <c r="C26">
        <v>49617.477868311544</v>
      </c>
      <c r="D26" t="s">
        <v>215</v>
      </c>
      <c r="E26" t="s">
        <v>188</v>
      </c>
      <c r="F26">
        <v>37.36186</v>
      </c>
      <c r="G26">
        <v>1798103</v>
      </c>
      <c r="H26">
        <v>1340.9336299757717</v>
      </c>
      <c r="I26" s="5">
        <v>50958.411498287314</v>
      </c>
      <c r="J26">
        <f t="shared" si="1"/>
        <v>25</v>
      </c>
      <c r="K26" t="s">
        <v>290</v>
      </c>
    </row>
    <row r="27" spans="1:11" x14ac:dyDescent="0.25">
      <c r="A27" t="str">
        <f t="shared" si="0"/>
        <v>Cleveland, OH</v>
      </c>
      <c r="B27">
        <v>26</v>
      </c>
      <c r="C27">
        <v>50959.411498287314</v>
      </c>
      <c r="D27" t="s">
        <v>33</v>
      </c>
      <c r="E27" t="s">
        <v>216</v>
      </c>
      <c r="F27">
        <v>41.410890000000002</v>
      </c>
      <c r="G27">
        <v>1710093</v>
      </c>
      <c r="H27">
        <v>1307.7052420174816</v>
      </c>
      <c r="I27" s="5">
        <v>52267.116740304795</v>
      </c>
      <c r="J27">
        <f t="shared" si="1"/>
        <v>26</v>
      </c>
      <c r="K27" t="s">
        <v>291</v>
      </c>
    </row>
    <row r="28" spans="1:11" x14ac:dyDescent="0.25">
      <c r="A28" t="str">
        <f t="shared" si="0"/>
        <v>Pittsburgh, PA</v>
      </c>
      <c r="B28">
        <v>27</v>
      </c>
      <c r="C28">
        <v>52268.116740304795</v>
      </c>
      <c r="D28" t="s">
        <v>11</v>
      </c>
      <c r="E28" t="s">
        <v>194</v>
      </c>
      <c r="F28">
        <v>40.49147</v>
      </c>
      <c r="G28">
        <v>1703266</v>
      </c>
      <c r="H28">
        <v>1305.0923338982573</v>
      </c>
      <c r="I28" s="5">
        <v>53573.209074203049</v>
      </c>
      <c r="J28">
        <f t="shared" si="1"/>
        <v>27</v>
      </c>
      <c r="K28" t="s">
        <v>292</v>
      </c>
    </row>
    <row r="29" spans="1:11" x14ac:dyDescent="0.25">
      <c r="A29" t="str">
        <f t="shared" si="0"/>
        <v>Austin, TX</v>
      </c>
      <c r="B29">
        <v>28</v>
      </c>
      <c r="C29">
        <v>53574.209074203049</v>
      </c>
      <c r="D29" t="s">
        <v>217</v>
      </c>
      <c r="E29" t="s">
        <v>193</v>
      </c>
      <c r="F29">
        <v>30.19453</v>
      </c>
      <c r="G29">
        <v>1687311</v>
      </c>
      <c r="H29">
        <v>1298.9653575057343</v>
      </c>
      <c r="I29" s="5">
        <v>54873.17443170878</v>
      </c>
      <c r="J29">
        <f t="shared" si="1"/>
        <v>28</v>
      </c>
      <c r="K29" t="s">
        <v>293</v>
      </c>
    </row>
    <row r="30" spans="1:11" x14ac:dyDescent="0.25">
      <c r="A30" t="str">
        <f t="shared" si="0"/>
        <v>Kansas City, MO</v>
      </c>
      <c r="B30">
        <v>29</v>
      </c>
      <c r="C30">
        <v>54874.17443170878</v>
      </c>
      <c r="D30" t="s">
        <v>218</v>
      </c>
      <c r="E30" t="s">
        <v>213</v>
      </c>
      <c r="F30">
        <v>39.297609999999999</v>
      </c>
      <c r="G30">
        <v>1636715</v>
      </c>
      <c r="H30">
        <v>1279.3416275569243</v>
      </c>
      <c r="I30" s="5">
        <v>56153.516059265705</v>
      </c>
      <c r="J30">
        <f t="shared" si="1"/>
        <v>29</v>
      </c>
      <c r="K30" t="s">
        <v>294</v>
      </c>
    </row>
    <row r="31" spans="1:11" x14ac:dyDescent="0.25">
      <c r="A31" t="str">
        <f t="shared" si="0"/>
        <v>Indianapolis, IN</v>
      </c>
      <c r="B31">
        <v>30</v>
      </c>
      <c r="C31">
        <v>56154.516059265705</v>
      </c>
      <c r="D31" t="s">
        <v>9</v>
      </c>
      <c r="E31" t="s">
        <v>219</v>
      </c>
      <c r="F31">
        <v>39.717329999999997</v>
      </c>
      <c r="G31">
        <v>1588961</v>
      </c>
      <c r="H31">
        <v>1260.5399636663647</v>
      </c>
      <c r="I31" s="5">
        <v>57415.056022932069</v>
      </c>
      <c r="J31">
        <f t="shared" si="1"/>
        <v>30</v>
      </c>
      <c r="K31" t="s">
        <v>295</v>
      </c>
    </row>
    <row r="32" spans="1:11" x14ac:dyDescent="0.25">
      <c r="A32" t="str">
        <f t="shared" si="0"/>
        <v>Columbus, OH</v>
      </c>
      <c r="B32">
        <v>31</v>
      </c>
      <c r="C32">
        <v>57416.056022932069</v>
      </c>
      <c r="D32" t="s">
        <v>220</v>
      </c>
      <c r="E32" t="s">
        <v>216</v>
      </c>
      <c r="F32">
        <v>39.997990000000001</v>
      </c>
      <c r="G32">
        <v>1562009</v>
      </c>
      <c r="H32">
        <v>1249.8035845683912</v>
      </c>
      <c r="I32" s="5">
        <v>58665.859607500461</v>
      </c>
      <c r="J32">
        <f t="shared" si="1"/>
        <v>31</v>
      </c>
      <c r="K32" t="s">
        <v>296</v>
      </c>
    </row>
    <row r="33" spans="1:11" x14ac:dyDescent="0.25">
      <c r="A33" t="str">
        <f t="shared" si="0"/>
        <v>Charlotte, NC</v>
      </c>
      <c r="B33">
        <v>32</v>
      </c>
      <c r="C33">
        <v>58666.859607500461</v>
      </c>
      <c r="D33" t="s">
        <v>15</v>
      </c>
      <c r="E33" t="s">
        <v>221</v>
      </c>
      <c r="F33">
        <v>35.214010000000002</v>
      </c>
      <c r="G33">
        <v>1512923</v>
      </c>
      <c r="H33">
        <v>1230.0093495579617</v>
      </c>
      <c r="I33" s="5">
        <v>59896.868957058425</v>
      </c>
      <c r="J33">
        <f t="shared" si="1"/>
        <v>32</v>
      </c>
      <c r="K33" t="s">
        <v>297</v>
      </c>
    </row>
    <row r="34" spans="1:11" x14ac:dyDescent="0.25">
      <c r="A34" t="str">
        <f t="shared" si="0"/>
        <v>Milwaukee, WI</v>
      </c>
      <c r="B34">
        <v>33</v>
      </c>
      <c r="C34">
        <v>59897.868957058425</v>
      </c>
      <c r="D34" t="s">
        <v>222</v>
      </c>
      <c r="E34" t="s">
        <v>223</v>
      </c>
      <c r="F34">
        <v>42.947220000000002</v>
      </c>
      <c r="G34">
        <v>1365787</v>
      </c>
      <c r="H34">
        <v>1168.6689009296003</v>
      </c>
      <c r="I34" s="5">
        <v>61066.537857988027</v>
      </c>
      <c r="J34">
        <f t="shared" si="1"/>
        <v>33</v>
      </c>
      <c r="K34" t="s">
        <v>298</v>
      </c>
    </row>
    <row r="35" spans="1:11" x14ac:dyDescent="0.25">
      <c r="A35" t="str">
        <f t="shared" si="0"/>
        <v>Providence, RI</v>
      </c>
      <c r="B35">
        <v>34</v>
      </c>
      <c r="C35">
        <v>61067.537857988027</v>
      </c>
      <c r="D35" t="s">
        <v>224</v>
      </c>
      <c r="E35" t="s">
        <v>225</v>
      </c>
      <c r="F35">
        <v>41.723999999999997</v>
      </c>
      <c r="G35">
        <v>1203230</v>
      </c>
      <c r="H35">
        <v>1096.9184108218806</v>
      </c>
      <c r="I35" s="5">
        <v>62164.45626880991</v>
      </c>
      <c r="J35">
        <f t="shared" si="1"/>
        <v>34</v>
      </c>
      <c r="K35" t="s">
        <v>299</v>
      </c>
    </row>
    <row r="36" spans="1:11" x14ac:dyDescent="0.25">
      <c r="A36" t="str">
        <f t="shared" si="0"/>
        <v>Jacksonville, FL</v>
      </c>
      <c r="B36">
        <v>35</v>
      </c>
      <c r="C36">
        <v>62165.45626880991</v>
      </c>
      <c r="D36" t="s">
        <v>226</v>
      </c>
      <c r="E36" t="s">
        <v>191</v>
      </c>
      <c r="F36">
        <v>30.494060000000001</v>
      </c>
      <c r="G36">
        <v>1181496</v>
      </c>
      <c r="H36">
        <v>1086.966420824489</v>
      </c>
      <c r="I36" s="5">
        <v>63252.422689634397</v>
      </c>
      <c r="J36">
        <f t="shared" si="1"/>
        <v>35</v>
      </c>
      <c r="K36" t="s">
        <v>300</v>
      </c>
    </row>
    <row r="37" spans="1:11" x14ac:dyDescent="0.25">
      <c r="A37" t="str">
        <f t="shared" si="0"/>
        <v>Salt Lake City, UT</v>
      </c>
      <c r="B37">
        <v>36</v>
      </c>
      <c r="C37">
        <v>63253.422689634397</v>
      </c>
      <c r="D37" t="s">
        <v>29</v>
      </c>
      <c r="E37" t="s">
        <v>227</v>
      </c>
      <c r="F37">
        <v>40.78839</v>
      </c>
      <c r="G37">
        <v>1098526</v>
      </c>
      <c r="H37">
        <v>1048.105910678878</v>
      </c>
      <c r="I37" s="5">
        <v>64301.528600313279</v>
      </c>
      <c r="J37">
        <f t="shared" si="1"/>
        <v>36</v>
      </c>
      <c r="K37" t="s">
        <v>301</v>
      </c>
    </row>
    <row r="38" spans="1:11" x14ac:dyDescent="0.25">
      <c r="A38" t="str">
        <f t="shared" si="0"/>
        <v>Nashville, TN</v>
      </c>
      <c r="B38">
        <v>37</v>
      </c>
      <c r="C38">
        <v>64302.528600313279</v>
      </c>
      <c r="D38" t="s">
        <v>228</v>
      </c>
      <c r="E38" t="s">
        <v>229</v>
      </c>
      <c r="F38">
        <v>36.124479999999998</v>
      </c>
      <c r="G38">
        <v>1081903</v>
      </c>
      <c r="H38">
        <v>1040.1456628761184</v>
      </c>
      <c r="I38" s="5">
        <v>65342.674263189394</v>
      </c>
      <c r="J38">
        <f t="shared" si="1"/>
        <v>37</v>
      </c>
      <c r="K38" t="s">
        <v>302</v>
      </c>
    </row>
    <row r="39" spans="1:11" x14ac:dyDescent="0.25">
      <c r="A39" t="str">
        <f t="shared" si="0"/>
        <v>Richmond, VA</v>
      </c>
      <c r="B39">
        <v>38</v>
      </c>
      <c r="C39">
        <v>65343.674263189394</v>
      </c>
      <c r="D39" t="s">
        <v>230</v>
      </c>
      <c r="E39" t="s">
        <v>231</v>
      </c>
      <c r="F39">
        <v>37.50517</v>
      </c>
      <c r="G39">
        <v>1075798</v>
      </c>
      <c r="H39">
        <v>1037.2068260477272</v>
      </c>
      <c r="I39" s="5">
        <v>66380.881089237126</v>
      </c>
      <c r="J39">
        <f t="shared" si="1"/>
        <v>38</v>
      </c>
      <c r="K39" t="s">
        <v>303</v>
      </c>
    </row>
    <row r="40" spans="1:11" x14ac:dyDescent="0.25">
      <c r="A40" t="str">
        <f t="shared" si="0"/>
        <v>Memphis, TN</v>
      </c>
      <c r="B40">
        <v>39</v>
      </c>
      <c r="C40">
        <v>66381.881089237126</v>
      </c>
      <c r="D40" t="s">
        <v>10</v>
      </c>
      <c r="E40" t="s">
        <v>229</v>
      </c>
      <c r="F40">
        <v>35.04242</v>
      </c>
      <c r="G40">
        <v>1066967</v>
      </c>
      <c r="H40">
        <v>1032.9409470052003</v>
      </c>
      <c r="I40" s="5">
        <v>67414.822036242331</v>
      </c>
      <c r="J40">
        <f t="shared" si="1"/>
        <v>39</v>
      </c>
      <c r="K40" t="s">
        <v>304</v>
      </c>
    </row>
    <row r="41" spans="1:11" x14ac:dyDescent="0.25">
      <c r="A41" t="str">
        <f t="shared" si="0"/>
        <v>Raleigh, NC</v>
      </c>
      <c r="B41">
        <v>40</v>
      </c>
      <c r="C41">
        <v>67415.822036242331</v>
      </c>
      <c r="D41" t="s">
        <v>232</v>
      </c>
      <c r="E41" t="s">
        <v>221</v>
      </c>
      <c r="F41">
        <v>35.87764</v>
      </c>
      <c r="G41">
        <v>1038738</v>
      </c>
      <c r="H41">
        <v>1019.1849684919808</v>
      </c>
      <c r="I41" s="5">
        <v>68435.007004734318</v>
      </c>
      <c r="J41">
        <f t="shared" si="1"/>
        <v>40</v>
      </c>
      <c r="K41" t="s">
        <v>305</v>
      </c>
    </row>
    <row r="42" spans="1:11" x14ac:dyDescent="0.25">
      <c r="A42" t="str">
        <f t="shared" si="0"/>
        <v>New Orleans, LA</v>
      </c>
      <c r="B42">
        <v>41</v>
      </c>
      <c r="C42">
        <v>68436.007004734318</v>
      </c>
      <c r="D42" t="s">
        <v>20</v>
      </c>
      <c r="E42" t="s">
        <v>233</v>
      </c>
      <c r="F42">
        <v>29.993390000000002</v>
      </c>
      <c r="G42">
        <v>1020886</v>
      </c>
      <c r="H42">
        <v>1010.3890339864146</v>
      </c>
      <c r="I42" s="5">
        <v>69446.396038720733</v>
      </c>
      <c r="J42">
        <f t="shared" si="1"/>
        <v>41</v>
      </c>
      <c r="K42" t="s">
        <v>306</v>
      </c>
    </row>
    <row r="43" spans="1:11" x14ac:dyDescent="0.25">
      <c r="A43" t="str">
        <f t="shared" si="0"/>
        <v>Louisville, KY</v>
      </c>
      <c r="B43">
        <v>42</v>
      </c>
      <c r="C43">
        <v>69447.396038720733</v>
      </c>
      <c r="D43" t="s">
        <v>234</v>
      </c>
      <c r="E43" t="s">
        <v>235</v>
      </c>
      <c r="F43">
        <v>38.174390000000002</v>
      </c>
      <c r="G43">
        <v>1005654</v>
      </c>
      <c r="H43">
        <v>1002.8230152923296</v>
      </c>
      <c r="I43" s="5">
        <v>70450.219054013069</v>
      </c>
      <c r="J43">
        <f t="shared" si="1"/>
        <v>42</v>
      </c>
      <c r="K43" t="s">
        <v>307</v>
      </c>
    </row>
    <row r="44" spans="1:11" x14ac:dyDescent="0.25">
      <c r="A44" t="str">
        <f t="shared" si="0"/>
        <v>Oklahoma City, OK</v>
      </c>
      <c r="B44">
        <v>43</v>
      </c>
      <c r="C44">
        <v>70451.219054013069</v>
      </c>
      <c r="D44" t="s">
        <v>236</v>
      </c>
      <c r="E44" t="s">
        <v>237</v>
      </c>
      <c r="F44">
        <v>35.393090000000001</v>
      </c>
      <c r="G44">
        <v>972943</v>
      </c>
      <c r="H44">
        <v>986.37873050872304</v>
      </c>
      <c r="I44" s="5">
        <v>71437.597784521786</v>
      </c>
      <c r="J44">
        <f t="shared" si="1"/>
        <v>43</v>
      </c>
      <c r="K44" t="s">
        <v>308</v>
      </c>
    </row>
    <row r="45" spans="1:11" x14ac:dyDescent="0.25">
      <c r="A45" t="str">
        <f t="shared" si="0"/>
        <v>Buffalo, NY</v>
      </c>
      <c r="B45">
        <v>44</v>
      </c>
      <c r="C45">
        <v>71438.597784521786</v>
      </c>
      <c r="D45" t="s">
        <v>238</v>
      </c>
      <c r="E45" t="s">
        <v>187</v>
      </c>
      <c r="F45">
        <v>42.940519999999999</v>
      </c>
      <c r="G45">
        <v>914341</v>
      </c>
      <c r="H45">
        <v>956.21179662248471</v>
      </c>
      <c r="I45" s="5">
        <v>72394.809581144276</v>
      </c>
      <c r="J45">
        <f t="shared" si="1"/>
        <v>44</v>
      </c>
      <c r="K45" t="s">
        <v>309</v>
      </c>
    </row>
    <row r="46" spans="1:11" x14ac:dyDescent="0.25">
      <c r="A46" t="str">
        <f t="shared" si="0"/>
        <v>Tucson, AZ</v>
      </c>
      <c r="B46">
        <v>45</v>
      </c>
      <c r="C46">
        <v>72395.809581144276</v>
      </c>
      <c r="D46" t="s">
        <v>239</v>
      </c>
      <c r="E46" t="s">
        <v>199</v>
      </c>
      <c r="F46">
        <v>32.116079999999997</v>
      </c>
      <c r="G46">
        <v>888486</v>
      </c>
      <c r="H46">
        <v>942.59535326671323</v>
      </c>
      <c r="I46" s="5">
        <v>73338.404934410995</v>
      </c>
      <c r="J46">
        <f t="shared" si="1"/>
        <v>45</v>
      </c>
      <c r="K46" t="s">
        <v>310</v>
      </c>
    </row>
    <row r="47" spans="1:11" x14ac:dyDescent="0.25">
      <c r="A47" t="str">
        <f t="shared" si="0"/>
        <v>Omaha, NE</v>
      </c>
      <c r="B47">
        <v>46</v>
      </c>
      <c r="C47">
        <v>73339.404934410995</v>
      </c>
      <c r="D47" t="s">
        <v>240</v>
      </c>
      <c r="E47" t="s">
        <v>241</v>
      </c>
      <c r="F47">
        <v>41.302520000000001</v>
      </c>
      <c r="G47">
        <v>847819</v>
      </c>
      <c r="H47">
        <v>920.770872693093</v>
      </c>
      <c r="I47" s="5">
        <v>74260.175807104082</v>
      </c>
      <c r="J47">
        <f t="shared" si="1"/>
        <v>46</v>
      </c>
      <c r="K47" t="s">
        <v>311</v>
      </c>
    </row>
    <row r="48" spans="1:11" x14ac:dyDescent="0.25">
      <c r="A48" t="str">
        <f t="shared" si="0"/>
        <v>El Paso, TX</v>
      </c>
      <c r="B48">
        <v>47</v>
      </c>
      <c r="C48">
        <v>74261.175807104082</v>
      </c>
      <c r="D48" t="s">
        <v>242</v>
      </c>
      <c r="E48" t="s">
        <v>193</v>
      </c>
      <c r="F48">
        <v>31.80667</v>
      </c>
      <c r="G48">
        <v>843386</v>
      </c>
      <c r="H48">
        <v>918.36049566605379</v>
      </c>
      <c r="I48" s="5">
        <v>75179.536302770139</v>
      </c>
      <c r="J48">
        <f t="shared" si="1"/>
        <v>47</v>
      </c>
      <c r="K48" t="s">
        <v>312</v>
      </c>
    </row>
    <row r="49" spans="1:11" x14ac:dyDescent="0.25">
      <c r="A49" t="str">
        <f t="shared" si="0"/>
        <v>Honolulu, HI</v>
      </c>
      <c r="B49">
        <v>48</v>
      </c>
      <c r="C49">
        <v>75180.536302770139</v>
      </c>
      <c r="D49" t="s">
        <v>35</v>
      </c>
      <c r="E49" t="s">
        <v>243</v>
      </c>
      <c r="F49">
        <v>21.31869</v>
      </c>
      <c r="G49">
        <v>820987</v>
      </c>
      <c r="H49">
        <v>906.08332950121098</v>
      </c>
      <c r="I49" s="5">
        <v>76086.619632271351</v>
      </c>
      <c r="J49">
        <f t="shared" si="1"/>
        <v>48</v>
      </c>
      <c r="K49" t="s">
        <v>313</v>
      </c>
    </row>
    <row r="50" spans="1:11" x14ac:dyDescent="0.25">
      <c r="A50" t="str">
        <f t="shared" si="0"/>
        <v>McAllen, TX</v>
      </c>
      <c r="B50">
        <v>49</v>
      </c>
      <c r="C50">
        <v>76087.619632271351</v>
      </c>
      <c r="D50" t="s">
        <v>244</v>
      </c>
      <c r="E50" t="s">
        <v>193</v>
      </c>
      <c r="F50">
        <v>26.175830000000001</v>
      </c>
      <c r="G50">
        <v>804114</v>
      </c>
      <c r="H50">
        <v>896.72403781765547</v>
      </c>
      <c r="I50" s="5">
        <v>76984.343670089002</v>
      </c>
      <c r="J50">
        <f t="shared" si="1"/>
        <v>49</v>
      </c>
      <c r="K50" t="s">
        <v>314</v>
      </c>
    </row>
    <row r="51" spans="1:11" x14ac:dyDescent="0.25">
      <c r="A51" t="str">
        <f t="shared" si="0"/>
        <v>Albuquerque, NM</v>
      </c>
      <c r="B51">
        <v>50</v>
      </c>
      <c r="C51">
        <v>76985.343670089002</v>
      </c>
      <c r="D51" t="s">
        <v>12</v>
      </c>
      <c r="E51" t="s">
        <v>245</v>
      </c>
      <c r="F51">
        <v>35.040219999999998</v>
      </c>
      <c r="G51">
        <v>761195</v>
      </c>
      <c r="H51">
        <v>872.46489900740414</v>
      </c>
      <c r="I51" s="5">
        <v>77857.808569096407</v>
      </c>
      <c r="J51">
        <f t="shared" si="1"/>
        <v>50</v>
      </c>
      <c r="K51" t="s">
        <v>315</v>
      </c>
    </row>
    <row r="52" spans="1:11" x14ac:dyDescent="0.25">
      <c r="A52" t="str">
        <f t="shared" si="0"/>
        <v>Birmingham, AL</v>
      </c>
      <c r="B52">
        <v>51</v>
      </c>
      <c r="C52">
        <v>77858.808569096407</v>
      </c>
      <c r="D52" t="s">
        <v>246</v>
      </c>
      <c r="E52" t="s">
        <v>247</v>
      </c>
      <c r="F52">
        <v>33.562939999999998</v>
      </c>
      <c r="G52">
        <v>739573</v>
      </c>
      <c r="H52">
        <v>859.98430218231306</v>
      </c>
      <c r="I52" s="5">
        <v>78718.792871278725</v>
      </c>
      <c r="J52">
        <f t="shared" si="1"/>
        <v>51</v>
      </c>
      <c r="K52" t="s">
        <v>316</v>
      </c>
    </row>
    <row r="53" spans="1:11" x14ac:dyDescent="0.25">
      <c r="A53" t="str">
        <f t="shared" si="0"/>
        <v>Sarasota, FL</v>
      </c>
      <c r="B53">
        <v>52</v>
      </c>
      <c r="C53">
        <v>78719.792871278725</v>
      </c>
      <c r="D53" t="s">
        <v>248</v>
      </c>
      <c r="E53" t="s">
        <v>191</v>
      </c>
      <c r="F53">
        <v>27.395330000000001</v>
      </c>
      <c r="G53">
        <v>722243</v>
      </c>
      <c r="H53">
        <v>849.84881008329944</v>
      </c>
      <c r="I53" s="5">
        <v>79569.641681362031</v>
      </c>
      <c r="J53">
        <f t="shared" si="1"/>
        <v>52</v>
      </c>
      <c r="K53" t="s">
        <v>317</v>
      </c>
    </row>
    <row r="54" spans="1:11" x14ac:dyDescent="0.25">
      <c r="A54" t="str">
        <f t="shared" si="0"/>
        <v>Dayton, OH</v>
      </c>
      <c r="B54">
        <v>53</v>
      </c>
      <c r="C54">
        <v>79570.641681362031</v>
      </c>
      <c r="D54" t="s">
        <v>249</v>
      </c>
      <c r="E54" t="s">
        <v>216</v>
      </c>
      <c r="F54">
        <v>39.902380000000001</v>
      </c>
      <c r="G54">
        <v>718353</v>
      </c>
      <c r="H54">
        <v>847.5570777239725</v>
      </c>
      <c r="I54" s="5">
        <v>80418.198759086008</v>
      </c>
      <c r="J54">
        <f t="shared" si="1"/>
        <v>53</v>
      </c>
      <c r="K54" t="s">
        <v>318</v>
      </c>
    </row>
    <row r="55" spans="1:11" x14ac:dyDescent="0.25">
      <c r="A55" t="str">
        <f t="shared" si="0"/>
        <v>Rochester, NY</v>
      </c>
      <c r="B55">
        <v>54</v>
      </c>
      <c r="C55">
        <v>80419.198759086008</v>
      </c>
      <c r="D55" t="s">
        <v>250</v>
      </c>
      <c r="E55" t="s">
        <v>187</v>
      </c>
      <c r="F55">
        <v>43.118870000000001</v>
      </c>
      <c r="G55">
        <v>703952</v>
      </c>
      <c r="H55">
        <v>839.01847417086117</v>
      </c>
      <c r="I55" s="5">
        <v>81258.217233256873</v>
      </c>
      <c r="J55">
        <f t="shared" si="1"/>
        <v>54</v>
      </c>
      <c r="K55" t="s">
        <v>319</v>
      </c>
    </row>
    <row r="56" spans="1:11" x14ac:dyDescent="0.25">
      <c r="A56" t="str">
        <f t="shared" si="0"/>
        <v>Fresno, CA</v>
      </c>
      <c r="B56">
        <v>55</v>
      </c>
      <c r="C56">
        <v>81259.217233256873</v>
      </c>
      <c r="D56" t="s">
        <v>251</v>
      </c>
      <c r="E56" t="s">
        <v>188</v>
      </c>
      <c r="F56">
        <v>36.77619</v>
      </c>
      <c r="G56">
        <v>703498</v>
      </c>
      <c r="H56">
        <v>838.74787630133528</v>
      </c>
      <c r="I56" s="5">
        <v>82097.965109558208</v>
      </c>
      <c r="J56">
        <f t="shared" si="1"/>
        <v>55</v>
      </c>
      <c r="K56" t="s">
        <v>320</v>
      </c>
    </row>
    <row r="57" spans="1:11" x14ac:dyDescent="0.25">
      <c r="A57" t="str">
        <f t="shared" si="0"/>
        <v>Allentown, PA</v>
      </c>
      <c r="B57">
        <v>56</v>
      </c>
      <c r="C57">
        <v>82098.965109558208</v>
      </c>
      <c r="D57" t="s">
        <v>252</v>
      </c>
      <c r="E57" t="s">
        <v>194</v>
      </c>
      <c r="F57">
        <v>40.652360000000002</v>
      </c>
      <c r="G57">
        <v>683794</v>
      </c>
      <c r="H57">
        <v>826.91837565747687</v>
      </c>
      <c r="I57" s="5">
        <v>82925.883485215687</v>
      </c>
      <c r="J57">
        <f t="shared" si="1"/>
        <v>56</v>
      </c>
      <c r="K57" t="s">
        <v>321</v>
      </c>
    </row>
    <row r="58" spans="1:11" x14ac:dyDescent="0.25">
      <c r="A58" t="str">
        <f t="shared" si="0"/>
        <v>Tulsa, OK</v>
      </c>
      <c r="B58">
        <v>57</v>
      </c>
      <c r="C58">
        <v>82926.883485215687</v>
      </c>
      <c r="D58" t="s">
        <v>253</v>
      </c>
      <c r="E58" t="s">
        <v>237</v>
      </c>
      <c r="F58">
        <v>36.198369999999997</v>
      </c>
      <c r="G58">
        <v>671033</v>
      </c>
      <c r="H58">
        <v>819.16603933512772</v>
      </c>
      <c r="I58" s="5">
        <v>83746.049524550821</v>
      </c>
      <c r="J58">
        <f t="shared" si="1"/>
        <v>57</v>
      </c>
      <c r="K58" t="s">
        <v>322</v>
      </c>
    </row>
    <row r="59" spans="1:11" x14ac:dyDescent="0.25">
      <c r="A59" t="str">
        <f t="shared" si="0"/>
        <v>Colorado Springs, CO</v>
      </c>
      <c r="B59">
        <v>58</v>
      </c>
      <c r="C59">
        <v>83747.049524550821</v>
      </c>
      <c r="D59" t="s">
        <v>254</v>
      </c>
      <c r="E59" t="s">
        <v>206</v>
      </c>
      <c r="F59">
        <v>38.805810000000001</v>
      </c>
      <c r="G59">
        <v>642413</v>
      </c>
      <c r="H59">
        <v>801.50670614786497</v>
      </c>
      <c r="I59" s="5">
        <v>84548.556230698683</v>
      </c>
      <c r="J59">
        <f t="shared" si="1"/>
        <v>58</v>
      </c>
      <c r="K59" t="s">
        <v>323</v>
      </c>
    </row>
    <row r="60" spans="1:11" x14ac:dyDescent="0.25">
      <c r="A60" t="str">
        <f t="shared" si="0"/>
        <v>Charleston, SC</v>
      </c>
      <c r="B60">
        <v>59</v>
      </c>
      <c r="C60">
        <v>84549.556230698683</v>
      </c>
      <c r="D60" t="s">
        <v>19</v>
      </c>
      <c r="E60" t="s">
        <v>255</v>
      </c>
      <c r="F60">
        <v>32.898650000000004</v>
      </c>
      <c r="G60">
        <v>628377</v>
      </c>
      <c r="H60">
        <v>792.7023400999899</v>
      </c>
      <c r="I60" s="5">
        <v>85342.258570798673</v>
      </c>
      <c r="J60">
        <f t="shared" si="1"/>
        <v>59</v>
      </c>
      <c r="K60" t="s">
        <v>324</v>
      </c>
    </row>
    <row r="61" spans="1:11" x14ac:dyDescent="0.25">
      <c r="A61" t="str">
        <f t="shared" si="0"/>
        <v>Grand Rapids, MI</v>
      </c>
      <c r="B61">
        <v>60</v>
      </c>
      <c r="C61">
        <v>85343.258570798673</v>
      </c>
      <c r="D61" t="s">
        <v>256</v>
      </c>
      <c r="E61" t="s">
        <v>202</v>
      </c>
      <c r="F61">
        <v>42.88082</v>
      </c>
      <c r="G61">
        <v>609314</v>
      </c>
      <c r="H61">
        <v>780.58567755243882</v>
      </c>
      <c r="I61" s="5">
        <v>86123.844248351117</v>
      </c>
      <c r="J61">
        <f t="shared" si="1"/>
        <v>60</v>
      </c>
      <c r="K61" t="s">
        <v>325</v>
      </c>
    </row>
    <row r="62" spans="1:11" x14ac:dyDescent="0.25">
      <c r="A62" t="str">
        <f t="shared" si="0"/>
        <v>Albany, NY</v>
      </c>
      <c r="B62">
        <v>61</v>
      </c>
      <c r="C62">
        <v>86124.844248351117</v>
      </c>
      <c r="D62" t="s">
        <v>257</v>
      </c>
      <c r="E62" t="s">
        <v>187</v>
      </c>
      <c r="F62">
        <v>42.74812</v>
      </c>
      <c r="G62">
        <v>586383</v>
      </c>
      <c r="H62">
        <v>765.75648870904126</v>
      </c>
      <c r="I62" s="5">
        <v>86890.600737060158</v>
      </c>
      <c r="J62">
        <f t="shared" si="1"/>
        <v>61</v>
      </c>
      <c r="K62" t="s">
        <v>326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8738-DD3E-4B8E-BB6E-15F7E1F9775A}">
  <dimension ref="A1:K1001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7" max="7" width="10.7109375" bestFit="1" customWidth="1"/>
    <col min="8" max="10" width="9.140625" style="6"/>
    <col min="11" max="11" width="9.140625" style="17"/>
  </cols>
  <sheetData>
    <row r="1" spans="1:11" x14ac:dyDescent="0.25">
      <c r="A1" t="s">
        <v>1285</v>
      </c>
      <c r="B1" t="s">
        <v>1286</v>
      </c>
      <c r="C1" t="s">
        <v>1287</v>
      </c>
      <c r="D1" t="s">
        <v>1288</v>
      </c>
      <c r="E1" t="s">
        <v>1289</v>
      </c>
      <c r="F1" t="s">
        <v>1290</v>
      </c>
      <c r="G1" t="s">
        <v>1291</v>
      </c>
      <c r="H1" s="6" t="s">
        <v>4220</v>
      </c>
      <c r="I1" s="6" t="s">
        <v>4419</v>
      </c>
      <c r="J1" s="6" t="s">
        <v>4421</v>
      </c>
      <c r="K1" s="17" t="s">
        <v>4420</v>
      </c>
    </row>
    <row r="2" spans="1:11" x14ac:dyDescent="0.25">
      <c r="A2">
        <v>1</v>
      </c>
      <c r="C2" t="s">
        <v>1292</v>
      </c>
      <c r="D2" t="s">
        <v>1293</v>
      </c>
      <c r="E2" t="s">
        <v>1294</v>
      </c>
      <c r="F2" t="s">
        <v>1295</v>
      </c>
      <c r="G2" s="3">
        <v>22266</v>
      </c>
      <c r="H2" s="6">
        <f ca="1">IFERROR(VLOOKUP(RANDBETWEEN(0,MAX(Cities!$I:$I)),Cities!$C$1:$J$62,8,TRUE),0)</f>
        <v>12</v>
      </c>
      <c r="I2" s="6" t="str">
        <f ca="1">VLOOKUP(H2,Cities!$B$1:$J$62,4,FALSE)</f>
        <v>CA</v>
      </c>
      <c r="J2" s="6" t="str">
        <f ca="1">VLOOKUP(H2,Cities!$B$1:$J$62,3,FALSE)</f>
        <v>San Francisco</v>
      </c>
      <c r="K2" s="17">
        <f ca="1">_xlfn.FLOOR.MATH(YEARFRAC(G2,TODAY(),1))</f>
        <v>61</v>
      </c>
    </row>
    <row r="3" spans="1:11" x14ac:dyDescent="0.25">
      <c r="A3">
        <v>2</v>
      </c>
      <c r="C3" t="s">
        <v>1296</v>
      </c>
      <c r="D3" t="s">
        <v>1297</v>
      </c>
      <c r="E3" t="s">
        <v>1298</v>
      </c>
      <c r="F3" t="s">
        <v>1299</v>
      </c>
      <c r="G3" s="3">
        <v>30901</v>
      </c>
      <c r="H3" s="6">
        <f ca="1">IFERROR(VLOOKUP(RANDBETWEEN(0,MAX(Cities!I:I)),Cities!$C$1:$J$62,8,TRUE),0)</f>
        <v>4</v>
      </c>
      <c r="I3" s="6" t="str">
        <f ca="1">VLOOKUP(H3,Cities!$B$1:$J$62,4,FALSE)</f>
        <v>FL</v>
      </c>
      <c r="J3" s="6" t="str">
        <f ca="1">VLOOKUP(H3,Cities!$B$1:$J$62,3,FALSE)</f>
        <v>Miami</v>
      </c>
      <c r="K3" s="17">
        <f t="shared" ref="K3:K66" ca="1" si="0">_xlfn.FLOOR.MATH(YEARFRAC(G3,TODAY(),1))</f>
        <v>37</v>
      </c>
    </row>
    <row r="4" spans="1:11" x14ac:dyDescent="0.25">
      <c r="A4">
        <v>3</v>
      </c>
      <c r="B4">
        <v>3</v>
      </c>
      <c r="C4" t="s">
        <v>1300</v>
      </c>
      <c r="D4" t="s">
        <v>1301</v>
      </c>
      <c r="E4" t="s">
        <v>1302</v>
      </c>
      <c r="F4" t="s">
        <v>1303</v>
      </c>
      <c r="G4" s="3">
        <v>33544</v>
      </c>
      <c r="H4" s="6">
        <f ca="1">IFERROR(VLOOKUP(RANDBETWEEN(0,MAX(Cities!I:I)),Cities!$C$1:$J$62,8,TRUE),0)</f>
        <v>11</v>
      </c>
      <c r="I4" s="6" t="str">
        <f ca="1">VLOOKUP(H4,Cities!$B$1:$J$62,4,FALSE)</f>
        <v>WA</v>
      </c>
      <c r="J4" s="6" t="str">
        <f ca="1">VLOOKUP(H4,Cities!$B$1:$J$62,3,FALSE)</f>
        <v>Seattle</v>
      </c>
      <c r="K4" s="17">
        <f t="shared" ca="1" si="0"/>
        <v>30</v>
      </c>
    </row>
    <row r="5" spans="1:11" x14ac:dyDescent="0.25">
      <c r="A5">
        <v>4</v>
      </c>
      <c r="B5">
        <v>4</v>
      </c>
      <c r="C5" t="s">
        <v>1304</v>
      </c>
      <c r="D5" t="s">
        <v>1305</v>
      </c>
      <c r="E5" t="s">
        <v>1306</v>
      </c>
      <c r="F5" t="s">
        <v>1299</v>
      </c>
      <c r="G5" s="3">
        <v>24884</v>
      </c>
      <c r="H5" s="6">
        <f ca="1">IFERROR(VLOOKUP(RANDBETWEEN(0,MAX(Cities!I:I)),Cities!$C$1:$J$62,8,TRUE),0)</f>
        <v>3</v>
      </c>
      <c r="I5" s="6" t="str">
        <f ca="1">VLOOKUP(H5,Cities!$B$1:$J$62,4,FALSE)</f>
        <v>IL</v>
      </c>
      <c r="J5" s="6" t="str">
        <f ca="1">VLOOKUP(H5,Cities!$B$1:$J$62,3,FALSE)</f>
        <v>Chicago</v>
      </c>
      <c r="K5" s="17">
        <f t="shared" ca="1" si="0"/>
        <v>53</v>
      </c>
    </row>
    <row r="6" spans="1:11" x14ac:dyDescent="0.25">
      <c r="A6">
        <v>5</v>
      </c>
      <c r="B6">
        <v>5</v>
      </c>
      <c r="C6" t="s">
        <v>1307</v>
      </c>
      <c r="D6" t="s">
        <v>1308</v>
      </c>
      <c r="E6" t="s">
        <v>1309</v>
      </c>
      <c r="F6" t="s">
        <v>1303</v>
      </c>
      <c r="G6" s="3">
        <v>24293</v>
      </c>
      <c r="H6" s="6">
        <f ca="1">IFERROR(VLOOKUP(RANDBETWEEN(0,MAX(Cities!I:I)),Cities!$C$1:$J$62,8,TRUE),0)</f>
        <v>26</v>
      </c>
      <c r="I6" s="6" t="str">
        <f ca="1">VLOOKUP(H6,Cities!$B$1:$J$62,4,FALSE)</f>
        <v>OH</v>
      </c>
      <c r="J6" s="6" t="str">
        <f ca="1">VLOOKUP(H6,Cities!$B$1:$J$62,3,FALSE)</f>
        <v>Cleveland</v>
      </c>
      <c r="K6" s="17">
        <f t="shared" ca="1" si="0"/>
        <v>55</v>
      </c>
    </row>
    <row r="7" spans="1:11" x14ac:dyDescent="0.25">
      <c r="A7">
        <v>6</v>
      </c>
      <c r="B7">
        <v>6</v>
      </c>
      <c r="C7" t="s">
        <v>1310</v>
      </c>
      <c r="D7" t="s">
        <v>1311</v>
      </c>
      <c r="E7" t="s">
        <v>1312</v>
      </c>
      <c r="F7" t="s">
        <v>1313</v>
      </c>
      <c r="G7" s="3">
        <v>33527</v>
      </c>
      <c r="H7" s="6">
        <f ca="1">IFERROR(VLOOKUP(RANDBETWEEN(0,MAX(Cities!I:I)),Cities!$C$1:$J$62,8,TRUE),0)</f>
        <v>7</v>
      </c>
      <c r="I7" s="6" t="str">
        <f ca="1">VLOOKUP(H7,Cities!$B$1:$J$62,4,FALSE)</f>
        <v>TX</v>
      </c>
      <c r="J7" s="6" t="str">
        <f ca="1">VLOOKUP(H7,Cities!$B$1:$J$62,3,FALSE)</f>
        <v>Houston</v>
      </c>
      <c r="K7" s="17">
        <f t="shared" ca="1" si="0"/>
        <v>30</v>
      </c>
    </row>
    <row r="8" spans="1:11" x14ac:dyDescent="0.25">
      <c r="A8">
        <v>7</v>
      </c>
      <c r="C8" t="s">
        <v>1314</v>
      </c>
      <c r="D8" t="s">
        <v>1315</v>
      </c>
      <c r="E8" t="s">
        <v>1316</v>
      </c>
      <c r="F8" t="s">
        <v>1299</v>
      </c>
      <c r="G8" s="3">
        <v>20475</v>
      </c>
      <c r="H8" s="6">
        <f ca="1">IFERROR(VLOOKUP(RANDBETWEEN(0,MAX(Cities!I:I)),Cities!$C$1:$J$62,8,TRUE),0)</f>
        <v>13</v>
      </c>
      <c r="I8" s="6" t="str">
        <f ca="1">VLOOKUP(H8,Cities!$B$1:$J$62,4,FALSE)</f>
        <v>MI</v>
      </c>
      <c r="J8" s="6" t="str">
        <f ca="1">VLOOKUP(H8,Cities!$B$1:$J$62,3,FALSE)</f>
        <v>Detroit</v>
      </c>
      <c r="K8" s="17">
        <f t="shared" ca="1" si="0"/>
        <v>65</v>
      </c>
    </row>
    <row r="9" spans="1:11" x14ac:dyDescent="0.25">
      <c r="A9">
        <v>8</v>
      </c>
      <c r="B9">
        <v>8</v>
      </c>
      <c r="C9" t="s">
        <v>1317</v>
      </c>
      <c r="D9" t="s">
        <v>1318</v>
      </c>
      <c r="E9" t="s">
        <v>1319</v>
      </c>
      <c r="F9" t="s">
        <v>1299</v>
      </c>
      <c r="G9" s="3">
        <v>20614</v>
      </c>
      <c r="H9" s="6">
        <f ca="1">IFERROR(VLOOKUP(RANDBETWEEN(0,MAX(Cities!I:I)),Cities!$C$1:$J$62,8,TRUE),0)</f>
        <v>21</v>
      </c>
      <c r="I9" s="6" t="str">
        <f ca="1">VLOOKUP(H9,Cities!$B$1:$J$62,4,FALSE)</f>
        <v>TX</v>
      </c>
      <c r="J9" s="6" t="str">
        <f ca="1">VLOOKUP(H9,Cities!$B$1:$J$62,3,FALSE)</f>
        <v>San Antonio</v>
      </c>
      <c r="K9" s="17">
        <f t="shared" ca="1" si="0"/>
        <v>65</v>
      </c>
    </row>
    <row r="10" spans="1:11" x14ac:dyDescent="0.25">
      <c r="A10">
        <v>9</v>
      </c>
      <c r="B10">
        <v>9</v>
      </c>
      <c r="C10" t="s">
        <v>1320</v>
      </c>
      <c r="D10" t="s">
        <v>1321</v>
      </c>
      <c r="E10" t="s">
        <v>1322</v>
      </c>
      <c r="F10" t="s">
        <v>1299</v>
      </c>
      <c r="G10" s="3">
        <v>19559</v>
      </c>
      <c r="H10" s="6">
        <f ca="1">IFERROR(VLOOKUP(RANDBETWEEN(0,MAX(Cities!I:I)),Cities!$C$1:$J$62,8,TRUE),0)</f>
        <v>60</v>
      </c>
      <c r="I10" s="6" t="str">
        <f ca="1">VLOOKUP(H10,Cities!$B$1:$J$62,4,FALSE)</f>
        <v>MI</v>
      </c>
      <c r="J10" s="6" t="str">
        <f ca="1">VLOOKUP(H10,Cities!$B$1:$J$62,3,FALSE)</f>
        <v>Grand Rapids</v>
      </c>
      <c r="K10" s="17">
        <f t="shared" ca="1" si="0"/>
        <v>68</v>
      </c>
    </row>
    <row r="11" spans="1:11" x14ac:dyDescent="0.25">
      <c r="A11">
        <v>10</v>
      </c>
      <c r="B11">
        <v>10</v>
      </c>
      <c r="C11" t="s">
        <v>1323</v>
      </c>
      <c r="D11" t="s">
        <v>1324</v>
      </c>
      <c r="E11" t="s">
        <v>1325</v>
      </c>
      <c r="F11" t="s">
        <v>1303</v>
      </c>
      <c r="G11" s="3">
        <v>17683</v>
      </c>
      <c r="H11" s="6">
        <f ca="1">IFERROR(VLOOKUP(RANDBETWEEN(0,MAX(Cities!I:I)),Cities!$C$1:$J$62,8,TRUE),0)</f>
        <v>5</v>
      </c>
      <c r="I11" s="6" t="str">
        <f ca="1">VLOOKUP(H11,Cities!$B$1:$J$62,4,FALSE)</f>
        <v>TX</v>
      </c>
      <c r="J11" s="6" t="str">
        <f ca="1">VLOOKUP(H11,Cities!$B$1:$J$62,3,FALSE)</f>
        <v>Dallas</v>
      </c>
      <c r="K11" s="17">
        <f t="shared" ca="1" si="0"/>
        <v>73</v>
      </c>
    </row>
    <row r="12" spans="1:11" x14ac:dyDescent="0.25">
      <c r="A12">
        <v>11</v>
      </c>
      <c r="C12" t="s">
        <v>1326</v>
      </c>
      <c r="D12" t="s">
        <v>1327</v>
      </c>
      <c r="E12" t="s">
        <v>1328</v>
      </c>
      <c r="F12" t="s">
        <v>1295</v>
      </c>
      <c r="G12" s="3">
        <v>24685</v>
      </c>
      <c r="H12" s="6">
        <f ca="1">IFERROR(VLOOKUP(RANDBETWEEN(0,MAX(Cities!I:I)),Cities!$C$1:$J$62,8,TRUE),0)</f>
        <v>21</v>
      </c>
      <c r="I12" s="6" t="str">
        <f ca="1">VLOOKUP(H12,Cities!$B$1:$J$62,4,FALSE)</f>
        <v>TX</v>
      </c>
      <c r="J12" s="6" t="str">
        <f ca="1">VLOOKUP(H12,Cities!$B$1:$J$62,3,FALSE)</f>
        <v>San Antonio</v>
      </c>
      <c r="K12" s="17">
        <f t="shared" ca="1" si="0"/>
        <v>54</v>
      </c>
    </row>
    <row r="13" spans="1:11" x14ac:dyDescent="0.25">
      <c r="A13">
        <v>12</v>
      </c>
      <c r="B13">
        <v>12</v>
      </c>
      <c r="C13" t="s">
        <v>1329</v>
      </c>
      <c r="D13" t="s">
        <v>1330</v>
      </c>
      <c r="E13" t="s">
        <v>1331</v>
      </c>
      <c r="F13" t="s">
        <v>1303</v>
      </c>
      <c r="G13" s="3">
        <v>28155</v>
      </c>
      <c r="H13" s="6">
        <f ca="1">IFERROR(VLOOKUP(RANDBETWEEN(0,MAX(Cities!I:I)),Cities!$C$1:$J$62,8,TRUE),0)</f>
        <v>18</v>
      </c>
      <c r="I13" s="6" t="str">
        <f ca="1">VLOOKUP(H13,Cities!$B$1:$J$62,4,FALSE)</f>
        <v>MD</v>
      </c>
      <c r="J13" s="6" t="str">
        <f ca="1">VLOOKUP(H13,Cities!$B$1:$J$62,3,FALSE)</f>
        <v>Baltimore</v>
      </c>
      <c r="K13" s="17">
        <f t="shared" ca="1" si="0"/>
        <v>44</v>
      </c>
    </row>
    <row r="14" spans="1:11" x14ac:dyDescent="0.25">
      <c r="A14">
        <v>13</v>
      </c>
      <c r="B14">
        <v>13</v>
      </c>
      <c r="C14" t="s">
        <v>1332</v>
      </c>
      <c r="D14" t="s">
        <v>1333</v>
      </c>
      <c r="E14" t="s">
        <v>1334</v>
      </c>
      <c r="F14" t="s">
        <v>1299</v>
      </c>
      <c r="G14" s="3">
        <v>23876</v>
      </c>
      <c r="H14" s="6">
        <f ca="1">IFERROR(VLOOKUP(RANDBETWEEN(0,MAX(Cities!I:I)),Cities!$C$1:$J$62,8,TRUE),0)</f>
        <v>11</v>
      </c>
      <c r="I14" s="6" t="str">
        <f ca="1">VLOOKUP(H14,Cities!$B$1:$J$62,4,FALSE)</f>
        <v>WA</v>
      </c>
      <c r="J14" s="6" t="str">
        <f ca="1">VLOOKUP(H14,Cities!$B$1:$J$62,3,FALSE)</f>
        <v>Seattle</v>
      </c>
      <c r="K14" s="17">
        <f t="shared" ca="1" si="0"/>
        <v>56</v>
      </c>
    </row>
    <row r="15" spans="1:11" x14ac:dyDescent="0.25">
      <c r="A15">
        <v>14</v>
      </c>
      <c r="C15" t="s">
        <v>1335</v>
      </c>
      <c r="D15" t="s">
        <v>1336</v>
      </c>
      <c r="E15" t="s">
        <v>1337</v>
      </c>
      <c r="F15" t="s">
        <v>1338</v>
      </c>
      <c r="G15" s="3">
        <v>35152</v>
      </c>
      <c r="H15" s="6">
        <f ca="1">IFERROR(VLOOKUP(RANDBETWEEN(0,MAX(Cities!I:I)),Cities!$C$1:$J$62,8,TRUE),0)</f>
        <v>4</v>
      </c>
      <c r="I15" s="6" t="str">
        <f ca="1">VLOOKUP(H15,Cities!$B$1:$J$62,4,FALSE)</f>
        <v>FL</v>
      </c>
      <c r="J15" s="6" t="str">
        <f ca="1">VLOOKUP(H15,Cities!$B$1:$J$62,3,FALSE)</f>
        <v>Miami</v>
      </c>
      <c r="K15" s="17">
        <f t="shared" ca="1" si="0"/>
        <v>25</v>
      </c>
    </row>
    <row r="16" spans="1:11" x14ac:dyDescent="0.25">
      <c r="A16">
        <v>15</v>
      </c>
      <c r="C16" t="s">
        <v>1339</v>
      </c>
      <c r="D16" t="s">
        <v>1340</v>
      </c>
      <c r="E16" t="s">
        <v>1341</v>
      </c>
      <c r="F16" t="s">
        <v>1303</v>
      </c>
      <c r="G16" s="3">
        <v>32400</v>
      </c>
      <c r="H16" s="6">
        <f ca="1">IFERROR(VLOOKUP(RANDBETWEEN(0,MAX(Cities!I:I)),Cities!$C$1:$J$62,8,TRUE),0)</f>
        <v>9</v>
      </c>
      <c r="I16" s="6" t="str">
        <f ca="1">VLOOKUP(H16,Cities!$B$1:$J$62,4,FALSE)</f>
        <v>MA</v>
      </c>
      <c r="J16" s="6" t="str">
        <f ca="1">VLOOKUP(H16,Cities!$B$1:$J$62,3,FALSE)</f>
        <v>Boston</v>
      </c>
      <c r="K16" s="17">
        <f t="shared" ca="1" si="0"/>
        <v>33</v>
      </c>
    </row>
    <row r="17" spans="1:11" x14ac:dyDescent="0.25">
      <c r="A17">
        <v>16</v>
      </c>
      <c r="B17">
        <v>16</v>
      </c>
      <c r="C17" t="s">
        <v>1342</v>
      </c>
      <c r="D17" t="s">
        <v>1343</v>
      </c>
      <c r="E17" t="s">
        <v>1344</v>
      </c>
      <c r="F17" t="s">
        <v>1299</v>
      </c>
      <c r="G17" s="3">
        <v>32099</v>
      </c>
      <c r="H17" s="6">
        <f ca="1">IFERROR(VLOOKUP(RANDBETWEEN(0,MAX(Cities!I:I)),Cities!$C$1:$J$62,8,TRUE),0)</f>
        <v>7</v>
      </c>
      <c r="I17" s="6" t="str">
        <f ca="1">VLOOKUP(H17,Cities!$B$1:$J$62,4,FALSE)</f>
        <v>TX</v>
      </c>
      <c r="J17" s="6" t="str">
        <f ca="1">VLOOKUP(H17,Cities!$B$1:$J$62,3,FALSE)</f>
        <v>Houston</v>
      </c>
      <c r="K17" s="17">
        <f t="shared" ca="1" si="0"/>
        <v>34</v>
      </c>
    </row>
    <row r="18" spans="1:11" x14ac:dyDescent="0.25">
      <c r="A18">
        <v>17</v>
      </c>
      <c r="C18" t="s">
        <v>1345</v>
      </c>
      <c r="D18" t="s">
        <v>1346</v>
      </c>
      <c r="E18" t="s">
        <v>1347</v>
      </c>
      <c r="F18" t="s">
        <v>1303</v>
      </c>
      <c r="G18" s="3">
        <v>23081</v>
      </c>
      <c r="H18" s="6">
        <f ca="1">IFERROR(VLOOKUP(RANDBETWEEN(0,MAX(Cities!I:I)),Cities!$C$1:$J$62,8,TRUE),0)</f>
        <v>3</v>
      </c>
      <c r="I18" s="6" t="str">
        <f ca="1">VLOOKUP(H18,Cities!$B$1:$J$62,4,FALSE)</f>
        <v>IL</v>
      </c>
      <c r="J18" s="6" t="str">
        <f ca="1">VLOOKUP(H18,Cities!$B$1:$J$62,3,FALSE)</f>
        <v>Chicago</v>
      </c>
      <c r="K18" s="17">
        <f t="shared" ca="1" si="0"/>
        <v>58</v>
      </c>
    </row>
    <row r="19" spans="1:11" x14ac:dyDescent="0.25">
      <c r="A19">
        <v>18</v>
      </c>
      <c r="C19" t="s">
        <v>1348</v>
      </c>
      <c r="D19" t="s">
        <v>1349</v>
      </c>
      <c r="E19" t="s">
        <v>1350</v>
      </c>
      <c r="F19" t="s">
        <v>1299</v>
      </c>
      <c r="G19" s="3">
        <v>31905</v>
      </c>
      <c r="H19" s="6">
        <f ca="1">IFERROR(VLOOKUP(RANDBETWEEN(0,MAX(Cities!I:I)),Cities!$C$1:$J$62,8,TRUE),0)</f>
        <v>30</v>
      </c>
      <c r="I19" s="6" t="str">
        <f ca="1">VLOOKUP(H19,Cities!$B$1:$J$62,4,FALSE)</f>
        <v>IN</v>
      </c>
      <c r="J19" s="6" t="str">
        <f ca="1">VLOOKUP(H19,Cities!$B$1:$J$62,3,FALSE)</f>
        <v>Indianapolis</v>
      </c>
      <c r="K19" s="17">
        <f t="shared" ca="1" si="0"/>
        <v>34</v>
      </c>
    </row>
    <row r="20" spans="1:11" x14ac:dyDescent="0.25">
      <c r="A20">
        <v>19</v>
      </c>
      <c r="B20">
        <v>19</v>
      </c>
      <c r="C20" t="s">
        <v>1351</v>
      </c>
      <c r="D20" t="s">
        <v>1352</v>
      </c>
      <c r="E20" t="s">
        <v>1353</v>
      </c>
      <c r="F20" t="s">
        <v>1354</v>
      </c>
      <c r="G20" s="3">
        <v>29402</v>
      </c>
      <c r="H20" s="6">
        <f ca="1">IFERROR(VLOOKUP(RANDBETWEEN(0,MAX(Cities!I:I)),Cities!$C$1:$J$62,8,TRUE),0)</f>
        <v>47</v>
      </c>
      <c r="I20" s="6" t="str">
        <f ca="1">VLOOKUP(H20,Cities!$B$1:$J$62,4,FALSE)</f>
        <v>TX</v>
      </c>
      <c r="J20" s="6" t="str">
        <f ca="1">VLOOKUP(H20,Cities!$B$1:$J$62,3,FALSE)</f>
        <v>El Paso</v>
      </c>
      <c r="K20" s="17">
        <f t="shared" ca="1" si="0"/>
        <v>41</v>
      </c>
    </row>
    <row r="21" spans="1:11" x14ac:dyDescent="0.25">
      <c r="A21">
        <v>20</v>
      </c>
      <c r="C21" t="s">
        <v>1355</v>
      </c>
      <c r="D21" t="s">
        <v>1356</v>
      </c>
      <c r="E21" t="s">
        <v>1357</v>
      </c>
      <c r="F21" t="s">
        <v>1303</v>
      </c>
      <c r="G21" s="3">
        <v>35377</v>
      </c>
      <c r="H21" s="6">
        <f ca="1">IFERROR(VLOOKUP(RANDBETWEEN(0,MAX(Cities!I:I)),Cities!$C$1:$J$62,8,TRUE),0)</f>
        <v>40</v>
      </c>
      <c r="I21" s="6" t="str">
        <f ca="1">VLOOKUP(H21,Cities!$B$1:$J$62,4,FALSE)</f>
        <v>NC</v>
      </c>
      <c r="J21" s="6" t="str">
        <f ca="1">VLOOKUP(H21,Cities!$B$1:$J$62,3,FALSE)</f>
        <v>Raleigh</v>
      </c>
      <c r="K21" s="17">
        <f t="shared" ca="1" si="0"/>
        <v>25</v>
      </c>
    </row>
    <row r="22" spans="1:11" x14ac:dyDescent="0.25">
      <c r="A22">
        <v>21</v>
      </c>
      <c r="B22">
        <v>21</v>
      </c>
      <c r="C22" t="s">
        <v>1358</v>
      </c>
      <c r="D22" t="s">
        <v>1359</v>
      </c>
      <c r="E22" t="s">
        <v>1360</v>
      </c>
      <c r="F22" t="s">
        <v>1303</v>
      </c>
      <c r="G22" s="3">
        <v>32681</v>
      </c>
      <c r="H22" s="6">
        <f ca="1">IFERROR(VLOOKUP(RANDBETWEEN(0,MAX(Cities!I:I)),Cities!$C$1:$J$62,8,TRUE),0)</f>
        <v>27</v>
      </c>
      <c r="I22" s="6" t="str">
        <f ca="1">VLOOKUP(H22,Cities!$B$1:$J$62,4,FALSE)</f>
        <v>PA</v>
      </c>
      <c r="J22" s="6" t="str">
        <f ca="1">VLOOKUP(H22,Cities!$B$1:$J$62,3,FALSE)</f>
        <v>Pittsburgh</v>
      </c>
      <c r="K22" s="17">
        <f t="shared" ca="1" si="0"/>
        <v>32</v>
      </c>
    </row>
    <row r="23" spans="1:11" x14ac:dyDescent="0.25">
      <c r="A23">
        <v>22</v>
      </c>
      <c r="B23">
        <v>22</v>
      </c>
      <c r="C23" t="s">
        <v>1361</v>
      </c>
      <c r="D23" t="s">
        <v>1362</v>
      </c>
      <c r="E23" t="s">
        <v>1363</v>
      </c>
      <c r="F23" t="s">
        <v>1303</v>
      </c>
      <c r="G23" s="3">
        <v>30815</v>
      </c>
      <c r="H23" s="6">
        <f ca="1">IFERROR(VLOOKUP(RANDBETWEEN(0,MAX(Cities!I:I)),Cities!$C$1:$J$62,8,TRUE),0)</f>
        <v>9</v>
      </c>
      <c r="I23" s="6" t="str">
        <f ca="1">VLOOKUP(H23,Cities!$B$1:$J$62,4,FALSE)</f>
        <v>MA</v>
      </c>
      <c r="J23" s="6" t="str">
        <f ca="1">VLOOKUP(H23,Cities!$B$1:$J$62,3,FALSE)</f>
        <v>Boston</v>
      </c>
      <c r="K23" s="17">
        <f t="shared" ca="1" si="0"/>
        <v>37</v>
      </c>
    </row>
    <row r="24" spans="1:11" x14ac:dyDescent="0.25">
      <c r="A24">
        <v>23</v>
      </c>
      <c r="B24">
        <v>23</v>
      </c>
      <c r="C24" t="s">
        <v>1317</v>
      </c>
      <c r="D24" t="s">
        <v>1364</v>
      </c>
      <c r="E24" t="s">
        <v>1365</v>
      </c>
      <c r="F24" t="s">
        <v>1299</v>
      </c>
      <c r="G24" s="3">
        <v>18908</v>
      </c>
      <c r="H24" s="6">
        <f ca="1">IFERROR(VLOOKUP(RANDBETWEEN(0,MAX(Cities!I:I)),Cities!$C$1:$J$62,8,TRUE),0)</f>
        <v>3</v>
      </c>
      <c r="I24" s="6" t="str">
        <f ca="1">VLOOKUP(H24,Cities!$B$1:$J$62,4,FALSE)</f>
        <v>IL</v>
      </c>
      <c r="J24" s="6" t="str">
        <f ca="1">VLOOKUP(H24,Cities!$B$1:$J$62,3,FALSE)</f>
        <v>Chicago</v>
      </c>
      <c r="K24" s="17">
        <f t="shared" ca="1" si="0"/>
        <v>70</v>
      </c>
    </row>
    <row r="25" spans="1:11" x14ac:dyDescent="0.25">
      <c r="A25">
        <v>24</v>
      </c>
      <c r="C25" t="s">
        <v>1366</v>
      </c>
      <c r="D25" t="s">
        <v>1367</v>
      </c>
      <c r="E25" t="s">
        <v>1368</v>
      </c>
      <c r="F25" t="s">
        <v>1299</v>
      </c>
      <c r="G25" s="3">
        <v>22880</v>
      </c>
      <c r="H25" s="6">
        <f ca="1">IFERROR(VLOOKUP(RANDBETWEEN(0,MAX(Cities!I:I)),Cities!$C$1:$J$62,8,TRUE),0)</f>
        <v>18</v>
      </c>
      <c r="I25" s="6" t="str">
        <f ca="1">VLOOKUP(H25,Cities!$B$1:$J$62,4,FALSE)</f>
        <v>MD</v>
      </c>
      <c r="J25" s="6" t="str">
        <f ca="1">VLOOKUP(H25,Cities!$B$1:$J$62,3,FALSE)</f>
        <v>Baltimore</v>
      </c>
      <c r="K25" s="17">
        <f t="shared" ca="1" si="0"/>
        <v>59</v>
      </c>
    </row>
    <row r="26" spans="1:11" x14ac:dyDescent="0.25">
      <c r="A26">
        <v>25</v>
      </c>
      <c r="C26" t="s">
        <v>1369</v>
      </c>
      <c r="D26" t="s">
        <v>1370</v>
      </c>
      <c r="E26" t="s">
        <v>1371</v>
      </c>
      <c r="F26" t="s">
        <v>1303</v>
      </c>
      <c r="G26" s="3">
        <v>18701</v>
      </c>
      <c r="H26" s="6">
        <f ca="1">IFERROR(VLOOKUP(RANDBETWEEN(0,MAX(Cities!I:I)),Cities!$C$1:$J$62,8,TRUE),0)</f>
        <v>5</v>
      </c>
      <c r="I26" s="6" t="str">
        <f ca="1">VLOOKUP(H26,Cities!$B$1:$J$62,4,FALSE)</f>
        <v>TX</v>
      </c>
      <c r="J26" s="6" t="str">
        <f ca="1">VLOOKUP(H26,Cities!$B$1:$J$62,3,FALSE)</f>
        <v>Dallas</v>
      </c>
      <c r="K26" s="17">
        <f t="shared" ca="1" si="0"/>
        <v>70</v>
      </c>
    </row>
    <row r="27" spans="1:11" x14ac:dyDescent="0.25">
      <c r="A27">
        <v>26</v>
      </c>
      <c r="C27" t="s">
        <v>1372</v>
      </c>
      <c r="D27" t="s">
        <v>1373</v>
      </c>
      <c r="E27" t="s">
        <v>1374</v>
      </c>
      <c r="F27" t="s">
        <v>1299</v>
      </c>
      <c r="G27" s="3">
        <v>32065</v>
      </c>
      <c r="H27" s="6">
        <f ca="1">IFERROR(VLOOKUP(RANDBETWEEN(0,MAX(Cities!I:I)),Cities!$C$1:$J$62,8,TRUE),0)</f>
        <v>14</v>
      </c>
      <c r="I27" s="6" t="str">
        <f ca="1">VLOOKUP(H27,Cities!$B$1:$J$62,4,FALSE)</f>
        <v>CA</v>
      </c>
      <c r="J27" s="6" t="str">
        <f ca="1">VLOOKUP(H27,Cities!$B$1:$J$62,3,FALSE)</f>
        <v>San Diego</v>
      </c>
      <c r="K27" s="17">
        <f t="shared" ca="1" si="0"/>
        <v>34</v>
      </c>
    </row>
    <row r="28" spans="1:11" x14ac:dyDescent="0.25">
      <c r="A28">
        <v>27</v>
      </c>
      <c r="B28">
        <v>27</v>
      </c>
      <c r="C28" t="s">
        <v>1375</v>
      </c>
      <c r="D28" t="s">
        <v>1376</v>
      </c>
      <c r="E28" t="s">
        <v>1377</v>
      </c>
      <c r="F28" t="s">
        <v>1299</v>
      </c>
      <c r="G28" s="3">
        <v>16545</v>
      </c>
      <c r="H28" s="6">
        <f ca="1">IFERROR(VLOOKUP(RANDBETWEEN(0,MAX(Cities!I:I)),Cities!$C$1:$J$62,8,TRUE),0)</f>
        <v>59</v>
      </c>
      <c r="I28" s="6" t="str">
        <f ca="1">VLOOKUP(H28,Cities!$B$1:$J$62,4,FALSE)</f>
        <v>SC</v>
      </c>
      <c r="J28" s="6" t="str">
        <f ca="1">VLOOKUP(H28,Cities!$B$1:$J$62,3,FALSE)</f>
        <v>Charleston</v>
      </c>
      <c r="K28" s="17">
        <f t="shared" ca="1" si="0"/>
        <v>76</v>
      </c>
    </row>
    <row r="29" spans="1:11" x14ac:dyDescent="0.25">
      <c r="A29">
        <v>28</v>
      </c>
      <c r="B29">
        <v>28</v>
      </c>
      <c r="C29" t="s">
        <v>1378</v>
      </c>
      <c r="D29" t="s">
        <v>1379</v>
      </c>
      <c r="E29" t="s">
        <v>1380</v>
      </c>
      <c r="F29" t="s">
        <v>1303</v>
      </c>
      <c r="G29" s="3">
        <v>31221</v>
      </c>
      <c r="H29" s="6">
        <f ca="1">IFERROR(VLOOKUP(RANDBETWEEN(0,MAX(Cities!I:I)),Cities!$C$1:$J$62,8,TRUE),0)</f>
        <v>58</v>
      </c>
      <c r="I29" s="6" t="str">
        <f ca="1">VLOOKUP(H29,Cities!$B$1:$J$62,4,FALSE)</f>
        <v>CO</v>
      </c>
      <c r="J29" s="6" t="str">
        <f ca="1">VLOOKUP(H29,Cities!$B$1:$J$62,3,FALSE)</f>
        <v>Colorado Springs</v>
      </c>
      <c r="K29" s="17">
        <f t="shared" ca="1" si="0"/>
        <v>36</v>
      </c>
    </row>
    <row r="30" spans="1:11" x14ac:dyDescent="0.25">
      <c r="A30">
        <v>29</v>
      </c>
      <c r="C30" t="s">
        <v>1381</v>
      </c>
      <c r="D30" t="s">
        <v>1382</v>
      </c>
      <c r="E30" t="s">
        <v>1383</v>
      </c>
      <c r="F30" t="s">
        <v>1299</v>
      </c>
      <c r="G30" s="3">
        <v>16891</v>
      </c>
      <c r="H30" s="6">
        <f ca="1">IFERROR(VLOOKUP(RANDBETWEEN(0,MAX(Cities!I:I)),Cities!$C$1:$J$62,8,TRUE),0)</f>
        <v>55</v>
      </c>
      <c r="I30" s="6" t="str">
        <f ca="1">VLOOKUP(H30,Cities!$B$1:$J$62,4,FALSE)</f>
        <v>CA</v>
      </c>
      <c r="J30" s="6" t="str">
        <f ca="1">VLOOKUP(H30,Cities!$B$1:$J$62,3,FALSE)</f>
        <v>Fresno</v>
      </c>
      <c r="K30" s="17">
        <f t="shared" ca="1" si="0"/>
        <v>75</v>
      </c>
    </row>
    <row r="31" spans="1:11" x14ac:dyDescent="0.25">
      <c r="A31">
        <v>30</v>
      </c>
      <c r="B31">
        <v>30</v>
      </c>
      <c r="C31" t="s">
        <v>1384</v>
      </c>
      <c r="D31" t="s">
        <v>1385</v>
      </c>
      <c r="E31" t="s">
        <v>1386</v>
      </c>
      <c r="F31" t="s">
        <v>1299</v>
      </c>
      <c r="G31" s="3">
        <v>27089</v>
      </c>
      <c r="H31" s="6">
        <f ca="1">IFERROR(VLOOKUP(RANDBETWEEN(0,MAX(Cities!I:I)),Cities!$C$1:$J$62,8,TRUE),0)</f>
        <v>1</v>
      </c>
      <c r="I31" s="6" t="str">
        <f ca="1">VLOOKUP(H31,Cities!$B$1:$J$62,4,FALSE)</f>
        <v>NY</v>
      </c>
      <c r="J31" s="6" t="str">
        <f ca="1">VLOOKUP(H31,Cities!$B$1:$J$62,3,FALSE)</f>
        <v>New York</v>
      </c>
      <c r="K31" s="17">
        <f t="shared" ca="1" si="0"/>
        <v>47</v>
      </c>
    </row>
    <row r="32" spans="1:11" x14ac:dyDescent="0.25">
      <c r="A32">
        <v>31</v>
      </c>
      <c r="B32">
        <v>31</v>
      </c>
      <c r="C32" t="s">
        <v>1387</v>
      </c>
      <c r="D32" t="s">
        <v>1388</v>
      </c>
      <c r="E32" t="s">
        <v>1389</v>
      </c>
      <c r="F32" t="s">
        <v>1303</v>
      </c>
      <c r="G32" s="3">
        <v>29720</v>
      </c>
      <c r="H32" s="6">
        <f ca="1">IFERROR(VLOOKUP(RANDBETWEEN(0,MAX(Cities!I:I)),Cities!$C$1:$J$62,8,TRUE),0)</f>
        <v>42</v>
      </c>
      <c r="I32" s="6" t="str">
        <f ca="1">VLOOKUP(H32,Cities!$B$1:$J$62,4,FALSE)</f>
        <v>KY</v>
      </c>
      <c r="J32" s="6" t="str">
        <f ca="1">VLOOKUP(H32,Cities!$B$1:$J$62,3,FALSE)</f>
        <v>Louisville</v>
      </c>
      <c r="K32" s="17">
        <f t="shared" ca="1" si="0"/>
        <v>40</v>
      </c>
    </row>
    <row r="33" spans="1:11" x14ac:dyDescent="0.25">
      <c r="A33">
        <v>32</v>
      </c>
      <c r="B33">
        <v>32</v>
      </c>
      <c r="C33" t="s">
        <v>1390</v>
      </c>
      <c r="D33" t="s">
        <v>1391</v>
      </c>
      <c r="E33" t="s">
        <v>1392</v>
      </c>
      <c r="F33" t="s">
        <v>1295</v>
      </c>
      <c r="G33" s="3">
        <v>20145</v>
      </c>
      <c r="H33" s="6">
        <f ca="1">IFERROR(VLOOKUP(RANDBETWEEN(0,MAX(Cities!I:I)),Cities!$C$1:$J$62,8,TRUE),0)</f>
        <v>1</v>
      </c>
      <c r="I33" s="6" t="str">
        <f ca="1">VLOOKUP(H33,Cities!$B$1:$J$62,4,FALSE)</f>
        <v>NY</v>
      </c>
      <c r="J33" s="6" t="str">
        <f ca="1">VLOOKUP(H33,Cities!$B$1:$J$62,3,FALSE)</f>
        <v>New York</v>
      </c>
      <c r="K33" s="17">
        <f t="shared" ca="1" si="0"/>
        <v>66</v>
      </c>
    </row>
    <row r="34" spans="1:11" x14ac:dyDescent="0.25">
      <c r="A34">
        <v>33</v>
      </c>
      <c r="B34">
        <v>33</v>
      </c>
      <c r="C34" t="s">
        <v>1393</v>
      </c>
      <c r="D34" t="s">
        <v>1394</v>
      </c>
      <c r="E34" t="s">
        <v>1395</v>
      </c>
      <c r="F34" t="s">
        <v>1303</v>
      </c>
      <c r="G34" s="3">
        <v>30307</v>
      </c>
      <c r="H34" s="6">
        <f ca="1">IFERROR(VLOOKUP(RANDBETWEEN(0,MAX(Cities!I:I)),Cities!$C$1:$J$62,8,TRUE),0)</f>
        <v>2</v>
      </c>
      <c r="I34" s="6" t="str">
        <f ca="1">VLOOKUP(H34,Cities!$B$1:$J$62,4,FALSE)</f>
        <v>CA</v>
      </c>
      <c r="J34" s="6" t="str">
        <f ca="1">VLOOKUP(H34,Cities!$B$1:$J$62,3,FALSE)</f>
        <v>Los Angeles</v>
      </c>
      <c r="K34" s="17">
        <f t="shared" ca="1" si="0"/>
        <v>39</v>
      </c>
    </row>
    <row r="35" spans="1:11" x14ac:dyDescent="0.25">
      <c r="A35">
        <v>34</v>
      </c>
      <c r="B35">
        <v>34</v>
      </c>
      <c r="C35" t="s">
        <v>1396</v>
      </c>
      <c r="D35" t="s">
        <v>1397</v>
      </c>
      <c r="E35" t="s">
        <v>1398</v>
      </c>
      <c r="F35" t="s">
        <v>1299</v>
      </c>
      <c r="G35" s="3">
        <v>15038</v>
      </c>
      <c r="H35" s="6">
        <f ca="1">IFERROR(VLOOKUP(RANDBETWEEN(0,MAX(Cities!I:I)),Cities!$C$1:$J$62,8,TRUE),0)</f>
        <v>47</v>
      </c>
      <c r="I35" s="6" t="str">
        <f ca="1">VLOOKUP(H35,Cities!$B$1:$J$62,4,FALSE)</f>
        <v>TX</v>
      </c>
      <c r="J35" s="6" t="str">
        <f ca="1">VLOOKUP(H35,Cities!$B$1:$J$62,3,FALSE)</f>
        <v>El Paso</v>
      </c>
      <c r="K35" s="17">
        <f t="shared" ca="1" si="0"/>
        <v>80</v>
      </c>
    </row>
    <row r="36" spans="1:11" x14ac:dyDescent="0.25">
      <c r="A36">
        <v>35</v>
      </c>
      <c r="B36">
        <v>35</v>
      </c>
      <c r="C36" t="s">
        <v>1399</v>
      </c>
      <c r="D36" t="s">
        <v>1400</v>
      </c>
      <c r="E36" t="s">
        <v>1401</v>
      </c>
      <c r="F36" t="s">
        <v>1303</v>
      </c>
      <c r="G36" s="3">
        <v>27742</v>
      </c>
      <c r="H36" s="6">
        <f ca="1">IFERROR(VLOOKUP(RANDBETWEEN(0,MAX(Cities!I:I)),Cities!$C$1:$J$62,8,TRUE),0)</f>
        <v>52</v>
      </c>
      <c r="I36" s="6" t="str">
        <f ca="1">VLOOKUP(H36,Cities!$B$1:$J$62,4,FALSE)</f>
        <v>FL</v>
      </c>
      <c r="J36" s="6" t="str">
        <f ca="1">VLOOKUP(H36,Cities!$B$1:$J$62,3,FALSE)</f>
        <v>Sarasota</v>
      </c>
      <c r="K36" s="17">
        <f t="shared" ca="1" si="0"/>
        <v>46</v>
      </c>
    </row>
    <row r="37" spans="1:11" x14ac:dyDescent="0.25">
      <c r="A37">
        <v>36</v>
      </c>
      <c r="B37">
        <v>36</v>
      </c>
      <c r="C37" t="s">
        <v>1402</v>
      </c>
      <c r="D37" t="s">
        <v>1403</v>
      </c>
      <c r="E37" t="s">
        <v>1404</v>
      </c>
      <c r="F37" t="s">
        <v>1303</v>
      </c>
      <c r="G37" s="3">
        <v>24683</v>
      </c>
      <c r="H37" s="6">
        <f ca="1">IFERROR(VLOOKUP(RANDBETWEEN(0,MAX(Cities!I:I)),Cities!$C$1:$J$62,8,TRUE),0)</f>
        <v>32</v>
      </c>
      <c r="I37" s="6" t="str">
        <f ca="1">VLOOKUP(H37,Cities!$B$1:$J$62,4,FALSE)</f>
        <v>NC</v>
      </c>
      <c r="J37" s="6" t="str">
        <f ca="1">VLOOKUP(H37,Cities!$B$1:$J$62,3,FALSE)</f>
        <v>Charlotte</v>
      </c>
      <c r="K37" s="17">
        <f t="shared" ca="1" si="0"/>
        <v>54</v>
      </c>
    </row>
    <row r="38" spans="1:11" x14ac:dyDescent="0.25">
      <c r="A38">
        <v>37</v>
      </c>
      <c r="B38">
        <v>37</v>
      </c>
      <c r="C38" t="s">
        <v>1405</v>
      </c>
      <c r="D38" t="s">
        <v>1406</v>
      </c>
      <c r="E38" t="s">
        <v>1407</v>
      </c>
      <c r="F38" t="s">
        <v>1303</v>
      </c>
      <c r="G38" s="3">
        <v>22952</v>
      </c>
      <c r="H38" s="6">
        <f ca="1">IFERROR(VLOOKUP(RANDBETWEEN(0,MAX(Cities!I:I)),Cities!$C$1:$J$62,8,TRUE),0)</f>
        <v>16</v>
      </c>
      <c r="I38" s="6" t="str">
        <f ca="1">VLOOKUP(H38,Cities!$B$1:$J$62,4,FALSE)</f>
        <v>FL</v>
      </c>
      <c r="J38" s="6" t="str">
        <f ca="1">VLOOKUP(H38,Cities!$B$1:$J$62,3,FALSE)</f>
        <v>Tampa</v>
      </c>
      <c r="K38" s="17">
        <f t="shared" ca="1" si="0"/>
        <v>59</v>
      </c>
    </row>
    <row r="39" spans="1:11" x14ac:dyDescent="0.25">
      <c r="A39">
        <v>38</v>
      </c>
      <c r="B39">
        <v>38</v>
      </c>
      <c r="C39" t="s">
        <v>1408</v>
      </c>
      <c r="D39" t="s">
        <v>1409</v>
      </c>
      <c r="E39" t="s">
        <v>1410</v>
      </c>
      <c r="F39" t="s">
        <v>1299</v>
      </c>
      <c r="G39" s="3">
        <v>32157</v>
      </c>
      <c r="H39" s="6">
        <f ca="1">IFERROR(VLOOKUP(RANDBETWEEN(0,MAX(Cities!I:I)),Cities!$C$1:$J$62,8,TRUE),0)</f>
        <v>3</v>
      </c>
      <c r="I39" s="6" t="str">
        <f ca="1">VLOOKUP(H39,Cities!$B$1:$J$62,4,FALSE)</f>
        <v>IL</v>
      </c>
      <c r="J39" s="6" t="str">
        <f ca="1">VLOOKUP(H39,Cities!$B$1:$J$62,3,FALSE)</f>
        <v>Chicago</v>
      </c>
      <c r="K39" s="17">
        <f t="shared" ca="1" si="0"/>
        <v>34</v>
      </c>
    </row>
    <row r="40" spans="1:11" x14ac:dyDescent="0.25">
      <c r="A40">
        <v>39</v>
      </c>
      <c r="B40">
        <v>39</v>
      </c>
      <c r="C40" t="s">
        <v>1411</v>
      </c>
      <c r="D40" t="s">
        <v>1412</v>
      </c>
      <c r="E40" t="s">
        <v>1413</v>
      </c>
      <c r="F40" t="s">
        <v>1299</v>
      </c>
      <c r="G40" s="3">
        <v>29744</v>
      </c>
      <c r="H40" s="6">
        <f ca="1">IFERROR(VLOOKUP(RANDBETWEEN(0,MAX(Cities!I:I)),Cities!$C$1:$J$62,8,TRUE),0)</f>
        <v>13</v>
      </c>
      <c r="I40" s="6" t="str">
        <f ca="1">VLOOKUP(H40,Cities!$B$1:$J$62,4,FALSE)</f>
        <v>MI</v>
      </c>
      <c r="J40" s="6" t="str">
        <f ca="1">VLOOKUP(H40,Cities!$B$1:$J$62,3,FALSE)</f>
        <v>Detroit</v>
      </c>
      <c r="K40" s="17">
        <f t="shared" ca="1" si="0"/>
        <v>40</v>
      </c>
    </row>
    <row r="41" spans="1:11" x14ac:dyDescent="0.25">
      <c r="A41">
        <v>40</v>
      </c>
      <c r="B41">
        <v>40</v>
      </c>
      <c r="C41" t="s">
        <v>1414</v>
      </c>
      <c r="D41" t="s">
        <v>1415</v>
      </c>
      <c r="E41" t="s">
        <v>1416</v>
      </c>
      <c r="F41" t="s">
        <v>1417</v>
      </c>
      <c r="G41" s="3">
        <v>28965</v>
      </c>
      <c r="H41" s="6">
        <f ca="1">IFERROR(VLOOKUP(RANDBETWEEN(0,MAX(Cities!I:I)),Cities!$C$1:$J$62,8,TRUE),0)</f>
        <v>2</v>
      </c>
      <c r="I41" s="6" t="str">
        <f ca="1">VLOOKUP(H41,Cities!$B$1:$J$62,4,FALSE)</f>
        <v>CA</v>
      </c>
      <c r="J41" s="6" t="str">
        <f ca="1">VLOOKUP(H41,Cities!$B$1:$J$62,3,FALSE)</f>
        <v>Los Angeles</v>
      </c>
      <c r="K41" s="17">
        <f t="shared" ca="1" si="0"/>
        <v>42</v>
      </c>
    </row>
    <row r="42" spans="1:11" x14ac:dyDescent="0.25">
      <c r="A42">
        <v>41</v>
      </c>
      <c r="B42">
        <v>41</v>
      </c>
      <c r="C42" t="s">
        <v>1418</v>
      </c>
      <c r="D42" t="s">
        <v>1419</v>
      </c>
      <c r="E42" t="s">
        <v>1420</v>
      </c>
      <c r="F42" t="s">
        <v>1299</v>
      </c>
      <c r="G42" s="3">
        <v>34663</v>
      </c>
      <c r="H42" s="6">
        <f ca="1">IFERROR(VLOOKUP(RANDBETWEEN(0,MAX(Cities!I:I)),Cities!$C$1:$J$62,8,TRUE),0)</f>
        <v>41</v>
      </c>
      <c r="I42" s="6" t="str">
        <f ca="1">VLOOKUP(H42,Cities!$B$1:$J$62,4,FALSE)</f>
        <v>LA</v>
      </c>
      <c r="J42" s="6" t="str">
        <f ca="1">VLOOKUP(H42,Cities!$B$1:$J$62,3,FALSE)</f>
        <v>New Orleans</v>
      </c>
      <c r="K42" s="17">
        <f t="shared" ca="1" si="0"/>
        <v>27</v>
      </c>
    </row>
    <row r="43" spans="1:11" x14ac:dyDescent="0.25">
      <c r="A43">
        <v>42</v>
      </c>
      <c r="B43">
        <v>42</v>
      </c>
      <c r="C43" t="s">
        <v>1421</v>
      </c>
      <c r="D43" t="s">
        <v>1422</v>
      </c>
      <c r="E43" t="s">
        <v>1423</v>
      </c>
      <c r="F43" t="s">
        <v>1303</v>
      </c>
      <c r="G43" s="3">
        <v>34950</v>
      </c>
      <c r="H43" s="6">
        <f ca="1">IFERROR(VLOOKUP(RANDBETWEEN(0,MAX(Cities!I:I)),Cities!$C$1:$J$62,8,TRUE),0)</f>
        <v>30</v>
      </c>
      <c r="I43" s="6" t="str">
        <f ca="1">VLOOKUP(H43,Cities!$B$1:$J$62,4,FALSE)</f>
        <v>IN</v>
      </c>
      <c r="J43" s="6" t="str">
        <f ca="1">VLOOKUP(H43,Cities!$B$1:$J$62,3,FALSE)</f>
        <v>Indianapolis</v>
      </c>
      <c r="K43" s="17">
        <f t="shared" ca="1" si="0"/>
        <v>26</v>
      </c>
    </row>
    <row r="44" spans="1:11" x14ac:dyDescent="0.25">
      <c r="A44">
        <v>43</v>
      </c>
      <c r="B44">
        <v>43</v>
      </c>
      <c r="C44" t="s">
        <v>1424</v>
      </c>
      <c r="D44" t="s">
        <v>1425</v>
      </c>
      <c r="E44" t="s">
        <v>1426</v>
      </c>
      <c r="F44" t="s">
        <v>1299</v>
      </c>
      <c r="G44" s="3">
        <v>29956</v>
      </c>
      <c r="H44" s="6">
        <f ca="1">IFERROR(VLOOKUP(RANDBETWEEN(0,MAX(Cities!I:I)),Cities!$C$1:$J$62,8,TRUE),0)</f>
        <v>35</v>
      </c>
      <c r="I44" s="6" t="str">
        <f ca="1">VLOOKUP(H44,Cities!$B$1:$J$62,4,FALSE)</f>
        <v>FL</v>
      </c>
      <c r="J44" s="6" t="str">
        <f ca="1">VLOOKUP(H44,Cities!$B$1:$J$62,3,FALSE)</f>
        <v>Jacksonville</v>
      </c>
      <c r="K44" s="17">
        <f t="shared" ca="1" si="0"/>
        <v>40</v>
      </c>
    </row>
    <row r="45" spans="1:11" x14ac:dyDescent="0.25">
      <c r="A45">
        <v>44</v>
      </c>
      <c r="B45">
        <v>44</v>
      </c>
      <c r="C45" t="s">
        <v>1427</v>
      </c>
      <c r="D45" t="s">
        <v>1428</v>
      </c>
      <c r="E45" t="s">
        <v>1429</v>
      </c>
      <c r="F45" t="s">
        <v>1354</v>
      </c>
      <c r="G45" s="3">
        <v>24613</v>
      </c>
      <c r="H45" s="6">
        <f ca="1">IFERROR(VLOOKUP(RANDBETWEEN(0,MAX(Cities!I:I)),Cities!$C$1:$J$62,8,TRUE),0)</f>
        <v>49</v>
      </c>
      <c r="I45" s="6" t="str">
        <f ca="1">VLOOKUP(H45,Cities!$B$1:$J$62,4,FALSE)</f>
        <v>TX</v>
      </c>
      <c r="J45" s="6" t="str">
        <f ca="1">VLOOKUP(H45,Cities!$B$1:$J$62,3,FALSE)</f>
        <v>McAllen</v>
      </c>
      <c r="K45" s="17">
        <f t="shared" ca="1" si="0"/>
        <v>54</v>
      </c>
    </row>
    <row r="46" spans="1:11" x14ac:dyDescent="0.25">
      <c r="A46">
        <v>45</v>
      </c>
      <c r="C46" t="s">
        <v>1430</v>
      </c>
      <c r="D46" t="s">
        <v>1431</v>
      </c>
      <c r="E46" t="s">
        <v>1432</v>
      </c>
      <c r="F46" t="s">
        <v>1303</v>
      </c>
      <c r="G46" s="3">
        <v>33457</v>
      </c>
      <c r="H46" s="6">
        <f ca="1">IFERROR(VLOOKUP(RANDBETWEEN(0,MAX(Cities!I:I)),Cities!$C$1:$J$62,8,TRUE),0)</f>
        <v>14</v>
      </c>
      <c r="I46" s="6" t="str">
        <f ca="1">VLOOKUP(H46,Cities!$B$1:$J$62,4,FALSE)</f>
        <v>CA</v>
      </c>
      <c r="J46" s="6" t="str">
        <f ca="1">VLOOKUP(H46,Cities!$B$1:$J$62,3,FALSE)</f>
        <v>San Diego</v>
      </c>
      <c r="K46" s="17">
        <f t="shared" ca="1" si="0"/>
        <v>30</v>
      </c>
    </row>
    <row r="47" spans="1:11" x14ac:dyDescent="0.25">
      <c r="A47">
        <v>46</v>
      </c>
      <c r="B47">
        <v>46</v>
      </c>
      <c r="C47" t="s">
        <v>1433</v>
      </c>
      <c r="D47" t="s">
        <v>1434</v>
      </c>
      <c r="E47" t="s">
        <v>1435</v>
      </c>
      <c r="F47" t="s">
        <v>1303</v>
      </c>
      <c r="G47" s="3">
        <v>16675</v>
      </c>
      <c r="H47" s="6">
        <f ca="1">IFERROR(VLOOKUP(RANDBETWEEN(0,MAX(Cities!I:I)),Cities!$C$1:$J$62,8,TRUE),0)</f>
        <v>17</v>
      </c>
      <c r="I47" s="6" t="str">
        <f ca="1">VLOOKUP(H47,Cities!$B$1:$J$62,4,FALSE)</f>
        <v>CO</v>
      </c>
      <c r="J47" s="6" t="str">
        <f ca="1">VLOOKUP(H47,Cities!$B$1:$J$62,3,FALSE)</f>
        <v>Denver</v>
      </c>
      <c r="K47" s="17">
        <f t="shared" ca="1" si="0"/>
        <v>76</v>
      </c>
    </row>
    <row r="48" spans="1:11" x14ac:dyDescent="0.25">
      <c r="A48">
        <v>47</v>
      </c>
      <c r="B48">
        <v>47</v>
      </c>
      <c r="C48" t="s">
        <v>1436</v>
      </c>
      <c r="D48" t="s">
        <v>1437</v>
      </c>
      <c r="E48" t="s">
        <v>1438</v>
      </c>
      <c r="F48" t="s">
        <v>1303</v>
      </c>
      <c r="G48" s="3">
        <v>22570</v>
      </c>
      <c r="H48" s="6">
        <f ca="1">IFERROR(VLOOKUP(RANDBETWEEN(0,MAX(Cities!I:I)),Cities!$C$1:$J$62,8,TRUE),0)</f>
        <v>15</v>
      </c>
      <c r="I48" s="6" t="str">
        <f ca="1">VLOOKUP(H48,Cities!$B$1:$J$62,4,FALSE)</f>
        <v>MN</v>
      </c>
      <c r="J48" s="6" t="str">
        <f ca="1">VLOOKUP(H48,Cities!$B$1:$J$62,3,FALSE)</f>
        <v>Minneapolis</v>
      </c>
      <c r="K48" s="17">
        <f t="shared" ca="1" si="0"/>
        <v>60</v>
      </c>
    </row>
    <row r="49" spans="1:11" x14ac:dyDescent="0.25">
      <c r="A49">
        <v>48</v>
      </c>
      <c r="C49" t="s">
        <v>1439</v>
      </c>
      <c r="D49" t="s">
        <v>1440</v>
      </c>
      <c r="E49" t="s">
        <v>1441</v>
      </c>
      <c r="F49" t="s">
        <v>1442</v>
      </c>
      <c r="G49" s="3">
        <v>18215</v>
      </c>
      <c r="H49" s="6">
        <f ca="1">IFERROR(VLOOKUP(RANDBETWEEN(0,MAX(Cities!I:I)),Cities!$C$1:$J$62,8,TRUE),0)</f>
        <v>46</v>
      </c>
      <c r="I49" s="6" t="str">
        <f ca="1">VLOOKUP(H49,Cities!$B$1:$J$62,4,FALSE)</f>
        <v>NE</v>
      </c>
      <c r="J49" s="6" t="str">
        <f ca="1">VLOOKUP(H49,Cities!$B$1:$J$62,3,FALSE)</f>
        <v>Omaha</v>
      </c>
      <c r="K49" s="17">
        <f t="shared" ca="1" si="0"/>
        <v>72</v>
      </c>
    </row>
    <row r="50" spans="1:11" x14ac:dyDescent="0.25">
      <c r="A50">
        <v>49</v>
      </c>
      <c r="B50">
        <v>49</v>
      </c>
      <c r="C50" t="s">
        <v>1443</v>
      </c>
      <c r="D50" t="s">
        <v>1444</v>
      </c>
      <c r="E50" t="s">
        <v>1445</v>
      </c>
      <c r="F50" t="s">
        <v>1303</v>
      </c>
      <c r="G50" s="3">
        <v>36169</v>
      </c>
      <c r="H50" s="6">
        <f ca="1">IFERROR(VLOOKUP(RANDBETWEEN(0,MAX(Cities!I:I)),Cities!$C$1:$J$62,8,TRUE),0)</f>
        <v>44</v>
      </c>
      <c r="I50" s="6" t="str">
        <f ca="1">VLOOKUP(H50,Cities!$B$1:$J$62,4,FALSE)</f>
        <v>NY</v>
      </c>
      <c r="J50" s="6" t="str">
        <f ca="1">VLOOKUP(H50,Cities!$B$1:$J$62,3,FALSE)</f>
        <v>Buffalo</v>
      </c>
      <c r="K50" s="17">
        <f t="shared" ca="1" si="0"/>
        <v>23</v>
      </c>
    </row>
    <row r="51" spans="1:11" x14ac:dyDescent="0.25">
      <c r="A51">
        <v>50</v>
      </c>
      <c r="B51">
        <v>50</v>
      </c>
      <c r="C51" t="s">
        <v>1446</v>
      </c>
      <c r="D51" t="s">
        <v>1447</v>
      </c>
      <c r="E51" t="s">
        <v>1448</v>
      </c>
      <c r="F51" t="s">
        <v>1299</v>
      </c>
      <c r="G51" s="3">
        <v>19003</v>
      </c>
      <c r="H51" s="6">
        <f ca="1">IFERROR(VLOOKUP(RANDBETWEEN(0,MAX(Cities!I:I)),Cities!$C$1:$J$62,8,TRUE),0)</f>
        <v>22</v>
      </c>
      <c r="I51" s="6" t="str">
        <f ca="1">VLOOKUP(H51,Cities!$B$1:$J$62,4,FALSE)</f>
        <v>MO</v>
      </c>
      <c r="J51" s="6" t="str">
        <f ca="1">VLOOKUP(H51,Cities!$B$1:$J$62,3,FALSE)</f>
        <v>St. Louis</v>
      </c>
      <c r="K51" s="17">
        <f t="shared" ca="1" si="0"/>
        <v>70</v>
      </c>
    </row>
    <row r="52" spans="1:11" x14ac:dyDescent="0.25">
      <c r="A52">
        <v>51</v>
      </c>
      <c r="B52">
        <v>51</v>
      </c>
      <c r="C52" t="s">
        <v>1449</v>
      </c>
      <c r="D52" t="s">
        <v>1450</v>
      </c>
      <c r="E52" t="s">
        <v>1451</v>
      </c>
      <c r="F52" t="s">
        <v>1303</v>
      </c>
      <c r="G52" s="3">
        <v>36404</v>
      </c>
      <c r="H52" s="6">
        <f ca="1">IFERROR(VLOOKUP(RANDBETWEEN(0,MAX(Cities!I:I)),Cities!$C$1:$J$62,8,TRUE),0)</f>
        <v>19</v>
      </c>
      <c r="I52" s="6" t="str">
        <f ca="1">VLOOKUP(H52,Cities!$B$1:$J$62,4,FALSE)</f>
        <v>NV</v>
      </c>
      <c r="J52" s="6" t="str">
        <f ca="1">VLOOKUP(H52,Cities!$B$1:$J$62,3,FALSE)</f>
        <v>Las Vegas</v>
      </c>
      <c r="K52" s="17">
        <f t="shared" ca="1" si="0"/>
        <v>22</v>
      </c>
    </row>
    <row r="53" spans="1:11" x14ac:dyDescent="0.25">
      <c r="A53">
        <v>52</v>
      </c>
      <c r="B53">
        <v>52</v>
      </c>
      <c r="C53" t="s">
        <v>1452</v>
      </c>
      <c r="D53" t="s">
        <v>1453</v>
      </c>
      <c r="E53" t="s">
        <v>1454</v>
      </c>
      <c r="F53" t="s">
        <v>1299</v>
      </c>
      <c r="G53" s="3">
        <v>25114</v>
      </c>
      <c r="H53" s="6">
        <f ca="1">IFERROR(VLOOKUP(RANDBETWEEN(0,MAX(Cities!I:I)),Cities!$C$1:$J$62,8,TRUE),0)</f>
        <v>21</v>
      </c>
      <c r="I53" s="6" t="str">
        <f ca="1">VLOOKUP(H53,Cities!$B$1:$J$62,4,FALSE)</f>
        <v>TX</v>
      </c>
      <c r="J53" s="6" t="str">
        <f ca="1">VLOOKUP(H53,Cities!$B$1:$J$62,3,FALSE)</f>
        <v>San Antonio</v>
      </c>
      <c r="K53" s="17">
        <f t="shared" ca="1" si="0"/>
        <v>53</v>
      </c>
    </row>
    <row r="54" spans="1:11" x14ac:dyDescent="0.25">
      <c r="A54">
        <v>53</v>
      </c>
      <c r="C54" t="s">
        <v>1455</v>
      </c>
      <c r="D54" t="s">
        <v>1456</v>
      </c>
      <c r="E54" t="s">
        <v>1457</v>
      </c>
      <c r="F54" t="s">
        <v>1442</v>
      </c>
      <c r="G54" s="3">
        <v>32070</v>
      </c>
      <c r="H54" s="6">
        <f ca="1">IFERROR(VLOOKUP(RANDBETWEEN(0,MAX(Cities!I:I)),Cities!$C$1:$J$62,8,TRUE),0)</f>
        <v>51</v>
      </c>
      <c r="I54" s="6" t="str">
        <f ca="1">VLOOKUP(H54,Cities!$B$1:$J$62,4,FALSE)</f>
        <v>AL</v>
      </c>
      <c r="J54" s="6" t="str">
        <f ca="1">VLOOKUP(H54,Cities!$B$1:$J$62,3,FALSE)</f>
        <v>Birmingham</v>
      </c>
      <c r="K54" s="17">
        <f t="shared" ca="1" si="0"/>
        <v>34</v>
      </c>
    </row>
    <row r="55" spans="1:11" x14ac:dyDescent="0.25">
      <c r="A55">
        <v>54</v>
      </c>
      <c r="B55">
        <v>54</v>
      </c>
      <c r="C55" t="s">
        <v>1458</v>
      </c>
      <c r="D55" t="s">
        <v>1459</v>
      </c>
      <c r="E55" t="s">
        <v>1460</v>
      </c>
      <c r="F55" t="s">
        <v>1313</v>
      </c>
      <c r="G55" s="3">
        <v>28917</v>
      </c>
      <c r="H55" s="6">
        <f ca="1">IFERROR(VLOOKUP(RANDBETWEEN(0,MAX(Cities!I:I)),Cities!$C$1:$J$62,8,TRUE),0)</f>
        <v>2</v>
      </c>
      <c r="I55" s="6" t="str">
        <f ca="1">VLOOKUP(H55,Cities!$B$1:$J$62,4,FALSE)</f>
        <v>CA</v>
      </c>
      <c r="J55" s="6" t="str">
        <f ca="1">VLOOKUP(H55,Cities!$B$1:$J$62,3,FALSE)</f>
        <v>Los Angeles</v>
      </c>
      <c r="K55" s="17">
        <f t="shared" ca="1" si="0"/>
        <v>42</v>
      </c>
    </row>
    <row r="56" spans="1:11" x14ac:dyDescent="0.25">
      <c r="A56">
        <v>55</v>
      </c>
      <c r="C56" t="s">
        <v>1461</v>
      </c>
      <c r="D56" t="s">
        <v>1462</v>
      </c>
      <c r="E56" t="s">
        <v>1463</v>
      </c>
      <c r="F56" t="s">
        <v>1303</v>
      </c>
      <c r="G56" s="3">
        <v>20234</v>
      </c>
      <c r="H56" s="6">
        <f ca="1">IFERROR(VLOOKUP(RANDBETWEEN(0,MAX(Cities!I:I)),Cities!$C$1:$J$62,8,TRUE),0)</f>
        <v>10</v>
      </c>
      <c r="I56" s="6" t="str">
        <f ca="1">VLOOKUP(H56,Cities!$B$1:$J$62,4,FALSE)</f>
        <v>AZ</v>
      </c>
      <c r="J56" s="6" t="str">
        <f ca="1">VLOOKUP(H56,Cities!$B$1:$J$62,3,FALSE)</f>
        <v>Phoenix</v>
      </c>
      <c r="K56" s="17">
        <f t="shared" ca="1" si="0"/>
        <v>66</v>
      </c>
    </row>
    <row r="57" spans="1:11" x14ac:dyDescent="0.25">
      <c r="A57">
        <v>56</v>
      </c>
      <c r="C57" t="s">
        <v>1464</v>
      </c>
      <c r="D57" t="s">
        <v>1465</v>
      </c>
      <c r="E57" t="s">
        <v>1466</v>
      </c>
      <c r="F57" t="s">
        <v>1299</v>
      </c>
      <c r="G57" s="3">
        <v>36152</v>
      </c>
      <c r="H57" s="6">
        <f ca="1">IFERROR(VLOOKUP(RANDBETWEEN(0,MAX(Cities!I:I)),Cities!$C$1:$J$62,8,TRUE),0)</f>
        <v>17</v>
      </c>
      <c r="I57" s="6" t="str">
        <f ca="1">VLOOKUP(H57,Cities!$B$1:$J$62,4,FALSE)</f>
        <v>CO</v>
      </c>
      <c r="J57" s="6" t="str">
        <f ca="1">VLOOKUP(H57,Cities!$B$1:$J$62,3,FALSE)</f>
        <v>Denver</v>
      </c>
      <c r="K57" s="17">
        <f t="shared" ca="1" si="0"/>
        <v>23</v>
      </c>
    </row>
    <row r="58" spans="1:11" x14ac:dyDescent="0.25">
      <c r="A58">
        <v>57</v>
      </c>
      <c r="B58">
        <v>57</v>
      </c>
      <c r="C58" t="s">
        <v>1467</v>
      </c>
      <c r="D58" t="s">
        <v>1468</v>
      </c>
      <c r="E58" t="s">
        <v>1469</v>
      </c>
      <c r="F58" t="s">
        <v>1354</v>
      </c>
      <c r="G58" s="3">
        <v>16310</v>
      </c>
      <c r="H58" s="6">
        <f ca="1">IFERROR(VLOOKUP(RANDBETWEEN(0,MAX(Cities!I:I)),Cities!$C$1:$J$62,8,TRUE),0)</f>
        <v>2</v>
      </c>
      <c r="I58" s="6" t="str">
        <f ca="1">VLOOKUP(H58,Cities!$B$1:$J$62,4,FALSE)</f>
        <v>CA</v>
      </c>
      <c r="J58" s="6" t="str">
        <f ca="1">VLOOKUP(H58,Cities!$B$1:$J$62,3,FALSE)</f>
        <v>Los Angeles</v>
      </c>
      <c r="K58" s="17">
        <f t="shared" ca="1" si="0"/>
        <v>77</v>
      </c>
    </row>
    <row r="59" spans="1:11" x14ac:dyDescent="0.25">
      <c r="A59">
        <v>58</v>
      </c>
      <c r="B59">
        <v>58</v>
      </c>
      <c r="C59" t="s">
        <v>1470</v>
      </c>
      <c r="D59" t="s">
        <v>1471</v>
      </c>
      <c r="E59" t="s">
        <v>1472</v>
      </c>
      <c r="F59" t="s">
        <v>1299</v>
      </c>
      <c r="G59" s="3">
        <v>19333</v>
      </c>
      <c r="H59" s="6">
        <f ca="1">IFERROR(VLOOKUP(RANDBETWEEN(0,MAX(Cities!I:I)),Cities!$C$1:$J$62,8,TRUE),0)</f>
        <v>45</v>
      </c>
      <c r="I59" s="6" t="str">
        <f ca="1">VLOOKUP(H59,Cities!$B$1:$J$62,4,FALSE)</f>
        <v>AZ</v>
      </c>
      <c r="J59" s="6" t="str">
        <f ca="1">VLOOKUP(H59,Cities!$B$1:$J$62,3,FALSE)</f>
        <v>Tucson</v>
      </c>
      <c r="K59" s="17">
        <f t="shared" ca="1" si="0"/>
        <v>69</v>
      </c>
    </row>
    <row r="60" spans="1:11" x14ac:dyDescent="0.25">
      <c r="A60">
        <v>59</v>
      </c>
      <c r="B60">
        <v>59</v>
      </c>
      <c r="C60" t="s">
        <v>1473</v>
      </c>
      <c r="D60" t="s">
        <v>1474</v>
      </c>
      <c r="E60" t="s">
        <v>1475</v>
      </c>
      <c r="F60" t="s">
        <v>1295</v>
      </c>
      <c r="G60" s="3">
        <v>25480</v>
      </c>
      <c r="H60" s="6">
        <f ca="1">IFERROR(VLOOKUP(RANDBETWEEN(0,MAX(Cities!I:I)),Cities!$C$1:$J$62,8,TRUE),0)</f>
        <v>13</v>
      </c>
      <c r="I60" s="6" t="str">
        <f ca="1">VLOOKUP(H60,Cities!$B$1:$J$62,4,FALSE)</f>
        <v>MI</v>
      </c>
      <c r="J60" s="6" t="str">
        <f ca="1">VLOOKUP(H60,Cities!$B$1:$J$62,3,FALSE)</f>
        <v>Detroit</v>
      </c>
      <c r="K60" s="17">
        <f t="shared" ca="1" si="0"/>
        <v>52</v>
      </c>
    </row>
    <row r="61" spans="1:11" x14ac:dyDescent="0.25">
      <c r="A61">
        <v>60</v>
      </c>
      <c r="B61">
        <v>60</v>
      </c>
      <c r="C61" t="s">
        <v>1476</v>
      </c>
      <c r="D61" t="s">
        <v>1477</v>
      </c>
      <c r="E61" t="s">
        <v>1478</v>
      </c>
      <c r="F61" t="s">
        <v>1299</v>
      </c>
      <c r="G61" s="3">
        <v>32198</v>
      </c>
      <c r="H61" s="6">
        <f ca="1">IFERROR(VLOOKUP(RANDBETWEEN(0,MAX(Cities!I:I)),Cities!$C$1:$J$62,8,TRUE),0)</f>
        <v>27</v>
      </c>
      <c r="I61" s="6" t="str">
        <f ca="1">VLOOKUP(H61,Cities!$B$1:$J$62,4,FALSE)</f>
        <v>PA</v>
      </c>
      <c r="J61" s="6" t="str">
        <f ca="1">VLOOKUP(H61,Cities!$B$1:$J$62,3,FALSE)</f>
        <v>Pittsburgh</v>
      </c>
      <c r="K61" s="17">
        <f t="shared" ca="1" si="0"/>
        <v>33</v>
      </c>
    </row>
    <row r="62" spans="1:11" x14ac:dyDescent="0.25">
      <c r="A62">
        <v>61</v>
      </c>
      <c r="B62">
        <v>61</v>
      </c>
      <c r="C62" t="s">
        <v>1479</v>
      </c>
      <c r="D62" t="s">
        <v>1480</v>
      </c>
      <c r="E62" t="s">
        <v>1481</v>
      </c>
      <c r="F62" t="s">
        <v>1303</v>
      </c>
      <c r="G62" s="3">
        <v>19136</v>
      </c>
      <c r="H62" s="6">
        <f ca="1">IFERROR(VLOOKUP(RANDBETWEEN(0,MAX(Cities!I:I)),Cities!$C$1:$J$62,8,TRUE),0)</f>
        <v>22</v>
      </c>
      <c r="I62" s="6" t="str">
        <f ca="1">VLOOKUP(H62,Cities!$B$1:$J$62,4,FALSE)</f>
        <v>MO</v>
      </c>
      <c r="J62" s="6" t="str">
        <f ca="1">VLOOKUP(H62,Cities!$B$1:$J$62,3,FALSE)</f>
        <v>St. Louis</v>
      </c>
      <c r="K62" s="17">
        <f t="shared" ca="1" si="0"/>
        <v>69</v>
      </c>
    </row>
    <row r="63" spans="1:11" x14ac:dyDescent="0.25">
      <c r="A63">
        <v>62</v>
      </c>
      <c r="B63">
        <v>62</v>
      </c>
      <c r="C63" t="s">
        <v>1482</v>
      </c>
      <c r="D63" t="s">
        <v>1483</v>
      </c>
      <c r="E63" t="s">
        <v>1484</v>
      </c>
      <c r="F63" t="s">
        <v>1303</v>
      </c>
      <c r="G63" s="3">
        <v>18088</v>
      </c>
      <c r="H63" s="6">
        <f ca="1">IFERROR(VLOOKUP(RANDBETWEEN(0,MAX(Cities!I:I)),Cities!$C$1:$J$62,8,TRUE),0)</f>
        <v>42</v>
      </c>
      <c r="I63" s="6" t="str">
        <f ca="1">VLOOKUP(H63,Cities!$B$1:$J$62,4,FALSE)</f>
        <v>KY</v>
      </c>
      <c r="J63" s="6" t="str">
        <f ca="1">VLOOKUP(H63,Cities!$B$1:$J$62,3,FALSE)</f>
        <v>Louisville</v>
      </c>
      <c r="K63" s="17">
        <f t="shared" ca="1" si="0"/>
        <v>72</v>
      </c>
    </row>
    <row r="64" spans="1:11" x14ac:dyDescent="0.25">
      <c r="A64">
        <v>63</v>
      </c>
      <c r="B64">
        <v>63</v>
      </c>
      <c r="C64" t="s">
        <v>1485</v>
      </c>
      <c r="D64" t="s">
        <v>1486</v>
      </c>
      <c r="E64" t="s">
        <v>1487</v>
      </c>
      <c r="F64" t="s">
        <v>1299</v>
      </c>
      <c r="G64" s="3">
        <v>28192</v>
      </c>
      <c r="H64" s="6">
        <f ca="1">IFERROR(VLOOKUP(RANDBETWEEN(0,MAX(Cities!I:I)),Cities!$C$1:$J$62,8,TRUE),0)</f>
        <v>3</v>
      </c>
      <c r="I64" s="6" t="str">
        <f ca="1">VLOOKUP(H64,Cities!$B$1:$J$62,4,FALSE)</f>
        <v>IL</v>
      </c>
      <c r="J64" s="6" t="str">
        <f ca="1">VLOOKUP(H64,Cities!$B$1:$J$62,3,FALSE)</f>
        <v>Chicago</v>
      </c>
      <c r="K64" s="17">
        <f t="shared" ca="1" si="0"/>
        <v>44</v>
      </c>
    </row>
    <row r="65" spans="1:11" x14ac:dyDescent="0.25">
      <c r="A65">
        <v>64</v>
      </c>
      <c r="B65">
        <v>64</v>
      </c>
      <c r="C65" t="s">
        <v>1488</v>
      </c>
      <c r="D65" t="s">
        <v>1489</v>
      </c>
      <c r="E65" t="s">
        <v>1490</v>
      </c>
      <c r="F65" t="s">
        <v>1303</v>
      </c>
      <c r="G65" s="3">
        <v>32368</v>
      </c>
      <c r="H65" s="6">
        <f ca="1">IFERROR(VLOOKUP(RANDBETWEEN(0,MAX(Cities!I:I)),Cities!$C$1:$J$62,8,TRUE),0)</f>
        <v>5</v>
      </c>
      <c r="I65" s="6" t="str">
        <f ca="1">VLOOKUP(H65,Cities!$B$1:$J$62,4,FALSE)</f>
        <v>TX</v>
      </c>
      <c r="J65" s="6" t="str">
        <f ca="1">VLOOKUP(H65,Cities!$B$1:$J$62,3,FALSE)</f>
        <v>Dallas</v>
      </c>
      <c r="K65" s="17">
        <f t="shared" ca="1" si="0"/>
        <v>33</v>
      </c>
    </row>
    <row r="66" spans="1:11" x14ac:dyDescent="0.25">
      <c r="A66">
        <v>65</v>
      </c>
      <c r="C66" t="s">
        <v>1491</v>
      </c>
      <c r="D66" t="s">
        <v>1492</v>
      </c>
      <c r="E66" t="s">
        <v>1493</v>
      </c>
      <c r="F66" t="s">
        <v>1299</v>
      </c>
      <c r="G66" s="3">
        <v>15584</v>
      </c>
      <c r="H66" s="6">
        <f ca="1">IFERROR(VLOOKUP(RANDBETWEEN(0,MAX(Cities!I:I)),Cities!$C$1:$J$62,8,TRUE),0)</f>
        <v>60</v>
      </c>
      <c r="I66" s="6" t="str">
        <f ca="1">VLOOKUP(H66,Cities!$B$1:$J$62,4,FALSE)</f>
        <v>MI</v>
      </c>
      <c r="J66" s="6" t="str">
        <f ca="1">VLOOKUP(H66,Cities!$B$1:$J$62,3,FALSE)</f>
        <v>Grand Rapids</v>
      </c>
      <c r="K66" s="17">
        <f t="shared" ca="1" si="0"/>
        <v>79</v>
      </c>
    </row>
    <row r="67" spans="1:11" x14ac:dyDescent="0.25">
      <c r="A67">
        <v>66</v>
      </c>
      <c r="B67">
        <v>66</v>
      </c>
      <c r="C67" t="s">
        <v>1494</v>
      </c>
      <c r="D67" t="s">
        <v>1495</v>
      </c>
      <c r="E67" t="s">
        <v>1496</v>
      </c>
      <c r="F67" t="s">
        <v>1299</v>
      </c>
      <c r="G67" s="3">
        <v>18600</v>
      </c>
      <c r="H67" s="6">
        <f ca="1">IFERROR(VLOOKUP(RANDBETWEEN(0,MAX(Cities!I:I)),Cities!$C$1:$J$62,8,TRUE),0)</f>
        <v>42</v>
      </c>
      <c r="I67" s="6" t="str">
        <f ca="1">VLOOKUP(H67,Cities!$B$1:$J$62,4,FALSE)</f>
        <v>KY</v>
      </c>
      <c r="J67" s="6" t="str">
        <f ca="1">VLOOKUP(H67,Cities!$B$1:$J$62,3,FALSE)</f>
        <v>Louisville</v>
      </c>
      <c r="K67" s="17">
        <f t="shared" ref="K67:K130" ca="1" si="1">_xlfn.FLOOR.MATH(YEARFRAC(G67,TODAY(),1))</f>
        <v>71</v>
      </c>
    </row>
    <row r="68" spans="1:11" x14ac:dyDescent="0.25">
      <c r="A68">
        <v>67</v>
      </c>
      <c r="B68">
        <v>67</v>
      </c>
      <c r="C68" t="s">
        <v>1497</v>
      </c>
      <c r="D68" t="s">
        <v>1498</v>
      </c>
      <c r="E68" t="s">
        <v>1499</v>
      </c>
      <c r="F68" t="s">
        <v>1303</v>
      </c>
      <c r="G68" s="3">
        <v>24381</v>
      </c>
      <c r="H68" s="6">
        <f ca="1">IFERROR(VLOOKUP(RANDBETWEEN(0,MAX(Cities!I:I)),Cities!$C$1:$J$62,8,TRUE),0)</f>
        <v>21</v>
      </c>
      <c r="I68" s="6" t="str">
        <f ca="1">VLOOKUP(H68,Cities!$B$1:$J$62,4,FALSE)</f>
        <v>TX</v>
      </c>
      <c r="J68" s="6" t="str">
        <f ca="1">VLOOKUP(H68,Cities!$B$1:$J$62,3,FALSE)</f>
        <v>San Antonio</v>
      </c>
      <c r="K68" s="17">
        <f t="shared" ca="1" si="1"/>
        <v>55</v>
      </c>
    </row>
    <row r="69" spans="1:11" x14ac:dyDescent="0.25">
      <c r="A69">
        <v>68</v>
      </c>
      <c r="B69">
        <v>68</v>
      </c>
      <c r="C69" t="s">
        <v>1500</v>
      </c>
      <c r="D69" t="s">
        <v>1501</v>
      </c>
      <c r="E69" t="s">
        <v>1502</v>
      </c>
      <c r="F69" t="s">
        <v>1303</v>
      </c>
      <c r="G69" s="3">
        <v>21323</v>
      </c>
      <c r="H69" s="6">
        <f ca="1">IFERROR(VLOOKUP(RANDBETWEEN(0,MAX(Cities!I:I)),Cities!$C$1:$J$62,8,TRUE),0)</f>
        <v>13</v>
      </c>
      <c r="I69" s="6" t="str">
        <f ca="1">VLOOKUP(H69,Cities!$B$1:$J$62,4,FALSE)</f>
        <v>MI</v>
      </c>
      <c r="J69" s="6" t="str">
        <f ca="1">VLOOKUP(H69,Cities!$B$1:$J$62,3,FALSE)</f>
        <v>Detroit</v>
      </c>
      <c r="K69" s="17">
        <f t="shared" ca="1" si="1"/>
        <v>63</v>
      </c>
    </row>
    <row r="70" spans="1:11" x14ac:dyDescent="0.25">
      <c r="A70">
        <v>69</v>
      </c>
      <c r="B70">
        <v>69</v>
      </c>
      <c r="C70" t="s">
        <v>1503</v>
      </c>
      <c r="D70" t="s">
        <v>1504</v>
      </c>
      <c r="E70" t="s">
        <v>1505</v>
      </c>
      <c r="F70" t="s">
        <v>1313</v>
      </c>
      <c r="G70" s="3">
        <v>31086</v>
      </c>
      <c r="H70" s="6">
        <f ca="1">IFERROR(VLOOKUP(RANDBETWEEN(0,MAX(Cities!I:I)),Cities!$C$1:$J$62,8,TRUE),0)</f>
        <v>31</v>
      </c>
      <c r="I70" s="6" t="str">
        <f ca="1">VLOOKUP(H70,Cities!$B$1:$J$62,4,FALSE)</f>
        <v>OH</v>
      </c>
      <c r="J70" s="6" t="str">
        <f ca="1">VLOOKUP(H70,Cities!$B$1:$J$62,3,FALSE)</f>
        <v>Columbus</v>
      </c>
      <c r="K70" s="17">
        <f t="shared" ca="1" si="1"/>
        <v>36</v>
      </c>
    </row>
    <row r="71" spans="1:11" x14ac:dyDescent="0.25">
      <c r="A71">
        <v>70</v>
      </c>
      <c r="B71">
        <v>70</v>
      </c>
      <c r="C71" t="s">
        <v>1506</v>
      </c>
      <c r="D71" t="s">
        <v>1507</v>
      </c>
      <c r="E71" t="s">
        <v>1508</v>
      </c>
      <c r="F71" t="s">
        <v>1303</v>
      </c>
      <c r="G71" s="3">
        <v>35977</v>
      </c>
      <c r="H71" s="6">
        <f ca="1">IFERROR(VLOOKUP(RANDBETWEEN(0,MAX(Cities!I:I)),Cities!$C$1:$J$62,8,TRUE),0)</f>
        <v>1</v>
      </c>
      <c r="I71" s="6" t="str">
        <f ca="1">VLOOKUP(H71,Cities!$B$1:$J$62,4,FALSE)</f>
        <v>NY</v>
      </c>
      <c r="J71" s="6" t="str">
        <f ca="1">VLOOKUP(H71,Cities!$B$1:$J$62,3,FALSE)</f>
        <v>New York</v>
      </c>
      <c r="K71" s="17">
        <f t="shared" ca="1" si="1"/>
        <v>23</v>
      </c>
    </row>
    <row r="72" spans="1:11" x14ac:dyDescent="0.25">
      <c r="A72">
        <v>71</v>
      </c>
      <c r="B72">
        <v>71</v>
      </c>
      <c r="C72" t="s">
        <v>1509</v>
      </c>
      <c r="D72" t="s">
        <v>1510</v>
      </c>
      <c r="E72" t="s">
        <v>1511</v>
      </c>
      <c r="F72" t="s">
        <v>1303</v>
      </c>
      <c r="G72" s="3">
        <v>29210</v>
      </c>
      <c r="H72" s="6">
        <f ca="1">IFERROR(VLOOKUP(RANDBETWEEN(0,MAX(Cities!I:I)),Cities!$C$1:$J$62,8,TRUE),0)</f>
        <v>13</v>
      </c>
      <c r="I72" s="6" t="str">
        <f ca="1">VLOOKUP(H72,Cities!$B$1:$J$62,4,FALSE)</f>
        <v>MI</v>
      </c>
      <c r="J72" s="6" t="str">
        <f ca="1">VLOOKUP(H72,Cities!$B$1:$J$62,3,FALSE)</f>
        <v>Detroit</v>
      </c>
      <c r="K72" s="17">
        <f t="shared" ca="1" si="1"/>
        <v>42</v>
      </c>
    </row>
    <row r="73" spans="1:11" x14ac:dyDescent="0.25">
      <c r="A73">
        <v>72</v>
      </c>
      <c r="B73">
        <v>72</v>
      </c>
      <c r="C73" t="s">
        <v>1512</v>
      </c>
      <c r="D73" t="s">
        <v>1513</v>
      </c>
      <c r="E73" t="s">
        <v>1514</v>
      </c>
      <c r="F73" t="s">
        <v>1299</v>
      </c>
      <c r="G73" s="3">
        <v>17483</v>
      </c>
      <c r="H73" s="6">
        <f ca="1">IFERROR(VLOOKUP(RANDBETWEEN(0,MAX(Cities!I:I)),Cities!$C$1:$J$62,8,TRUE),0)</f>
        <v>33</v>
      </c>
      <c r="I73" s="6" t="str">
        <f ca="1">VLOOKUP(H73,Cities!$B$1:$J$62,4,FALSE)</f>
        <v>WI</v>
      </c>
      <c r="J73" s="6" t="str">
        <f ca="1">VLOOKUP(H73,Cities!$B$1:$J$62,3,FALSE)</f>
        <v>Milwaukee</v>
      </c>
      <c r="K73" s="17">
        <f t="shared" ca="1" si="1"/>
        <v>74</v>
      </c>
    </row>
    <row r="74" spans="1:11" x14ac:dyDescent="0.25">
      <c r="A74">
        <v>73</v>
      </c>
      <c r="B74">
        <v>73</v>
      </c>
      <c r="C74" t="s">
        <v>1515</v>
      </c>
      <c r="D74" t="s">
        <v>1516</v>
      </c>
      <c r="E74" t="s">
        <v>1517</v>
      </c>
      <c r="F74" t="s">
        <v>1303</v>
      </c>
      <c r="G74" s="3">
        <v>30776</v>
      </c>
      <c r="H74" s="6">
        <f ca="1">IFERROR(VLOOKUP(RANDBETWEEN(0,MAX(Cities!I:I)),Cities!$C$1:$J$62,8,TRUE),0)</f>
        <v>7</v>
      </c>
      <c r="I74" s="6" t="str">
        <f ca="1">VLOOKUP(H74,Cities!$B$1:$J$62,4,FALSE)</f>
        <v>TX</v>
      </c>
      <c r="J74" s="6" t="str">
        <f ca="1">VLOOKUP(H74,Cities!$B$1:$J$62,3,FALSE)</f>
        <v>Houston</v>
      </c>
      <c r="K74" s="17">
        <f t="shared" ca="1" si="1"/>
        <v>37</v>
      </c>
    </row>
    <row r="75" spans="1:11" x14ac:dyDescent="0.25">
      <c r="A75">
        <v>74</v>
      </c>
      <c r="B75">
        <v>74</v>
      </c>
      <c r="C75" t="s">
        <v>1518</v>
      </c>
      <c r="D75" t="s">
        <v>1519</v>
      </c>
      <c r="E75" t="s">
        <v>1520</v>
      </c>
      <c r="F75" t="s">
        <v>1338</v>
      </c>
      <c r="G75" s="3">
        <v>20366</v>
      </c>
      <c r="H75" s="6">
        <f ca="1">IFERROR(VLOOKUP(RANDBETWEEN(0,MAX(Cities!I:I)),Cities!$C$1:$J$62,8,TRUE),0)</f>
        <v>54</v>
      </c>
      <c r="I75" s="6" t="str">
        <f ca="1">VLOOKUP(H75,Cities!$B$1:$J$62,4,FALSE)</f>
        <v>NY</v>
      </c>
      <c r="J75" s="6" t="str">
        <f ca="1">VLOOKUP(H75,Cities!$B$1:$J$62,3,FALSE)</f>
        <v>Rochester</v>
      </c>
      <c r="K75" s="17">
        <f t="shared" ca="1" si="1"/>
        <v>66</v>
      </c>
    </row>
    <row r="76" spans="1:11" x14ac:dyDescent="0.25">
      <c r="A76">
        <v>75</v>
      </c>
      <c r="C76" t="s">
        <v>1521</v>
      </c>
      <c r="D76" t="s">
        <v>1522</v>
      </c>
      <c r="E76" t="s">
        <v>1523</v>
      </c>
      <c r="F76" t="s">
        <v>1303</v>
      </c>
      <c r="G76" s="3">
        <v>23790</v>
      </c>
      <c r="H76" s="6">
        <f ca="1">IFERROR(VLOOKUP(RANDBETWEEN(0,MAX(Cities!I:I)),Cities!$C$1:$J$62,8,TRUE),0)</f>
        <v>3</v>
      </c>
      <c r="I76" s="6" t="str">
        <f ca="1">VLOOKUP(H76,Cities!$B$1:$J$62,4,FALSE)</f>
        <v>IL</v>
      </c>
      <c r="J76" s="6" t="str">
        <f ca="1">VLOOKUP(H76,Cities!$B$1:$J$62,3,FALSE)</f>
        <v>Chicago</v>
      </c>
      <c r="K76" s="17">
        <f t="shared" ca="1" si="1"/>
        <v>56</v>
      </c>
    </row>
    <row r="77" spans="1:11" x14ac:dyDescent="0.25">
      <c r="A77">
        <v>76</v>
      </c>
      <c r="B77">
        <v>76</v>
      </c>
      <c r="C77" t="s">
        <v>1524</v>
      </c>
      <c r="D77" t="s">
        <v>1525</v>
      </c>
      <c r="E77" t="s">
        <v>1526</v>
      </c>
      <c r="F77" t="s">
        <v>1299</v>
      </c>
      <c r="G77" s="3">
        <v>25522</v>
      </c>
      <c r="H77" s="6">
        <f ca="1">IFERROR(VLOOKUP(RANDBETWEEN(0,MAX(Cities!I:I)),Cities!$C$1:$J$62,8,TRUE),0)</f>
        <v>42</v>
      </c>
      <c r="I77" s="6" t="str">
        <f ca="1">VLOOKUP(H77,Cities!$B$1:$J$62,4,FALSE)</f>
        <v>KY</v>
      </c>
      <c r="J77" s="6" t="str">
        <f ca="1">VLOOKUP(H77,Cities!$B$1:$J$62,3,FALSE)</f>
        <v>Louisville</v>
      </c>
      <c r="K77" s="17">
        <f t="shared" ca="1" si="1"/>
        <v>52</v>
      </c>
    </row>
    <row r="78" spans="1:11" x14ac:dyDescent="0.25">
      <c r="A78">
        <v>77</v>
      </c>
      <c r="B78">
        <v>77</v>
      </c>
      <c r="C78" t="s">
        <v>1527</v>
      </c>
      <c r="D78" t="s">
        <v>1528</v>
      </c>
      <c r="E78" t="s">
        <v>1529</v>
      </c>
      <c r="F78" t="s">
        <v>1299</v>
      </c>
      <c r="G78" s="3">
        <v>15457</v>
      </c>
      <c r="H78" s="6">
        <f ca="1">IFERROR(VLOOKUP(RANDBETWEEN(0,MAX(Cities!I:I)),Cities!$C$1:$J$62,8,TRUE),0)</f>
        <v>5</v>
      </c>
      <c r="I78" s="6" t="str">
        <f ca="1">VLOOKUP(H78,Cities!$B$1:$J$62,4,FALSE)</f>
        <v>TX</v>
      </c>
      <c r="J78" s="6" t="str">
        <f ca="1">VLOOKUP(H78,Cities!$B$1:$J$62,3,FALSE)</f>
        <v>Dallas</v>
      </c>
      <c r="K78" s="17">
        <f t="shared" ca="1" si="1"/>
        <v>79</v>
      </c>
    </row>
    <row r="79" spans="1:11" x14ac:dyDescent="0.25">
      <c r="A79">
        <v>78</v>
      </c>
      <c r="B79">
        <v>78</v>
      </c>
      <c r="C79" t="s">
        <v>1530</v>
      </c>
      <c r="D79" t="s">
        <v>1531</v>
      </c>
      <c r="E79" t="s">
        <v>1532</v>
      </c>
      <c r="F79" t="s">
        <v>1299</v>
      </c>
      <c r="G79" s="3">
        <v>20492</v>
      </c>
      <c r="H79" s="6">
        <f ca="1">IFERROR(VLOOKUP(RANDBETWEEN(0,MAX(Cities!I:I)),Cities!$C$1:$J$62,8,TRUE),0)</f>
        <v>5</v>
      </c>
      <c r="I79" s="6" t="str">
        <f ca="1">VLOOKUP(H79,Cities!$B$1:$J$62,4,FALSE)</f>
        <v>TX</v>
      </c>
      <c r="J79" s="6" t="str">
        <f ca="1">VLOOKUP(H79,Cities!$B$1:$J$62,3,FALSE)</f>
        <v>Dallas</v>
      </c>
      <c r="K79" s="17">
        <f t="shared" ca="1" si="1"/>
        <v>65</v>
      </c>
    </row>
    <row r="80" spans="1:11" x14ac:dyDescent="0.25">
      <c r="A80">
        <v>79</v>
      </c>
      <c r="B80">
        <v>79</v>
      </c>
      <c r="C80" t="s">
        <v>1533</v>
      </c>
      <c r="D80" t="s">
        <v>1534</v>
      </c>
      <c r="E80" t="s">
        <v>1535</v>
      </c>
      <c r="F80" t="s">
        <v>1303</v>
      </c>
      <c r="G80" s="3">
        <v>18122</v>
      </c>
      <c r="H80" s="6">
        <f ca="1">IFERROR(VLOOKUP(RANDBETWEEN(0,MAX(Cities!I:I)),Cities!$C$1:$J$62,8,TRUE),0)</f>
        <v>41</v>
      </c>
      <c r="I80" s="6" t="str">
        <f ca="1">VLOOKUP(H80,Cities!$B$1:$J$62,4,FALSE)</f>
        <v>LA</v>
      </c>
      <c r="J80" s="6" t="str">
        <f ca="1">VLOOKUP(H80,Cities!$B$1:$J$62,3,FALSE)</f>
        <v>New Orleans</v>
      </c>
      <c r="K80" s="17">
        <f t="shared" ca="1" si="1"/>
        <v>72</v>
      </c>
    </row>
    <row r="81" spans="1:11" x14ac:dyDescent="0.25">
      <c r="A81">
        <v>80</v>
      </c>
      <c r="B81">
        <v>80</v>
      </c>
      <c r="C81" t="s">
        <v>1536</v>
      </c>
      <c r="D81" t="s">
        <v>1537</v>
      </c>
      <c r="E81" t="s">
        <v>1538</v>
      </c>
      <c r="F81" t="s">
        <v>1299</v>
      </c>
      <c r="G81" s="3">
        <v>15214</v>
      </c>
      <c r="H81" s="6">
        <f ca="1">IFERROR(VLOOKUP(RANDBETWEEN(0,MAX(Cities!I:I)),Cities!$C$1:$J$62,8,TRUE),0)</f>
        <v>38</v>
      </c>
      <c r="I81" s="6" t="str">
        <f ca="1">VLOOKUP(H81,Cities!$B$1:$J$62,4,FALSE)</f>
        <v>VA</v>
      </c>
      <c r="J81" s="6" t="str">
        <f ca="1">VLOOKUP(H81,Cities!$B$1:$J$62,3,FALSE)</f>
        <v>Richmond</v>
      </c>
      <c r="K81" s="17">
        <f t="shared" ca="1" si="1"/>
        <v>80</v>
      </c>
    </row>
    <row r="82" spans="1:11" x14ac:dyDescent="0.25">
      <c r="A82">
        <v>81</v>
      </c>
      <c r="B82">
        <v>81</v>
      </c>
      <c r="C82" t="s">
        <v>1539</v>
      </c>
      <c r="D82" t="s">
        <v>1540</v>
      </c>
      <c r="E82" t="s">
        <v>1541</v>
      </c>
      <c r="F82" t="s">
        <v>1299</v>
      </c>
      <c r="G82" s="3">
        <v>15483</v>
      </c>
      <c r="H82" s="6">
        <f ca="1">IFERROR(VLOOKUP(RANDBETWEEN(0,MAX(Cities!I:I)),Cities!$C$1:$J$62,8,TRUE),0)</f>
        <v>40</v>
      </c>
      <c r="I82" s="6" t="str">
        <f ca="1">VLOOKUP(H82,Cities!$B$1:$J$62,4,FALSE)</f>
        <v>NC</v>
      </c>
      <c r="J82" s="6" t="str">
        <f ca="1">VLOOKUP(H82,Cities!$B$1:$J$62,3,FALSE)</f>
        <v>Raleigh</v>
      </c>
      <c r="K82" s="17">
        <f t="shared" ca="1" si="1"/>
        <v>79</v>
      </c>
    </row>
    <row r="83" spans="1:11" x14ac:dyDescent="0.25">
      <c r="A83">
        <v>82</v>
      </c>
      <c r="B83">
        <v>82</v>
      </c>
      <c r="C83" t="s">
        <v>1542</v>
      </c>
      <c r="D83" t="s">
        <v>1543</v>
      </c>
      <c r="E83" t="s">
        <v>1544</v>
      </c>
      <c r="F83" t="s">
        <v>1303</v>
      </c>
      <c r="G83" s="3">
        <v>14787</v>
      </c>
      <c r="H83" s="6">
        <f ca="1">IFERROR(VLOOKUP(RANDBETWEEN(0,MAX(Cities!I:I)),Cities!$C$1:$J$62,8,TRUE),0)</f>
        <v>9</v>
      </c>
      <c r="I83" s="6" t="str">
        <f ca="1">VLOOKUP(H83,Cities!$B$1:$J$62,4,FALSE)</f>
        <v>MA</v>
      </c>
      <c r="J83" s="6" t="str">
        <f ca="1">VLOOKUP(H83,Cities!$B$1:$J$62,3,FALSE)</f>
        <v>Boston</v>
      </c>
      <c r="K83" s="17">
        <f t="shared" ca="1" si="1"/>
        <v>81</v>
      </c>
    </row>
    <row r="84" spans="1:11" x14ac:dyDescent="0.25">
      <c r="A84">
        <v>83</v>
      </c>
      <c r="B84">
        <v>83</v>
      </c>
      <c r="C84" t="s">
        <v>1545</v>
      </c>
      <c r="D84" t="s">
        <v>1546</v>
      </c>
      <c r="E84" t="s">
        <v>1547</v>
      </c>
      <c r="F84" t="s">
        <v>1303</v>
      </c>
      <c r="G84" s="3">
        <v>23988</v>
      </c>
      <c r="H84" s="6">
        <f ca="1">IFERROR(VLOOKUP(RANDBETWEEN(0,MAX(Cities!I:I)),Cities!$C$1:$J$62,8,TRUE),0)</f>
        <v>48</v>
      </c>
      <c r="I84" s="6" t="str">
        <f ca="1">VLOOKUP(H84,Cities!$B$1:$J$62,4,FALSE)</f>
        <v>HI</v>
      </c>
      <c r="J84" s="6" t="str">
        <f ca="1">VLOOKUP(H84,Cities!$B$1:$J$62,3,FALSE)</f>
        <v>Honolulu</v>
      </c>
      <c r="K84" s="17">
        <f t="shared" ca="1" si="1"/>
        <v>56</v>
      </c>
    </row>
    <row r="85" spans="1:11" x14ac:dyDescent="0.25">
      <c r="A85">
        <v>84</v>
      </c>
      <c r="B85">
        <v>84</v>
      </c>
      <c r="C85" t="s">
        <v>1548</v>
      </c>
      <c r="D85" t="s">
        <v>1549</v>
      </c>
      <c r="E85" t="s">
        <v>1550</v>
      </c>
      <c r="F85" t="s">
        <v>1303</v>
      </c>
      <c r="G85" s="3">
        <v>28801</v>
      </c>
      <c r="H85" s="6">
        <f ca="1">IFERROR(VLOOKUP(RANDBETWEEN(0,MAX(Cities!I:I)),Cities!$C$1:$J$62,8,TRUE),0)</f>
        <v>4</v>
      </c>
      <c r="I85" s="6" t="str">
        <f ca="1">VLOOKUP(H85,Cities!$B$1:$J$62,4,FALSE)</f>
        <v>FL</v>
      </c>
      <c r="J85" s="6" t="str">
        <f ca="1">VLOOKUP(H85,Cities!$B$1:$J$62,3,FALSE)</f>
        <v>Miami</v>
      </c>
      <c r="K85" s="17">
        <f t="shared" ca="1" si="1"/>
        <v>43</v>
      </c>
    </row>
    <row r="86" spans="1:11" x14ac:dyDescent="0.25">
      <c r="A86">
        <v>85</v>
      </c>
      <c r="B86">
        <v>85</v>
      </c>
      <c r="C86" t="s">
        <v>1551</v>
      </c>
      <c r="D86" t="s">
        <v>1552</v>
      </c>
      <c r="E86" t="s">
        <v>1553</v>
      </c>
      <c r="F86" t="s">
        <v>1299</v>
      </c>
      <c r="G86" s="3">
        <v>31093</v>
      </c>
      <c r="H86" s="6">
        <f ca="1">IFERROR(VLOOKUP(RANDBETWEEN(0,MAX(Cities!I:I)),Cities!$C$1:$J$62,8,TRUE),0)</f>
        <v>15</v>
      </c>
      <c r="I86" s="6" t="str">
        <f ca="1">VLOOKUP(H86,Cities!$B$1:$J$62,4,FALSE)</f>
        <v>MN</v>
      </c>
      <c r="J86" s="6" t="str">
        <f ca="1">VLOOKUP(H86,Cities!$B$1:$J$62,3,FALSE)</f>
        <v>Minneapolis</v>
      </c>
      <c r="K86" s="17">
        <f t="shared" ca="1" si="1"/>
        <v>36</v>
      </c>
    </row>
    <row r="87" spans="1:11" x14ac:dyDescent="0.25">
      <c r="A87">
        <v>86</v>
      </c>
      <c r="B87">
        <v>86</v>
      </c>
      <c r="C87" t="s">
        <v>1554</v>
      </c>
      <c r="D87" t="s">
        <v>1555</v>
      </c>
      <c r="E87" t="s">
        <v>1556</v>
      </c>
      <c r="F87" t="s">
        <v>1299</v>
      </c>
      <c r="G87" s="3">
        <v>16839</v>
      </c>
      <c r="H87" s="6">
        <f ca="1">IFERROR(VLOOKUP(RANDBETWEEN(0,MAX(Cities!I:I)),Cities!$C$1:$J$62,8,TRUE),0)</f>
        <v>34</v>
      </c>
      <c r="I87" s="6" t="str">
        <f ca="1">VLOOKUP(H87,Cities!$B$1:$J$62,4,FALSE)</f>
        <v>RI</v>
      </c>
      <c r="J87" s="6" t="str">
        <f ca="1">VLOOKUP(H87,Cities!$B$1:$J$62,3,FALSE)</f>
        <v>Providence</v>
      </c>
      <c r="K87" s="17">
        <f t="shared" ca="1" si="1"/>
        <v>75</v>
      </c>
    </row>
    <row r="88" spans="1:11" x14ac:dyDescent="0.25">
      <c r="A88">
        <v>87</v>
      </c>
      <c r="B88">
        <v>87</v>
      </c>
      <c r="C88" t="s">
        <v>1557</v>
      </c>
      <c r="D88" t="s">
        <v>1558</v>
      </c>
      <c r="E88" t="s">
        <v>1559</v>
      </c>
      <c r="F88" t="s">
        <v>1303</v>
      </c>
      <c r="G88" s="3">
        <v>31687</v>
      </c>
      <c r="H88" s="6">
        <f ca="1">IFERROR(VLOOKUP(RANDBETWEEN(0,MAX(Cities!I:I)),Cities!$C$1:$J$62,8,TRUE),0)</f>
        <v>36</v>
      </c>
      <c r="I88" s="6" t="str">
        <f ca="1">VLOOKUP(H88,Cities!$B$1:$J$62,4,FALSE)</f>
        <v>UT</v>
      </c>
      <c r="J88" s="6" t="str">
        <f ca="1">VLOOKUP(H88,Cities!$B$1:$J$62,3,FALSE)</f>
        <v>Salt Lake City</v>
      </c>
      <c r="K88" s="17">
        <f t="shared" ca="1" si="1"/>
        <v>35</v>
      </c>
    </row>
    <row r="89" spans="1:11" x14ac:dyDescent="0.25">
      <c r="A89">
        <v>88</v>
      </c>
      <c r="C89" t="s">
        <v>1560</v>
      </c>
      <c r="D89" t="s">
        <v>1561</v>
      </c>
      <c r="E89" t="s">
        <v>1562</v>
      </c>
      <c r="F89" t="s">
        <v>1299</v>
      </c>
      <c r="G89" s="3">
        <v>25037</v>
      </c>
      <c r="H89" s="6">
        <f ca="1">IFERROR(VLOOKUP(RANDBETWEEN(0,MAX(Cities!I:I)),Cities!$C$1:$J$62,8,TRUE),0)</f>
        <v>22</v>
      </c>
      <c r="I89" s="6" t="str">
        <f ca="1">VLOOKUP(H89,Cities!$B$1:$J$62,4,FALSE)</f>
        <v>MO</v>
      </c>
      <c r="J89" s="6" t="str">
        <f ca="1">VLOOKUP(H89,Cities!$B$1:$J$62,3,FALSE)</f>
        <v>St. Louis</v>
      </c>
      <c r="K89" s="17">
        <f t="shared" ca="1" si="1"/>
        <v>53</v>
      </c>
    </row>
    <row r="90" spans="1:11" x14ac:dyDescent="0.25">
      <c r="A90">
        <v>89</v>
      </c>
      <c r="C90" t="s">
        <v>1563</v>
      </c>
      <c r="D90" t="s">
        <v>1564</v>
      </c>
      <c r="E90" t="s">
        <v>1565</v>
      </c>
      <c r="F90" t="s">
        <v>1299</v>
      </c>
      <c r="G90" s="3">
        <v>33395</v>
      </c>
      <c r="H90" s="6">
        <f ca="1">IFERROR(VLOOKUP(RANDBETWEEN(0,MAX(Cities!I:I)),Cities!$C$1:$J$62,8,TRUE),0)</f>
        <v>19</v>
      </c>
      <c r="I90" s="6" t="str">
        <f ca="1">VLOOKUP(H90,Cities!$B$1:$J$62,4,FALSE)</f>
        <v>NV</v>
      </c>
      <c r="J90" s="6" t="str">
        <f ca="1">VLOOKUP(H90,Cities!$B$1:$J$62,3,FALSE)</f>
        <v>Las Vegas</v>
      </c>
      <c r="K90" s="17">
        <f t="shared" ca="1" si="1"/>
        <v>30</v>
      </c>
    </row>
    <row r="91" spans="1:11" x14ac:dyDescent="0.25">
      <c r="A91">
        <v>90</v>
      </c>
      <c r="C91" t="s">
        <v>1566</v>
      </c>
      <c r="D91" t="s">
        <v>1567</v>
      </c>
      <c r="E91" t="s">
        <v>1568</v>
      </c>
      <c r="F91" t="s">
        <v>1299</v>
      </c>
      <c r="G91" s="3">
        <v>19366</v>
      </c>
      <c r="H91" s="6">
        <f ca="1">IFERROR(VLOOKUP(RANDBETWEEN(0,MAX(Cities!I:I)),Cities!$C$1:$J$62,8,TRUE),0)</f>
        <v>48</v>
      </c>
      <c r="I91" s="6" t="str">
        <f ca="1">VLOOKUP(H91,Cities!$B$1:$J$62,4,FALSE)</f>
        <v>HI</v>
      </c>
      <c r="J91" s="6" t="str">
        <f ca="1">VLOOKUP(H91,Cities!$B$1:$J$62,3,FALSE)</f>
        <v>Honolulu</v>
      </c>
      <c r="K91" s="17">
        <f t="shared" ca="1" si="1"/>
        <v>69</v>
      </c>
    </row>
    <row r="92" spans="1:11" x14ac:dyDescent="0.25">
      <c r="A92">
        <v>91</v>
      </c>
      <c r="C92" t="s">
        <v>1569</v>
      </c>
      <c r="D92" t="s">
        <v>1570</v>
      </c>
      <c r="E92" t="s">
        <v>1571</v>
      </c>
      <c r="F92" t="s">
        <v>1303</v>
      </c>
      <c r="G92" s="3">
        <v>17119</v>
      </c>
      <c r="H92" s="6">
        <f ca="1">IFERROR(VLOOKUP(RANDBETWEEN(0,MAX(Cities!I:I)),Cities!$C$1:$J$62,8,TRUE),0)</f>
        <v>29</v>
      </c>
      <c r="I92" s="6" t="str">
        <f ca="1">VLOOKUP(H92,Cities!$B$1:$J$62,4,FALSE)</f>
        <v>MO</v>
      </c>
      <c r="J92" s="6" t="str">
        <f ca="1">VLOOKUP(H92,Cities!$B$1:$J$62,3,FALSE)</f>
        <v>Kansas City</v>
      </c>
      <c r="K92" s="17">
        <f t="shared" ca="1" si="1"/>
        <v>75</v>
      </c>
    </row>
    <row r="93" spans="1:11" x14ac:dyDescent="0.25">
      <c r="A93">
        <v>92</v>
      </c>
      <c r="C93" t="s">
        <v>1572</v>
      </c>
      <c r="D93" t="s">
        <v>1573</v>
      </c>
      <c r="E93" t="s">
        <v>1574</v>
      </c>
      <c r="F93" t="s">
        <v>1303</v>
      </c>
      <c r="G93" s="3">
        <v>31575</v>
      </c>
      <c r="H93" s="6">
        <f ca="1">IFERROR(VLOOKUP(RANDBETWEEN(0,MAX(Cities!I:I)),Cities!$C$1:$J$62,8,TRUE),0)</f>
        <v>23</v>
      </c>
      <c r="I93" s="6" t="str">
        <f ca="1">VLOOKUP(H93,Cities!$B$1:$J$62,4,FALSE)</f>
        <v>CA</v>
      </c>
      <c r="J93" s="6" t="str">
        <f ca="1">VLOOKUP(H93,Cities!$B$1:$J$62,3,FALSE)</f>
        <v>Sacramento</v>
      </c>
      <c r="K93" s="17">
        <f t="shared" ca="1" si="1"/>
        <v>35</v>
      </c>
    </row>
    <row r="94" spans="1:11" x14ac:dyDescent="0.25">
      <c r="A94">
        <v>93</v>
      </c>
      <c r="C94" t="s">
        <v>1575</v>
      </c>
      <c r="D94" t="s">
        <v>1576</v>
      </c>
      <c r="E94" t="s">
        <v>1577</v>
      </c>
      <c r="F94" t="s">
        <v>1303</v>
      </c>
      <c r="G94" s="3">
        <v>14926</v>
      </c>
      <c r="H94" s="6">
        <f ca="1">IFERROR(VLOOKUP(RANDBETWEEN(0,MAX(Cities!I:I)),Cities!$C$1:$J$62,8,TRUE),0)</f>
        <v>3</v>
      </c>
      <c r="I94" s="6" t="str">
        <f ca="1">VLOOKUP(H94,Cities!$B$1:$J$62,4,FALSE)</f>
        <v>IL</v>
      </c>
      <c r="J94" s="6" t="str">
        <f ca="1">VLOOKUP(H94,Cities!$B$1:$J$62,3,FALSE)</f>
        <v>Chicago</v>
      </c>
      <c r="K94" s="17">
        <f t="shared" ca="1" si="1"/>
        <v>81</v>
      </c>
    </row>
    <row r="95" spans="1:11" x14ac:dyDescent="0.25">
      <c r="A95">
        <v>94</v>
      </c>
      <c r="B95">
        <v>94</v>
      </c>
      <c r="C95" t="s">
        <v>1578</v>
      </c>
      <c r="D95" t="s">
        <v>1579</v>
      </c>
      <c r="E95" t="s">
        <v>1580</v>
      </c>
      <c r="F95" t="s">
        <v>1303</v>
      </c>
      <c r="G95" s="3">
        <v>18067</v>
      </c>
      <c r="H95" s="6">
        <f ca="1">IFERROR(VLOOKUP(RANDBETWEEN(0,MAX(Cities!I:I)),Cities!$C$1:$J$62,8,TRUE),0)</f>
        <v>59</v>
      </c>
      <c r="I95" s="6" t="str">
        <f ca="1">VLOOKUP(H95,Cities!$B$1:$J$62,4,FALSE)</f>
        <v>SC</v>
      </c>
      <c r="J95" s="6" t="str">
        <f ca="1">VLOOKUP(H95,Cities!$B$1:$J$62,3,FALSE)</f>
        <v>Charleston</v>
      </c>
      <c r="K95" s="17">
        <f t="shared" ca="1" si="1"/>
        <v>72</v>
      </c>
    </row>
    <row r="96" spans="1:11" x14ac:dyDescent="0.25">
      <c r="A96">
        <v>95</v>
      </c>
      <c r="B96">
        <v>95</v>
      </c>
      <c r="C96" t="s">
        <v>1581</v>
      </c>
      <c r="D96" t="s">
        <v>1582</v>
      </c>
      <c r="E96" t="s">
        <v>1583</v>
      </c>
      <c r="F96" t="s">
        <v>1303</v>
      </c>
      <c r="G96" s="3">
        <v>26738</v>
      </c>
      <c r="H96" s="6">
        <f ca="1">IFERROR(VLOOKUP(RANDBETWEEN(0,MAX(Cities!I:I)),Cities!$C$1:$J$62,8,TRUE),0)</f>
        <v>4</v>
      </c>
      <c r="I96" s="6" t="str">
        <f ca="1">VLOOKUP(H96,Cities!$B$1:$J$62,4,FALSE)</f>
        <v>FL</v>
      </c>
      <c r="J96" s="6" t="str">
        <f ca="1">VLOOKUP(H96,Cities!$B$1:$J$62,3,FALSE)</f>
        <v>Miami</v>
      </c>
      <c r="K96" s="17">
        <f t="shared" ca="1" si="1"/>
        <v>48</v>
      </c>
    </row>
    <row r="97" spans="1:11" x14ac:dyDescent="0.25">
      <c r="A97">
        <v>96</v>
      </c>
      <c r="B97">
        <v>96</v>
      </c>
      <c r="C97" t="s">
        <v>1584</v>
      </c>
      <c r="D97" t="s">
        <v>1585</v>
      </c>
      <c r="E97" t="s">
        <v>1586</v>
      </c>
      <c r="F97" t="s">
        <v>1303</v>
      </c>
      <c r="G97" s="3">
        <v>34155</v>
      </c>
      <c r="H97" s="6">
        <f ca="1">IFERROR(VLOOKUP(RANDBETWEEN(0,MAX(Cities!I:I)),Cities!$C$1:$J$62,8,TRUE),0)</f>
        <v>53</v>
      </c>
      <c r="I97" s="6" t="str">
        <f ca="1">VLOOKUP(H97,Cities!$B$1:$J$62,4,FALSE)</f>
        <v>OH</v>
      </c>
      <c r="J97" s="6" t="str">
        <f ca="1">VLOOKUP(H97,Cities!$B$1:$J$62,3,FALSE)</f>
        <v>Dayton</v>
      </c>
      <c r="K97" s="17">
        <f t="shared" ca="1" si="1"/>
        <v>28</v>
      </c>
    </row>
    <row r="98" spans="1:11" x14ac:dyDescent="0.25">
      <c r="A98">
        <v>97</v>
      </c>
      <c r="B98">
        <v>97</v>
      </c>
      <c r="C98" t="s">
        <v>1587</v>
      </c>
      <c r="D98" t="s">
        <v>1588</v>
      </c>
      <c r="E98" t="s">
        <v>1589</v>
      </c>
      <c r="F98" t="s">
        <v>1299</v>
      </c>
      <c r="G98" s="3">
        <v>36107</v>
      </c>
      <c r="H98" s="6">
        <f ca="1">IFERROR(VLOOKUP(RANDBETWEEN(0,MAX(Cities!I:I)),Cities!$C$1:$J$62,8,TRUE),0)</f>
        <v>19</v>
      </c>
      <c r="I98" s="6" t="str">
        <f ca="1">VLOOKUP(H98,Cities!$B$1:$J$62,4,FALSE)</f>
        <v>NV</v>
      </c>
      <c r="J98" s="6" t="str">
        <f ca="1">VLOOKUP(H98,Cities!$B$1:$J$62,3,FALSE)</f>
        <v>Las Vegas</v>
      </c>
      <c r="K98" s="17">
        <f t="shared" ca="1" si="1"/>
        <v>23</v>
      </c>
    </row>
    <row r="99" spans="1:11" x14ac:dyDescent="0.25">
      <c r="A99">
        <v>98</v>
      </c>
      <c r="C99" t="s">
        <v>1590</v>
      </c>
      <c r="D99" t="s">
        <v>1591</v>
      </c>
      <c r="E99" t="s">
        <v>1592</v>
      </c>
      <c r="F99" t="s">
        <v>1303</v>
      </c>
      <c r="G99" s="3">
        <v>21888</v>
      </c>
      <c r="H99" s="6">
        <f ca="1">IFERROR(VLOOKUP(RANDBETWEEN(0,MAX(Cities!I:I)),Cities!$C$1:$J$62,8,TRUE),0)</f>
        <v>12</v>
      </c>
      <c r="I99" s="6" t="str">
        <f ca="1">VLOOKUP(H99,Cities!$B$1:$J$62,4,FALSE)</f>
        <v>CA</v>
      </c>
      <c r="J99" s="6" t="str">
        <f ca="1">VLOOKUP(H99,Cities!$B$1:$J$62,3,FALSE)</f>
        <v>San Francisco</v>
      </c>
      <c r="K99" s="17">
        <f t="shared" ca="1" si="1"/>
        <v>62</v>
      </c>
    </row>
    <row r="100" spans="1:11" x14ac:dyDescent="0.25">
      <c r="A100">
        <v>99</v>
      </c>
      <c r="B100">
        <v>99</v>
      </c>
      <c r="C100" t="s">
        <v>1593</v>
      </c>
      <c r="D100" t="s">
        <v>1594</v>
      </c>
      <c r="E100" t="s">
        <v>1595</v>
      </c>
      <c r="F100" t="s">
        <v>1303</v>
      </c>
      <c r="G100" s="3">
        <v>20409</v>
      </c>
      <c r="H100" s="6">
        <f ca="1">IFERROR(VLOOKUP(RANDBETWEEN(0,MAX(Cities!I:I)),Cities!$C$1:$J$62,8,TRUE),0)</f>
        <v>14</v>
      </c>
      <c r="I100" s="6" t="str">
        <f ca="1">VLOOKUP(H100,Cities!$B$1:$J$62,4,FALSE)</f>
        <v>CA</v>
      </c>
      <c r="J100" s="6" t="str">
        <f ca="1">VLOOKUP(H100,Cities!$B$1:$J$62,3,FALSE)</f>
        <v>San Diego</v>
      </c>
      <c r="K100" s="17">
        <f t="shared" ca="1" si="1"/>
        <v>66</v>
      </c>
    </row>
    <row r="101" spans="1:11" x14ac:dyDescent="0.25">
      <c r="A101">
        <v>100</v>
      </c>
      <c r="B101">
        <v>100</v>
      </c>
      <c r="C101" t="s">
        <v>1596</v>
      </c>
      <c r="D101" t="s">
        <v>1597</v>
      </c>
      <c r="E101" t="s">
        <v>1598</v>
      </c>
      <c r="F101" t="s">
        <v>1299</v>
      </c>
      <c r="G101" s="3">
        <v>27290</v>
      </c>
      <c r="H101" s="6">
        <f ca="1">IFERROR(VLOOKUP(RANDBETWEEN(0,MAX(Cities!I:I)),Cities!$C$1:$J$62,8,TRUE),0)</f>
        <v>44</v>
      </c>
      <c r="I101" s="6" t="str">
        <f ca="1">VLOOKUP(H101,Cities!$B$1:$J$62,4,FALSE)</f>
        <v>NY</v>
      </c>
      <c r="J101" s="6" t="str">
        <f ca="1">VLOOKUP(H101,Cities!$B$1:$J$62,3,FALSE)</f>
        <v>Buffalo</v>
      </c>
      <c r="K101" s="17">
        <f t="shared" ca="1" si="1"/>
        <v>47</v>
      </c>
    </row>
    <row r="102" spans="1:11" x14ac:dyDescent="0.25">
      <c r="A102">
        <v>101</v>
      </c>
      <c r="B102">
        <v>101</v>
      </c>
      <c r="C102" t="s">
        <v>1599</v>
      </c>
      <c r="D102" t="s">
        <v>1600</v>
      </c>
      <c r="E102" t="s">
        <v>1601</v>
      </c>
      <c r="F102" t="s">
        <v>1303</v>
      </c>
      <c r="G102" s="3">
        <v>20783</v>
      </c>
      <c r="H102" s="6">
        <f ca="1">IFERROR(VLOOKUP(RANDBETWEEN(0,MAX(Cities!I:I)),Cities!$C$1:$J$62,8,TRUE),0)</f>
        <v>60</v>
      </c>
      <c r="I102" s="6" t="str">
        <f ca="1">VLOOKUP(H102,Cities!$B$1:$J$62,4,FALSE)</f>
        <v>MI</v>
      </c>
      <c r="J102" s="6" t="str">
        <f ca="1">VLOOKUP(H102,Cities!$B$1:$J$62,3,FALSE)</f>
        <v>Grand Rapids</v>
      </c>
      <c r="K102" s="17">
        <f t="shared" ca="1" si="1"/>
        <v>65</v>
      </c>
    </row>
    <row r="103" spans="1:11" x14ac:dyDescent="0.25">
      <c r="A103">
        <v>102</v>
      </c>
      <c r="B103">
        <v>102</v>
      </c>
      <c r="C103" t="s">
        <v>1602</v>
      </c>
      <c r="D103" t="s">
        <v>1603</v>
      </c>
      <c r="E103" t="s">
        <v>1604</v>
      </c>
      <c r="F103" t="s">
        <v>1295</v>
      </c>
      <c r="G103" s="3">
        <v>15233</v>
      </c>
      <c r="H103" s="6">
        <f ca="1">IFERROR(VLOOKUP(RANDBETWEEN(0,MAX(Cities!I:I)),Cities!$C$1:$J$62,8,TRUE),0)</f>
        <v>3</v>
      </c>
      <c r="I103" s="6" t="str">
        <f ca="1">VLOOKUP(H103,Cities!$B$1:$J$62,4,FALSE)</f>
        <v>IL</v>
      </c>
      <c r="J103" s="6" t="str">
        <f ca="1">VLOOKUP(H103,Cities!$B$1:$J$62,3,FALSE)</f>
        <v>Chicago</v>
      </c>
      <c r="K103" s="17">
        <f t="shared" ca="1" si="1"/>
        <v>80</v>
      </c>
    </row>
    <row r="104" spans="1:11" x14ac:dyDescent="0.25">
      <c r="A104">
        <v>103</v>
      </c>
      <c r="B104">
        <v>103</v>
      </c>
      <c r="C104" t="s">
        <v>1605</v>
      </c>
      <c r="D104" t="s">
        <v>1606</v>
      </c>
      <c r="E104" t="s">
        <v>1607</v>
      </c>
      <c r="F104" t="s">
        <v>1299</v>
      </c>
      <c r="G104" s="3">
        <v>33261</v>
      </c>
      <c r="H104" s="6">
        <f ca="1">IFERROR(VLOOKUP(RANDBETWEEN(0,MAX(Cities!I:I)),Cities!$C$1:$J$62,8,TRUE),0)</f>
        <v>36</v>
      </c>
      <c r="I104" s="6" t="str">
        <f ca="1">VLOOKUP(H104,Cities!$B$1:$J$62,4,FALSE)</f>
        <v>UT</v>
      </c>
      <c r="J104" s="6" t="str">
        <f ca="1">VLOOKUP(H104,Cities!$B$1:$J$62,3,FALSE)</f>
        <v>Salt Lake City</v>
      </c>
      <c r="K104" s="17">
        <f t="shared" ca="1" si="1"/>
        <v>30</v>
      </c>
    </row>
    <row r="105" spans="1:11" x14ac:dyDescent="0.25">
      <c r="A105">
        <v>104</v>
      </c>
      <c r="B105">
        <v>104</v>
      </c>
      <c r="C105" t="s">
        <v>1608</v>
      </c>
      <c r="D105" t="s">
        <v>1609</v>
      </c>
      <c r="E105" t="s">
        <v>1610</v>
      </c>
      <c r="F105" t="s">
        <v>1303</v>
      </c>
      <c r="G105" s="3">
        <v>25098</v>
      </c>
      <c r="H105" s="6">
        <f ca="1">IFERROR(VLOOKUP(RANDBETWEEN(0,MAX(Cities!I:I)),Cities!$C$1:$J$62,8,TRUE),0)</f>
        <v>41</v>
      </c>
      <c r="I105" s="6" t="str">
        <f ca="1">VLOOKUP(H105,Cities!$B$1:$J$62,4,FALSE)</f>
        <v>LA</v>
      </c>
      <c r="J105" s="6" t="str">
        <f ca="1">VLOOKUP(H105,Cities!$B$1:$J$62,3,FALSE)</f>
        <v>New Orleans</v>
      </c>
      <c r="K105" s="17">
        <f t="shared" ca="1" si="1"/>
        <v>53</v>
      </c>
    </row>
    <row r="106" spans="1:11" x14ac:dyDescent="0.25">
      <c r="A106">
        <v>105</v>
      </c>
      <c r="B106">
        <v>105</v>
      </c>
      <c r="C106" t="s">
        <v>1611</v>
      </c>
      <c r="D106" t="s">
        <v>1612</v>
      </c>
      <c r="E106" t="s">
        <v>1613</v>
      </c>
      <c r="F106" t="s">
        <v>1299</v>
      </c>
      <c r="G106" s="3">
        <v>24395</v>
      </c>
      <c r="H106" s="6">
        <f ca="1">IFERROR(VLOOKUP(RANDBETWEEN(0,MAX(Cities!I:I)),Cities!$C$1:$J$62,8,TRUE),0)</f>
        <v>40</v>
      </c>
      <c r="I106" s="6" t="str">
        <f ca="1">VLOOKUP(H106,Cities!$B$1:$J$62,4,FALSE)</f>
        <v>NC</v>
      </c>
      <c r="J106" s="6" t="str">
        <f ca="1">VLOOKUP(H106,Cities!$B$1:$J$62,3,FALSE)</f>
        <v>Raleigh</v>
      </c>
      <c r="K106" s="17">
        <f t="shared" ca="1" si="1"/>
        <v>55</v>
      </c>
    </row>
    <row r="107" spans="1:11" x14ac:dyDescent="0.25">
      <c r="A107">
        <v>106</v>
      </c>
      <c r="B107">
        <v>106</v>
      </c>
      <c r="C107" t="s">
        <v>1614</v>
      </c>
      <c r="D107" t="s">
        <v>1615</v>
      </c>
      <c r="E107" t="s">
        <v>1616</v>
      </c>
      <c r="F107" t="s">
        <v>1303</v>
      </c>
      <c r="G107" s="3">
        <v>18994</v>
      </c>
      <c r="H107" s="6">
        <f ca="1">IFERROR(VLOOKUP(RANDBETWEEN(0,MAX(Cities!I:I)),Cities!$C$1:$J$62,8,TRUE),0)</f>
        <v>23</v>
      </c>
      <c r="I107" s="6" t="str">
        <f ca="1">VLOOKUP(H107,Cities!$B$1:$J$62,4,FALSE)</f>
        <v>CA</v>
      </c>
      <c r="J107" s="6" t="str">
        <f ca="1">VLOOKUP(H107,Cities!$B$1:$J$62,3,FALSE)</f>
        <v>Sacramento</v>
      </c>
      <c r="K107" s="17">
        <f t="shared" ca="1" si="1"/>
        <v>70</v>
      </c>
    </row>
    <row r="108" spans="1:11" x14ac:dyDescent="0.25">
      <c r="A108">
        <v>107</v>
      </c>
      <c r="B108">
        <v>107</v>
      </c>
      <c r="C108" t="s">
        <v>1618</v>
      </c>
      <c r="D108" t="s">
        <v>1619</v>
      </c>
      <c r="E108" t="s">
        <v>1620</v>
      </c>
      <c r="F108" t="s">
        <v>1303</v>
      </c>
      <c r="G108" s="3">
        <v>21535</v>
      </c>
      <c r="H108" s="6">
        <f ca="1">IFERROR(VLOOKUP(RANDBETWEEN(0,MAX(Cities!I:I)),Cities!$C$1:$J$62,8,TRUE),0)</f>
        <v>23</v>
      </c>
      <c r="I108" s="6" t="str">
        <f ca="1">VLOOKUP(H108,Cities!$B$1:$J$62,4,FALSE)</f>
        <v>CA</v>
      </c>
      <c r="J108" s="6" t="str">
        <f ca="1">VLOOKUP(H108,Cities!$B$1:$J$62,3,FALSE)</f>
        <v>Sacramento</v>
      </c>
      <c r="K108" s="17">
        <f t="shared" ca="1" si="1"/>
        <v>63</v>
      </c>
    </row>
    <row r="109" spans="1:11" x14ac:dyDescent="0.25">
      <c r="A109">
        <v>108</v>
      </c>
      <c r="B109">
        <v>108</v>
      </c>
      <c r="C109" t="s">
        <v>1621</v>
      </c>
      <c r="D109" t="s">
        <v>1622</v>
      </c>
      <c r="E109" t="s">
        <v>1623</v>
      </c>
      <c r="F109" t="s">
        <v>1303</v>
      </c>
      <c r="G109" s="3">
        <v>31003</v>
      </c>
      <c r="H109" s="6">
        <f ca="1">IFERROR(VLOOKUP(RANDBETWEEN(0,MAX(Cities!I:I)),Cities!$C$1:$J$62,8,TRUE),0)</f>
        <v>56</v>
      </c>
      <c r="I109" s="6" t="str">
        <f ca="1">VLOOKUP(H109,Cities!$B$1:$J$62,4,FALSE)</f>
        <v>PA</v>
      </c>
      <c r="J109" s="6" t="str">
        <f ca="1">VLOOKUP(H109,Cities!$B$1:$J$62,3,FALSE)</f>
        <v>Allentown</v>
      </c>
      <c r="K109" s="17">
        <f t="shared" ca="1" si="1"/>
        <v>37</v>
      </c>
    </row>
    <row r="110" spans="1:11" x14ac:dyDescent="0.25">
      <c r="A110">
        <v>109</v>
      </c>
      <c r="B110">
        <v>109</v>
      </c>
      <c r="C110" t="s">
        <v>1624</v>
      </c>
      <c r="D110" t="s">
        <v>1625</v>
      </c>
      <c r="E110" t="s">
        <v>1626</v>
      </c>
      <c r="F110" t="s">
        <v>1299</v>
      </c>
      <c r="G110" s="3">
        <v>21619</v>
      </c>
      <c r="H110" s="6">
        <f ca="1">IFERROR(VLOOKUP(RANDBETWEEN(0,MAX(Cities!I:I)),Cities!$C$1:$J$62,8,TRUE),0)</f>
        <v>15</v>
      </c>
      <c r="I110" s="6" t="str">
        <f ca="1">VLOOKUP(H110,Cities!$B$1:$J$62,4,FALSE)</f>
        <v>MN</v>
      </c>
      <c r="J110" s="6" t="str">
        <f ca="1">VLOOKUP(H110,Cities!$B$1:$J$62,3,FALSE)</f>
        <v>Minneapolis</v>
      </c>
      <c r="K110" s="17">
        <f t="shared" ca="1" si="1"/>
        <v>62</v>
      </c>
    </row>
    <row r="111" spans="1:11" x14ac:dyDescent="0.25">
      <c r="A111">
        <v>110</v>
      </c>
      <c r="C111" t="s">
        <v>1627</v>
      </c>
      <c r="D111" t="s">
        <v>1628</v>
      </c>
      <c r="E111" t="s">
        <v>1629</v>
      </c>
      <c r="F111" t="s">
        <v>1303</v>
      </c>
      <c r="G111" s="3">
        <v>31992</v>
      </c>
      <c r="H111" s="6">
        <f ca="1">IFERROR(VLOOKUP(RANDBETWEEN(0,MAX(Cities!I:I)),Cities!$C$1:$J$62,8,TRUE),0)</f>
        <v>1</v>
      </c>
      <c r="I111" s="6" t="str">
        <f ca="1">VLOOKUP(H111,Cities!$B$1:$J$62,4,FALSE)</f>
        <v>NY</v>
      </c>
      <c r="J111" s="6" t="str">
        <f ca="1">VLOOKUP(H111,Cities!$B$1:$J$62,3,FALSE)</f>
        <v>New York</v>
      </c>
      <c r="K111" s="17">
        <f t="shared" ca="1" si="1"/>
        <v>34</v>
      </c>
    </row>
    <row r="112" spans="1:11" x14ac:dyDescent="0.25">
      <c r="A112">
        <v>111</v>
      </c>
      <c r="B112">
        <v>111</v>
      </c>
      <c r="C112" t="s">
        <v>1630</v>
      </c>
      <c r="D112" t="s">
        <v>1631</v>
      </c>
      <c r="E112" t="s">
        <v>1632</v>
      </c>
      <c r="F112" t="s">
        <v>1299</v>
      </c>
      <c r="G112" s="3">
        <v>19047</v>
      </c>
      <c r="H112" s="6">
        <f ca="1">IFERROR(VLOOKUP(RANDBETWEEN(0,MAX(Cities!I:I)),Cities!$C$1:$J$62,8,TRUE),0)</f>
        <v>44</v>
      </c>
      <c r="I112" s="6" t="str">
        <f ca="1">VLOOKUP(H112,Cities!$B$1:$J$62,4,FALSE)</f>
        <v>NY</v>
      </c>
      <c r="J112" s="6" t="str">
        <f ca="1">VLOOKUP(H112,Cities!$B$1:$J$62,3,FALSE)</f>
        <v>Buffalo</v>
      </c>
      <c r="K112" s="17">
        <f t="shared" ca="1" si="1"/>
        <v>69</v>
      </c>
    </row>
    <row r="113" spans="1:11" x14ac:dyDescent="0.25">
      <c r="A113">
        <v>112</v>
      </c>
      <c r="C113" t="s">
        <v>1633</v>
      </c>
      <c r="D113" t="s">
        <v>1634</v>
      </c>
      <c r="E113" t="s">
        <v>1635</v>
      </c>
      <c r="F113" t="s">
        <v>1303</v>
      </c>
      <c r="G113" s="3">
        <v>15314</v>
      </c>
      <c r="H113" s="6">
        <f ca="1">IFERROR(VLOOKUP(RANDBETWEEN(0,MAX(Cities!I:I)),Cities!$C$1:$J$62,8,TRUE),0)</f>
        <v>9</v>
      </c>
      <c r="I113" s="6" t="str">
        <f ca="1">VLOOKUP(H113,Cities!$B$1:$J$62,4,FALSE)</f>
        <v>MA</v>
      </c>
      <c r="J113" s="6" t="str">
        <f ca="1">VLOOKUP(H113,Cities!$B$1:$J$62,3,FALSE)</f>
        <v>Boston</v>
      </c>
      <c r="K113" s="17">
        <f t="shared" ca="1" si="1"/>
        <v>80</v>
      </c>
    </row>
    <row r="114" spans="1:11" x14ac:dyDescent="0.25">
      <c r="A114">
        <v>113</v>
      </c>
      <c r="B114">
        <v>113</v>
      </c>
      <c r="C114" t="s">
        <v>1636</v>
      </c>
      <c r="D114" t="s">
        <v>1637</v>
      </c>
      <c r="E114" t="s">
        <v>1638</v>
      </c>
      <c r="F114" t="s">
        <v>1303</v>
      </c>
      <c r="G114" s="3">
        <v>16212</v>
      </c>
      <c r="H114" s="6">
        <f ca="1">IFERROR(VLOOKUP(RANDBETWEEN(0,MAX(Cities!I:I)),Cities!$C$1:$J$62,8,TRUE),0)</f>
        <v>42</v>
      </c>
      <c r="I114" s="6" t="str">
        <f ca="1">VLOOKUP(H114,Cities!$B$1:$J$62,4,FALSE)</f>
        <v>KY</v>
      </c>
      <c r="J114" s="6" t="str">
        <f ca="1">VLOOKUP(H114,Cities!$B$1:$J$62,3,FALSE)</f>
        <v>Louisville</v>
      </c>
      <c r="K114" s="17">
        <f t="shared" ca="1" si="1"/>
        <v>77</v>
      </c>
    </row>
    <row r="115" spans="1:11" x14ac:dyDescent="0.25">
      <c r="A115">
        <v>114</v>
      </c>
      <c r="B115">
        <v>114</v>
      </c>
      <c r="C115" t="s">
        <v>1639</v>
      </c>
      <c r="D115" t="s">
        <v>1640</v>
      </c>
      <c r="E115" t="s">
        <v>1641</v>
      </c>
      <c r="F115" t="s">
        <v>1303</v>
      </c>
      <c r="G115" s="3">
        <v>30077</v>
      </c>
      <c r="H115" s="6">
        <f ca="1">IFERROR(VLOOKUP(RANDBETWEEN(0,MAX(Cities!I:I)),Cities!$C$1:$J$62,8,TRUE),0)</f>
        <v>30</v>
      </c>
      <c r="I115" s="6" t="str">
        <f ca="1">VLOOKUP(H115,Cities!$B$1:$J$62,4,FALSE)</f>
        <v>IN</v>
      </c>
      <c r="J115" s="6" t="str">
        <f ca="1">VLOOKUP(H115,Cities!$B$1:$J$62,3,FALSE)</f>
        <v>Indianapolis</v>
      </c>
      <c r="K115" s="17">
        <f t="shared" ca="1" si="1"/>
        <v>39</v>
      </c>
    </row>
    <row r="116" spans="1:11" x14ac:dyDescent="0.25">
      <c r="A116">
        <v>115</v>
      </c>
      <c r="B116">
        <v>115</v>
      </c>
      <c r="C116" t="s">
        <v>1642</v>
      </c>
      <c r="D116" t="s">
        <v>1542</v>
      </c>
      <c r="E116" t="s">
        <v>1643</v>
      </c>
      <c r="F116" t="s">
        <v>1303</v>
      </c>
      <c r="G116" s="3">
        <v>28330</v>
      </c>
      <c r="H116" s="6">
        <f ca="1">IFERROR(VLOOKUP(RANDBETWEEN(0,MAX(Cities!I:I)),Cities!$C$1:$J$62,8,TRUE),0)</f>
        <v>58</v>
      </c>
      <c r="I116" s="6" t="str">
        <f ca="1">VLOOKUP(H116,Cities!$B$1:$J$62,4,FALSE)</f>
        <v>CO</v>
      </c>
      <c r="J116" s="6" t="str">
        <f ca="1">VLOOKUP(H116,Cities!$B$1:$J$62,3,FALSE)</f>
        <v>Colorado Springs</v>
      </c>
      <c r="K116" s="17">
        <f t="shared" ca="1" si="1"/>
        <v>44</v>
      </c>
    </row>
    <row r="117" spans="1:11" x14ac:dyDescent="0.25">
      <c r="A117">
        <v>116</v>
      </c>
      <c r="C117" t="s">
        <v>1644</v>
      </c>
      <c r="D117" t="s">
        <v>1645</v>
      </c>
      <c r="E117" t="s">
        <v>1646</v>
      </c>
      <c r="F117" t="s">
        <v>1299</v>
      </c>
      <c r="G117" s="3">
        <v>21839</v>
      </c>
      <c r="H117" s="6">
        <f ca="1">IFERROR(VLOOKUP(RANDBETWEEN(0,MAX(Cities!I:I)),Cities!$C$1:$J$62,8,TRUE),0)</f>
        <v>29</v>
      </c>
      <c r="I117" s="6" t="str">
        <f ca="1">VLOOKUP(H117,Cities!$B$1:$J$62,4,FALSE)</f>
        <v>MO</v>
      </c>
      <c r="J117" s="6" t="str">
        <f ca="1">VLOOKUP(H117,Cities!$B$1:$J$62,3,FALSE)</f>
        <v>Kansas City</v>
      </c>
      <c r="K117" s="17">
        <f t="shared" ca="1" si="1"/>
        <v>62</v>
      </c>
    </row>
    <row r="118" spans="1:11" x14ac:dyDescent="0.25">
      <c r="A118">
        <v>117</v>
      </c>
      <c r="B118">
        <v>117</v>
      </c>
      <c r="C118" t="s">
        <v>1647</v>
      </c>
      <c r="D118" t="s">
        <v>1648</v>
      </c>
      <c r="E118" t="s">
        <v>1649</v>
      </c>
      <c r="F118" t="s">
        <v>1303</v>
      </c>
      <c r="G118" s="3">
        <v>17793</v>
      </c>
      <c r="H118" s="6">
        <f ca="1">IFERROR(VLOOKUP(RANDBETWEEN(0,MAX(Cities!I:I)),Cities!$C$1:$J$62,8,TRUE),0)</f>
        <v>6</v>
      </c>
      <c r="I118" s="6" t="str">
        <f ca="1">VLOOKUP(H118,Cities!$B$1:$J$62,4,FALSE)</f>
        <v>PA</v>
      </c>
      <c r="J118" s="6" t="str">
        <f ca="1">VLOOKUP(H118,Cities!$B$1:$J$62,3,FALSE)</f>
        <v>Philadelphia</v>
      </c>
      <c r="K118" s="17">
        <f t="shared" ca="1" si="1"/>
        <v>73</v>
      </c>
    </row>
    <row r="119" spans="1:11" x14ac:dyDescent="0.25">
      <c r="A119">
        <v>118</v>
      </c>
      <c r="B119">
        <v>118</v>
      </c>
      <c r="C119" t="s">
        <v>1650</v>
      </c>
      <c r="D119" t="s">
        <v>1651</v>
      </c>
      <c r="E119" t="s">
        <v>1652</v>
      </c>
      <c r="F119" t="s">
        <v>1299</v>
      </c>
      <c r="G119" s="3">
        <v>34722</v>
      </c>
      <c r="H119" s="6">
        <f ca="1">IFERROR(VLOOKUP(RANDBETWEEN(0,MAX(Cities!I:I)),Cities!$C$1:$J$62,8,TRUE),0)</f>
        <v>2</v>
      </c>
      <c r="I119" s="6" t="str">
        <f ca="1">VLOOKUP(H119,Cities!$B$1:$J$62,4,FALSE)</f>
        <v>CA</v>
      </c>
      <c r="J119" s="6" t="str">
        <f ca="1">VLOOKUP(H119,Cities!$B$1:$J$62,3,FALSE)</f>
        <v>Los Angeles</v>
      </c>
      <c r="K119" s="17">
        <f t="shared" ca="1" si="1"/>
        <v>26</v>
      </c>
    </row>
    <row r="120" spans="1:11" x14ac:dyDescent="0.25">
      <c r="A120">
        <v>119</v>
      </c>
      <c r="C120" t="s">
        <v>1653</v>
      </c>
      <c r="D120" t="s">
        <v>1654</v>
      </c>
      <c r="E120" t="s">
        <v>1655</v>
      </c>
      <c r="F120" t="s">
        <v>1299</v>
      </c>
      <c r="G120" s="3">
        <v>25589</v>
      </c>
      <c r="H120" s="6">
        <f ca="1">IFERROR(VLOOKUP(RANDBETWEEN(0,MAX(Cities!I:I)),Cities!$C$1:$J$62,8,TRUE),0)</f>
        <v>1</v>
      </c>
      <c r="I120" s="6" t="str">
        <f ca="1">VLOOKUP(H120,Cities!$B$1:$J$62,4,FALSE)</f>
        <v>NY</v>
      </c>
      <c r="J120" s="6" t="str">
        <f ca="1">VLOOKUP(H120,Cities!$B$1:$J$62,3,FALSE)</f>
        <v>New York</v>
      </c>
      <c r="K120" s="17">
        <f t="shared" ca="1" si="1"/>
        <v>51</v>
      </c>
    </row>
    <row r="121" spans="1:11" x14ac:dyDescent="0.25">
      <c r="A121">
        <v>120</v>
      </c>
      <c r="B121">
        <v>120</v>
      </c>
      <c r="C121" t="s">
        <v>1656</v>
      </c>
      <c r="D121" t="s">
        <v>1657</v>
      </c>
      <c r="E121" t="s">
        <v>1658</v>
      </c>
      <c r="F121" t="s">
        <v>1299</v>
      </c>
      <c r="G121" s="3">
        <v>15999</v>
      </c>
      <c r="H121" s="6">
        <f ca="1">IFERROR(VLOOKUP(RANDBETWEEN(0,MAX(Cities!I:I)),Cities!$C$1:$J$62,8,TRUE),0)</f>
        <v>8</v>
      </c>
      <c r="I121" s="6" t="str">
        <f ca="1">VLOOKUP(H121,Cities!$B$1:$J$62,4,FALSE)</f>
        <v>GA</v>
      </c>
      <c r="J121" s="6" t="str">
        <f ca="1">VLOOKUP(H121,Cities!$B$1:$J$62,3,FALSE)</f>
        <v>Atlanta</v>
      </c>
      <c r="K121" s="17">
        <f t="shared" ca="1" si="1"/>
        <v>78</v>
      </c>
    </row>
    <row r="122" spans="1:11" x14ac:dyDescent="0.25">
      <c r="A122">
        <v>121</v>
      </c>
      <c r="B122">
        <v>121</v>
      </c>
      <c r="C122" t="s">
        <v>1659</v>
      </c>
      <c r="D122" t="s">
        <v>1660</v>
      </c>
      <c r="E122" t="s">
        <v>1661</v>
      </c>
      <c r="F122" t="s">
        <v>1313</v>
      </c>
      <c r="G122" s="3">
        <v>17571</v>
      </c>
      <c r="H122" s="6">
        <f ca="1">IFERROR(VLOOKUP(RANDBETWEEN(0,MAX(Cities!I:I)),Cities!$C$1:$J$62,8,TRUE),0)</f>
        <v>60</v>
      </c>
      <c r="I122" s="6" t="str">
        <f ca="1">VLOOKUP(H122,Cities!$B$1:$J$62,4,FALSE)</f>
        <v>MI</v>
      </c>
      <c r="J122" s="6" t="str">
        <f ca="1">VLOOKUP(H122,Cities!$B$1:$J$62,3,FALSE)</f>
        <v>Grand Rapids</v>
      </c>
      <c r="K122" s="17">
        <f t="shared" ca="1" si="1"/>
        <v>73</v>
      </c>
    </row>
    <row r="123" spans="1:11" x14ac:dyDescent="0.25">
      <c r="A123">
        <v>122</v>
      </c>
      <c r="C123" t="s">
        <v>1662</v>
      </c>
      <c r="D123" t="s">
        <v>1663</v>
      </c>
      <c r="E123" t="s">
        <v>1664</v>
      </c>
      <c r="F123" t="s">
        <v>1299</v>
      </c>
      <c r="G123" s="3">
        <v>29611</v>
      </c>
      <c r="H123" s="6">
        <f ca="1">IFERROR(VLOOKUP(RANDBETWEEN(0,MAX(Cities!I:I)),Cities!$C$1:$J$62,8,TRUE),0)</f>
        <v>7</v>
      </c>
      <c r="I123" s="6" t="str">
        <f ca="1">VLOOKUP(H123,Cities!$B$1:$J$62,4,FALSE)</f>
        <v>TX</v>
      </c>
      <c r="J123" s="6" t="str">
        <f ca="1">VLOOKUP(H123,Cities!$B$1:$J$62,3,FALSE)</f>
        <v>Houston</v>
      </c>
      <c r="K123" s="17">
        <f t="shared" ca="1" si="1"/>
        <v>40</v>
      </c>
    </row>
    <row r="124" spans="1:11" x14ac:dyDescent="0.25">
      <c r="A124">
        <v>123</v>
      </c>
      <c r="B124">
        <v>123</v>
      </c>
      <c r="C124" t="s">
        <v>1665</v>
      </c>
      <c r="D124" t="s">
        <v>1666</v>
      </c>
      <c r="E124" t="s">
        <v>1667</v>
      </c>
      <c r="F124" t="s">
        <v>1303</v>
      </c>
      <c r="G124" s="3">
        <v>27313</v>
      </c>
      <c r="H124" s="6">
        <f ca="1">IFERROR(VLOOKUP(RANDBETWEEN(0,MAX(Cities!I:I)),Cities!$C$1:$J$62,8,TRUE),0)</f>
        <v>38</v>
      </c>
      <c r="I124" s="6" t="str">
        <f ca="1">VLOOKUP(H124,Cities!$B$1:$J$62,4,FALSE)</f>
        <v>VA</v>
      </c>
      <c r="J124" s="6" t="str">
        <f ca="1">VLOOKUP(H124,Cities!$B$1:$J$62,3,FALSE)</f>
        <v>Richmond</v>
      </c>
      <c r="K124" s="17">
        <f t="shared" ca="1" si="1"/>
        <v>47</v>
      </c>
    </row>
    <row r="125" spans="1:11" x14ac:dyDescent="0.25">
      <c r="A125">
        <v>124</v>
      </c>
      <c r="B125">
        <v>124</v>
      </c>
      <c r="C125" t="s">
        <v>1668</v>
      </c>
      <c r="D125" t="s">
        <v>1669</v>
      </c>
      <c r="E125" t="s">
        <v>1670</v>
      </c>
      <c r="F125" t="s">
        <v>1299</v>
      </c>
      <c r="G125" s="3">
        <v>24911</v>
      </c>
      <c r="H125" s="6">
        <f ca="1">IFERROR(VLOOKUP(RANDBETWEEN(0,MAX(Cities!I:I)),Cities!$C$1:$J$62,8,TRUE),0)</f>
        <v>12</v>
      </c>
      <c r="I125" s="6" t="str">
        <f ca="1">VLOOKUP(H125,Cities!$B$1:$J$62,4,FALSE)</f>
        <v>CA</v>
      </c>
      <c r="J125" s="6" t="str">
        <f ca="1">VLOOKUP(H125,Cities!$B$1:$J$62,3,FALSE)</f>
        <v>San Francisco</v>
      </c>
      <c r="K125" s="17">
        <f t="shared" ca="1" si="1"/>
        <v>53</v>
      </c>
    </row>
    <row r="126" spans="1:11" x14ac:dyDescent="0.25">
      <c r="A126">
        <v>125</v>
      </c>
      <c r="B126">
        <v>125</v>
      </c>
      <c r="C126" t="s">
        <v>1671</v>
      </c>
      <c r="D126" t="s">
        <v>1672</v>
      </c>
      <c r="E126" t="s">
        <v>1673</v>
      </c>
      <c r="F126" t="s">
        <v>1303</v>
      </c>
      <c r="G126" s="3">
        <v>33404</v>
      </c>
      <c r="H126" s="6">
        <f ca="1">IFERROR(VLOOKUP(RANDBETWEEN(0,MAX(Cities!I:I)),Cities!$C$1:$J$62,8,TRUE),0)</f>
        <v>3</v>
      </c>
      <c r="I126" s="6" t="str">
        <f ca="1">VLOOKUP(H126,Cities!$B$1:$J$62,4,FALSE)</f>
        <v>IL</v>
      </c>
      <c r="J126" s="6" t="str">
        <f ca="1">VLOOKUP(H126,Cities!$B$1:$J$62,3,FALSE)</f>
        <v>Chicago</v>
      </c>
      <c r="K126" s="17">
        <f t="shared" ca="1" si="1"/>
        <v>30</v>
      </c>
    </row>
    <row r="127" spans="1:11" x14ac:dyDescent="0.25">
      <c r="A127">
        <v>126</v>
      </c>
      <c r="B127">
        <v>126</v>
      </c>
      <c r="C127" t="s">
        <v>1674</v>
      </c>
      <c r="D127" t="s">
        <v>1675</v>
      </c>
      <c r="E127" t="s">
        <v>1676</v>
      </c>
      <c r="F127" t="s">
        <v>1299</v>
      </c>
      <c r="G127" s="3">
        <v>29578</v>
      </c>
      <c r="H127" s="6">
        <f ca="1">IFERROR(VLOOKUP(RANDBETWEEN(0,MAX(Cities!I:I)),Cities!$C$1:$J$62,8,TRUE),0)</f>
        <v>44</v>
      </c>
      <c r="I127" s="6" t="str">
        <f ca="1">VLOOKUP(H127,Cities!$B$1:$J$62,4,FALSE)</f>
        <v>NY</v>
      </c>
      <c r="J127" s="6" t="str">
        <f ca="1">VLOOKUP(H127,Cities!$B$1:$J$62,3,FALSE)</f>
        <v>Buffalo</v>
      </c>
      <c r="K127" s="17">
        <f t="shared" ca="1" si="1"/>
        <v>41</v>
      </c>
    </row>
    <row r="128" spans="1:11" x14ac:dyDescent="0.25">
      <c r="A128">
        <v>127</v>
      </c>
      <c r="B128">
        <v>127</v>
      </c>
      <c r="C128" t="s">
        <v>1677</v>
      </c>
      <c r="D128" t="s">
        <v>1678</v>
      </c>
      <c r="E128" t="s">
        <v>1679</v>
      </c>
      <c r="F128" t="s">
        <v>1299</v>
      </c>
      <c r="G128" s="3">
        <v>16978</v>
      </c>
      <c r="H128" s="6">
        <f ca="1">IFERROR(VLOOKUP(RANDBETWEEN(0,MAX(Cities!I:I)),Cities!$C$1:$J$62,8,TRUE),0)</f>
        <v>28</v>
      </c>
      <c r="I128" s="6" t="str">
        <f ca="1">VLOOKUP(H128,Cities!$B$1:$J$62,4,FALSE)</f>
        <v>TX</v>
      </c>
      <c r="J128" s="6" t="str">
        <f ca="1">VLOOKUP(H128,Cities!$B$1:$J$62,3,FALSE)</f>
        <v>Austin</v>
      </c>
      <c r="K128" s="17">
        <f t="shared" ca="1" si="1"/>
        <v>75</v>
      </c>
    </row>
    <row r="129" spans="1:11" x14ac:dyDescent="0.25">
      <c r="A129">
        <v>128</v>
      </c>
      <c r="B129">
        <v>128</v>
      </c>
      <c r="C129" t="s">
        <v>1680</v>
      </c>
      <c r="D129" t="s">
        <v>1681</v>
      </c>
      <c r="E129" t="s">
        <v>1682</v>
      </c>
      <c r="F129" t="s">
        <v>1299</v>
      </c>
      <c r="G129" s="3">
        <v>17080</v>
      </c>
      <c r="H129" s="6">
        <f ca="1">IFERROR(VLOOKUP(RANDBETWEEN(0,MAX(Cities!I:I)),Cities!$C$1:$J$62,8,TRUE),0)</f>
        <v>18</v>
      </c>
      <c r="I129" s="6" t="str">
        <f ca="1">VLOOKUP(H129,Cities!$B$1:$J$62,4,FALSE)</f>
        <v>MD</v>
      </c>
      <c r="J129" s="6" t="str">
        <f ca="1">VLOOKUP(H129,Cities!$B$1:$J$62,3,FALSE)</f>
        <v>Baltimore</v>
      </c>
      <c r="K129" s="17">
        <f t="shared" ca="1" si="1"/>
        <v>75</v>
      </c>
    </row>
    <row r="130" spans="1:11" x14ac:dyDescent="0.25">
      <c r="A130">
        <v>129</v>
      </c>
      <c r="B130">
        <v>129</v>
      </c>
      <c r="C130" t="s">
        <v>1683</v>
      </c>
      <c r="D130" t="s">
        <v>1684</v>
      </c>
      <c r="E130" t="s">
        <v>1685</v>
      </c>
      <c r="F130" t="s">
        <v>1303</v>
      </c>
      <c r="G130" s="3">
        <v>18471</v>
      </c>
      <c r="H130" s="6">
        <f ca="1">IFERROR(VLOOKUP(RANDBETWEEN(0,MAX(Cities!I:I)),Cities!$C$1:$J$62,8,TRUE),0)</f>
        <v>25</v>
      </c>
      <c r="I130" s="6" t="str">
        <f ca="1">VLOOKUP(H130,Cities!$B$1:$J$62,4,FALSE)</f>
        <v>CA</v>
      </c>
      <c r="J130" s="6" t="str">
        <f ca="1">VLOOKUP(H130,Cities!$B$1:$J$62,3,FALSE)</f>
        <v>San Jose</v>
      </c>
      <c r="K130" s="17">
        <f t="shared" ca="1" si="1"/>
        <v>71</v>
      </c>
    </row>
    <row r="131" spans="1:11" x14ac:dyDescent="0.25">
      <c r="A131">
        <v>130</v>
      </c>
      <c r="B131">
        <v>130</v>
      </c>
      <c r="C131" t="s">
        <v>1686</v>
      </c>
      <c r="D131" t="s">
        <v>1687</v>
      </c>
      <c r="E131" t="s">
        <v>1688</v>
      </c>
      <c r="F131" t="s">
        <v>1299</v>
      </c>
      <c r="G131" s="3">
        <v>14903</v>
      </c>
      <c r="H131" s="6">
        <f ca="1">IFERROR(VLOOKUP(RANDBETWEEN(0,MAX(Cities!I:I)),Cities!$C$1:$J$62,8,TRUE),0)</f>
        <v>22</v>
      </c>
      <c r="I131" s="6" t="str">
        <f ca="1">VLOOKUP(H131,Cities!$B$1:$J$62,4,FALSE)</f>
        <v>MO</v>
      </c>
      <c r="J131" s="6" t="str">
        <f ca="1">VLOOKUP(H131,Cities!$B$1:$J$62,3,FALSE)</f>
        <v>St. Louis</v>
      </c>
      <c r="K131" s="17">
        <f t="shared" ref="K131:K194" ca="1" si="2">_xlfn.FLOOR.MATH(YEARFRAC(G131,TODAY(),1))</f>
        <v>81</v>
      </c>
    </row>
    <row r="132" spans="1:11" x14ac:dyDescent="0.25">
      <c r="A132">
        <v>131</v>
      </c>
      <c r="B132">
        <v>131</v>
      </c>
      <c r="C132" t="s">
        <v>1689</v>
      </c>
      <c r="D132" t="s">
        <v>1690</v>
      </c>
      <c r="E132" t="s">
        <v>1691</v>
      </c>
      <c r="F132" t="s">
        <v>1299</v>
      </c>
      <c r="G132" s="3">
        <v>21949</v>
      </c>
      <c r="H132" s="6">
        <f ca="1">IFERROR(VLOOKUP(RANDBETWEEN(0,MAX(Cities!I:I)),Cities!$C$1:$J$62,8,TRUE),0)</f>
        <v>2</v>
      </c>
      <c r="I132" s="6" t="str">
        <f ca="1">VLOOKUP(H132,Cities!$B$1:$J$62,4,FALSE)</f>
        <v>CA</v>
      </c>
      <c r="J132" s="6" t="str">
        <f ca="1">VLOOKUP(H132,Cities!$B$1:$J$62,3,FALSE)</f>
        <v>Los Angeles</v>
      </c>
      <c r="K132" s="17">
        <f t="shared" ca="1" si="2"/>
        <v>61</v>
      </c>
    </row>
    <row r="133" spans="1:11" x14ac:dyDescent="0.25">
      <c r="A133">
        <v>132</v>
      </c>
      <c r="C133" t="s">
        <v>1692</v>
      </c>
      <c r="D133" t="s">
        <v>1693</v>
      </c>
      <c r="E133" t="s">
        <v>1694</v>
      </c>
      <c r="F133" t="s">
        <v>1303</v>
      </c>
      <c r="G133" s="3">
        <v>29177</v>
      </c>
      <c r="H133" s="6">
        <f ca="1">IFERROR(VLOOKUP(RANDBETWEEN(0,MAX(Cities!I:I)),Cities!$C$1:$J$62,8,TRUE),0)</f>
        <v>14</v>
      </c>
      <c r="I133" s="6" t="str">
        <f ca="1">VLOOKUP(H133,Cities!$B$1:$J$62,4,FALSE)</f>
        <v>CA</v>
      </c>
      <c r="J133" s="6" t="str">
        <f ca="1">VLOOKUP(H133,Cities!$B$1:$J$62,3,FALSE)</f>
        <v>San Diego</v>
      </c>
      <c r="K133" s="17">
        <f t="shared" ca="1" si="2"/>
        <v>42</v>
      </c>
    </row>
    <row r="134" spans="1:11" x14ac:dyDescent="0.25">
      <c r="A134">
        <v>133</v>
      </c>
      <c r="C134" t="s">
        <v>1695</v>
      </c>
      <c r="D134" t="s">
        <v>1696</v>
      </c>
      <c r="E134" t="s">
        <v>1697</v>
      </c>
      <c r="F134" t="s">
        <v>1299</v>
      </c>
      <c r="G134" s="3">
        <v>21977</v>
      </c>
      <c r="H134" s="6">
        <f ca="1">IFERROR(VLOOKUP(RANDBETWEEN(0,MAX(Cities!I:I)),Cities!$C$1:$J$62,8,TRUE),0)</f>
        <v>11</v>
      </c>
      <c r="I134" s="6" t="str">
        <f ca="1">VLOOKUP(H134,Cities!$B$1:$J$62,4,FALSE)</f>
        <v>WA</v>
      </c>
      <c r="J134" s="6" t="str">
        <f ca="1">VLOOKUP(H134,Cities!$B$1:$J$62,3,FALSE)</f>
        <v>Seattle</v>
      </c>
      <c r="K134" s="17">
        <f t="shared" ca="1" si="2"/>
        <v>61</v>
      </c>
    </row>
    <row r="135" spans="1:11" x14ac:dyDescent="0.25">
      <c r="A135">
        <v>134</v>
      </c>
      <c r="B135">
        <v>134</v>
      </c>
      <c r="C135" t="s">
        <v>1698</v>
      </c>
      <c r="D135" t="s">
        <v>1699</v>
      </c>
      <c r="E135" t="s">
        <v>1700</v>
      </c>
      <c r="F135" t="s">
        <v>1299</v>
      </c>
      <c r="G135" s="3">
        <v>29525</v>
      </c>
      <c r="H135" s="6">
        <f ca="1">IFERROR(VLOOKUP(RANDBETWEEN(0,MAX(Cities!I:I)),Cities!$C$1:$J$62,8,TRUE),0)</f>
        <v>32</v>
      </c>
      <c r="I135" s="6" t="str">
        <f ca="1">VLOOKUP(H135,Cities!$B$1:$J$62,4,FALSE)</f>
        <v>NC</v>
      </c>
      <c r="J135" s="6" t="str">
        <f ca="1">VLOOKUP(H135,Cities!$B$1:$J$62,3,FALSE)</f>
        <v>Charlotte</v>
      </c>
      <c r="K135" s="17">
        <f t="shared" ca="1" si="2"/>
        <v>41</v>
      </c>
    </row>
    <row r="136" spans="1:11" x14ac:dyDescent="0.25">
      <c r="A136">
        <v>135</v>
      </c>
      <c r="C136" t="s">
        <v>1701</v>
      </c>
      <c r="D136" t="s">
        <v>1702</v>
      </c>
      <c r="E136" t="s">
        <v>1703</v>
      </c>
      <c r="F136" t="s">
        <v>1303</v>
      </c>
      <c r="G136" s="3">
        <v>16661</v>
      </c>
      <c r="H136" s="6">
        <f ca="1">IFERROR(VLOOKUP(RANDBETWEEN(0,MAX(Cities!I:I)),Cities!$C$1:$J$62,8,TRUE),0)</f>
        <v>30</v>
      </c>
      <c r="I136" s="6" t="str">
        <f ca="1">VLOOKUP(H136,Cities!$B$1:$J$62,4,FALSE)</f>
        <v>IN</v>
      </c>
      <c r="J136" s="6" t="str">
        <f ca="1">VLOOKUP(H136,Cities!$B$1:$J$62,3,FALSE)</f>
        <v>Indianapolis</v>
      </c>
      <c r="K136" s="17">
        <f t="shared" ca="1" si="2"/>
        <v>76</v>
      </c>
    </row>
    <row r="137" spans="1:11" x14ac:dyDescent="0.25">
      <c r="A137">
        <v>136</v>
      </c>
      <c r="B137">
        <v>136</v>
      </c>
      <c r="C137" t="s">
        <v>1704</v>
      </c>
      <c r="D137" t="s">
        <v>1705</v>
      </c>
      <c r="E137" t="s">
        <v>1706</v>
      </c>
      <c r="F137" t="s">
        <v>1303</v>
      </c>
      <c r="G137" s="3">
        <v>20278</v>
      </c>
      <c r="H137" s="6">
        <f ca="1">IFERROR(VLOOKUP(RANDBETWEEN(0,MAX(Cities!I:I)),Cities!$C$1:$J$62,8,TRUE),0)</f>
        <v>14</v>
      </c>
      <c r="I137" s="6" t="str">
        <f ca="1">VLOOKUP(H137,Cities!$B$1:$J$62,4,FALSE)</f>
        <v>CA</v>
      </c>
      <c r="J137" s="6" t="str">
        <f ca="1">VLOOKUP(H137,Cities!$B$1:$J$62,3,FALSE)</f>
        <v>San Diego</v>
      </c>
      <c r="K137" s="17">
        <f t="shared" ca="1" si="2"/>
        <v>66</v>
      </c>
    </row>
    <row r="138" spans="1:11" x14ac:dyDescent="0.25">
      <c r="A138">
        <v>137</v>
      </c>
      <c r="C138" t="s">
        <v>1707</v>
      </c>
      <c r="D138" t="s">
        <v>1708</v>
      </c>
      <c r="E138" t="s">
        <v>1709</v>
      </c>
      <c r="F138" t="s">
        <v>1299</v>
      </c>
      <c r="G138" s="3">
        <v>17226</v>
      </c>
      <c r="H138" s="6">
        <f ca="1">IFERROR(VLOOKUP(RANDBETWEEN(0,MAX(Cities!I:I)),Cities!$C$1:$J$62,8,TRUE),0)</f>
        <v>48</v>
      </c>
      <c r="I138" s="6" t="str">
        <f ca="1">VLOOKUP(H138,Cities!$B$1:$J$62,4,FALSE)</f>
        <v>HI</v>
      </c>
      <c r="J138" s="6" t="str">
        <f ca="1">VLOOKUP(H138,Cities!$B$1:$J$62,3,FALSE)</f>
        <v>Honolulu</v>
      </c>
      <c r="K138" s="17">
        <f t="shared" ca="1" si="2"/>
        <v>74</v>
      </c>
    </row>
    <row r="139" spans="1:11" x14ac:dyDescent="0.25">
      <c r="A139">
        <v>138</v>
      </c>
      <c r="B139">
        <v>138</v>
      </c>
      <c r="C139" t="s">
        <v>1710</v>
      </c>
      <c r="D139" t="s">
        <v>1711</v>
      </c>
      <c r="E139" t="s">
        <v>1712</v>
      </c>
      <c r="F139" t="s">
        <v>1303</v>
      </c>
      <c r="G139" s="3">
        <v>31604</v>
      </c>
      <c r="H139" s="6">
        <f ca="1">IFERROR(VLOOKUP(RANDBETWEEN(0,MAX(Cities!I:I)),Cities!$C$1:$J$62,8,TRUE),0)</f>
        <v>1</v>
      </c>
      <c r="I139" s="6" t="str">
        <f ca="1">VLOOKUP(H139,Cities!$B$1:$J$62,4,FALSE)</f>
        <v>NY</v>
      </c>
      <c r="J139" s="6" t="str">
        <f ca="1">VLOOKUP(H139,Cities!$B$1:$J$62,3,FALSE)</f>
        <v>New York</v>
      </c>
      <c r="K139" s="17">
        <f t="shared" ca="1" si="2"/>
        <v>35</v>
      </c>
    </row>
    <row r="140" spans="1:11" x14ac:dyDescent="0.25">
      <c r="A140">
        <v>139</v>
      </c>
      <c r="B140">
        <v>139</v>
      </c>
      <c r="C140" t="s">
        <v>1713</v>
      </c>
      <c r="D140" t="s">
        <v>1714</v>
      </c>
      <c r="E140" t="s">
        <v>1715</v>
      </c>
      <c r="F140" t="s">
        <v>1295</v>
      </c>
      <c r="G140" s="3">
        <v>31316</v>
      </c>
      <c r="H140" s="6">
        <f ca="1">IFERROR(VLOOKUP(RANDBETWEEN(0,MAX(Cities!I:I)),Cities!$C$1:$J$62,8,TRUE),0)</f>
        <v>36</v>
      </c>
      <c r="I140" s="6" t="str">
        <f ca="1">VLOOKUP(H140,Cities!$B$1:$J$62,4,FALSE)</f>
        <v>UT</v>
      </c>
      <c r="J140" s="6" t="str">
        <f ca="1">VLOOKUP(H140,Cities!$B$1:$J$62,3,FALSE)</f>
        <v>Salt Lake City</v>
      </c>
      <c r="K140" s="17">
        <f t="shared" ca="1" si="2"/>
        <v>36</v>
      </c>
    </row>
    <row r="141" spans="1:11" x14ac:dyDescent="0.25">
      <c r="A141">
        <v>140</v>
      </c>
      <c r="B141">
        <v>140</v>
      </c>
      <c r="C141" t="s">
        <v>1716</v>
      </c>
      <c r="D141" t="s">
        <v>1717</v>
      </c>
      <c r="E141" t="s">
        <v>1718</v>
      </c>
      <c r="F141" t="s">
        <v>1299</v>
      </c>
      <c r="G141" s="3">
        <v>26295</v>
      </c>
      <c r="H141" s="6">
        <f ca="1">IFERROR(VLOOKUP(RANDBETWEEN(0,MAX(Cities!I:I)),Cities!$C$1:$J$62,8,TRUE),0)</f>
        <v>18</v>
      </c>
      <c r="I141" s="6" t="str">
        <f ca="1">VLOOKUP(H141,Cities!$B$1:$J$62,4,FALSE)</f>
        <v>MD</v>
      </c>
      <c r="J141" s="6" t="str">
        <f ca="1">VLOOKUP(H141,Cities!$B$1:$J$62,3,FALSE)</f>
        <v>Baltimore</v>
      </c>
      <c r="K141" s="17">
        <f t="shared" ca="1" si="2"/>
        <v>50</v>
      </c>
    </row>
    <row r="142" spans="1:11" x14ac:dyDescent="0.25">
      <c r="A142">
        <v>141</v>
      </c>
      <c r="C142" t="s">
        <v>1719</v>
      </c>
      <c r="D142" t="s">
        <v>1720</v>
      </c>
      <c r="E142" t="s">
        <v>1721</v>
      </c>
      <c r="F142" t="s">
        <v>1299</v>
      </c>
      <c r="G142" s="3">
        <v>26632</v>
      </c>
      <c r="H142" s="6">
        <f ca="1">IFERROR(VLOOKUP(RANDBETWEEN(0,MAX(Cities!I:I)),Cities!$C$1:$J$62,8,TRUE),0)</f>
        <v>1</v>
      </c>
      <c r="I142" s="6" t="str">
        <f ca="1">VLOOKUP(H142,Cities!$B$1:$J$62,4,FALSE)</f>
        <v>NY</v>
      </c>
      <c r="J142" s="6" t="str">
        <f ca="1">VLOOKUP(H142,Cities!$B$1:$J$62,3,FALSE)</f>
        <v>New York</v>
      </c>
      <c r="K142" s="17">
        <f t="shared" ca="1" si="2"/>
        <v>49</v>
      </c>
    </row>
    <row r="143" spans="1:11" x14ac:dyDescent="0.25">
      <c r="A143">
        <v>142</v>
      </c>
      <c r="B143">
        <v>142</v>
      </c>
      <c r="C143" t="s">
        <v>1722</v>
      </c>
      <c r="D143" t="s">
        <v>1723</v>
      </c>
      <c r="E143" t="s">
        <v>1724</v>
      </c>
      <c r="F143" t="s">
        <v>1303</v>
      </c>
      <c r="G143" s="3">
        <v>15086</v>
      </c>
      <c r="H143" s="6">
        <f ca="1">IFERROR(VLOOKUP(RANDBETWEEN(0,MAX(Cities!I:I)),Cities!$C$1:$J$62,8,TRUE),0)</f>
        <v>48</v>
      </c>
      <c r="I143" s="6" t="str">
        <f ca="1">VLOOKUP(H143,Cities!$B$1:$J$62,4,FALSE)</f>
        <v>HI</v>
      </c>
      <c r="J143" s="6" t="str">
        <f ca="1">VLOOKUP(H143,Cities!$B$1:$J$62,3,FALSE)</f>
        <v>Honolulu</v>
      </c>
      <c r="K143" s="17">
        <f t="shared" ca="1" si="2"/>
        <v>80</v>
      </c>
    </row>
    <row r="144" spans="1:11" x14ac:dyDescent="0.25">
      <c r="A144">
        <v>143</v>
      </c>
      <c r="B144">
        <v>143</v>
      </c>
      <c r="C144" t="s">
        <v>1725</v>
      </c>
      <c r="D144" t="s">
        <v>1726</v>
      </c>
      <c r="E144" t="s">
        <v>1727</v>
      </c>
      <c r="F144" t="s">
        <v>1303</v>
      </c>
      <c r="G144" s="3">
        <v>28207</v>
      </c>
      <c r="H144" s="6">
        <f ca="1">IFERROR(VLOOKUP(RANDBETWEEN(0,MAX(Cities!I:I)),Cities!$C$1:$J$62,8,TRUE),0)</f>
        <v>20</v>
      </c>
      <c r="I144" s="6" t="str">
        <f ca="1">VLOOKUP(H144,Cities!$B$1:$J$62,4,FALSE)</f>
        <v>OR</v>
      </c>
      <c r="J144" s="6" t="str">
        <f ca="1">VLOOKUP(H144,Cities!$B$1:$J$62,3,FALSE)</f>
        <v>Portland</v>
      </c>
      <c r="K144" s="17">
        <f t="shared" ca="1" si="2"/>
        <v>44</v>
      </c>
    </row>
    <row r="145" spans="1:11" x14ac:dyDescent="0.25">
      <c r="A145">
        <v>144</v>
      </c>
      <c r="B145">
        <v>144</v>
      </c>
      <c r="C145" t="s">
        <v>1728</v>
      </c>
      <c r="D145" t="s">
        <v>1729</v>
      </c>
      <c r="E145" t="s">
        <v>1730</v>
      </c>
      <c r="F145" t="s">
        <v>1303</v>
      </c>
      <c r="G145" s="3">
        <v>16623</v>
      </c>
      <c r="H145" s="6">
        <f ca="1">IFERROR(VLOOKUP(RANDBETWEEN(0,MAX(Cities!I:I)),Cities!$C$1:$J$62,8,TRUE),0)</f>
        <v>24</v>
      </c>
      <c r="I145" s="6" t="str">
        <f ca="1">VLOOKUP(H145,Cities!$B$1:$J$62,4,FALSE)</f>
        <v>FL</v>
      </c>
      <c r="J145" s="6" t="str">
        <f ca="1">VLOOKUP(H145,Cities!$B$1:$J$62,3,FALSE)</f>
        <v>Orlando</v>
      </c>
      <c r="K145" s="17">
        <f t="shared" ca="1" si="2"/>
        <v>76</v>
      </c>
    </row>
    <row r="146" spans="1:11" x14ac:dyDescent="0.25">
      <c r="A146">
        <v>145</v>
      </c>
      <c r="B146">
        <v>145</v>
      </c>
      <c r="C146" t="s">
        <v>1731</v>
      </c>
      <c r="D146" t="s">
        <v>1732</v>
      </c>
      <c r="E146" t="s">
        <v>1733</v>
      </c>
      <c r="F146" t="s">
        <v>1299</v>
      </c>
      <c r="G146" s="3">
        <v>26203</v>
      </c>
      <c r="H146" s="6">
        <f ca="1">IFERROR(VLOOKUP(RANDBETWEEN(0,MAX(Cities!I:I)),Cities!$C$1:$J$62,8,TRUE),0)</f>
        <v>44</v>
      </c>
      <c r="I146" s="6" t="str">
        <f ca="1">VLOOKUP(H146,Cities!$B$1:$J$62,4,FALSE)</f>
        <v>NY</v>
      </c>
      <c r="J146" s="6" t="str">
        <f ca="1">VLOOKUP(H146,Cities!$B$1:$J$62,3,FALSE)</f>
        <v>Buffalo</v>
      </c>
      <c r="K146" s="17">
        <f t="shared" ca="1" si="2"/>
        <v>50</v>
      </c>
    </row>
    <row r="147" spans="1:11" x14ac:dyDescent="0.25">
      <c r="A147">
        <v>146</v>
      </c>
      <c r="B147">
        <v>146</v>
      </c>
      <c r="C147" t="s">
        <v>1734</v>
      </c>
      <c r="D147" t="s">
        <v>1735</v>
      </c>
      <c r="E147" t="s">
        <v>1736</v>
      </c>
      <c r="F147" t="s">
        <v>1303</v>
      </c>
      <c r="G147" s="3">
        <v>24629</v>
      </c>
      <c r="H147" s="6">
        <f ca="1">IFERROR(VLOOKUP(RANDBETWEEN(0,MAX(Cities!I:I)),Cities!$C$1:$J$62,8,TRUE),0)</f>
        <v>35</v>
      </c>
      <c r="I147" s="6" t="str">
        <f ca="1">VLOOKUP(H147,Cities!$B$1:$J$62,4,FALSE)</f>
        <v>FL</v>
      </c>
      <c r="J147" s="6" t="str">
        <f ca="1">VLOOKUP(H147,Cities!$B$1:$J$62,3,FALSE)</f>
        <v>Jacksonville</v>
      </c>
      <c r="K147" s="17">
        <f t="shared" ca="1" si="2"/>
        <v>54</v>
      </c>
    </row>
    <row r="148" spans="1:11" x14ac:dyDescent="0.25">
      <c r="A148">
        <v>147</v>
      </c>
      <c r="B148">
        <v>147</v>
      </c>
      <c r="C148" t="s">
        <v>1737</v>
      </c>
      <c r="D148" t="s">
        <v>1738</v>
      </c>
      <c r="E148" t="s">
        <v>1739</v>
      </c>
      <c r="F148" t="s">
        <v>1299</v>
      </c>
      <c r="G148" s="3">
        <v>19048</v>
      </c>
      <c r="H148" s="6">
        <f ca="1">IFERROR(VLOOKUP(RANDBETWEEN(0,MAX(Cities!I:I)),Cities!$C$1:$J$62,8,TRUE),0)</f>
        <v>6</v>
      </c>
      <c r="I148" s="6" t="str">
        <f ca="1">VLOOKUP(H148,Cities!$B$1:$J$62,4,FALSE)</f>
        <v>PA</v>
      </c>
      <c r="J148" s="6" t="str">
        <f ca="1">VLOOKUP(H148,Cities!$B$1:$J$62,3,FALSE)</f>
        <v>Philadelphia</v>
      </c>
      <c r="K148" s="17">
        <f t="shared" ca="1" si="2"/>
        <v>69</v>
      </c>
    </row>
    <row r="149" spans="1:11" x14ac:dyDescent="0.25">
      <c r="A149">
        <v>148</v>
      </c>
      <c r="B149">
        <v>148</v>
      </c>
      <c r="C149" t="s">
        <v>1740</v>
      </c>
      <c r="D149" t="s">
        <v>1741</v>
      </c>
      <c r="E149" t="s">
        <v>1742</v>
      </c>
      <c r="F149" t="s">
        <v>1299</v>
      </c>
      <c r="G149" s="3">
        <v>21475</v>
      </c>
      <c r="H149" s="6">
        <f ca="1">IFERROR(VLOOKUP(RANDBETWEEN(0,MAX(Cities!I:I)),Cities!$C$1:$J$62,8,TRUE),0)</f>
        <v>42</v>
      </c>
      <c r="I149" s="6" t="str">
        <f ca="1">VLOOKUP(H149,Cities!$B$1:$J$62,4,FALSE)</f>
        <v>KY</v>
      </c>
      <c r="J149" s="6" t="str">
        <f ca="1">VLOOKUP(H149,Cities!$B$1:$J$62,3,FALSE)</f>
        <v>Louisville</v>
      </c>
      <c r="K149" s="17">
        <f t="shared" ca="1" si="2"/>
        <v>63</v>
      </c>
    </row>
    <row r="150" spans="1:11" x14ac:dyDescent="0.25">
      <c r="A150">
        <v>149</v>
      </c>
      <c r="B150">
        <v>149</v>
      </c>
      <c r="C150" t="s">
        <v>1743</v>
      </c>
      <c r="D150" t="s">
        <v>1744</v>
      </c>
      <c r="E150" t="s">
        <v>1745</v>
      </c>
      <c r="F150" t="s">
        <v>1303</v>
      </c>
      <c r="G150" s="3">
        <v>19275</v>
      </c>
      <c r="H150" s="6">
        <f ca="1">IFERROR(VLOOKUP(RANDBETWEEN(0,MAX(Cities!I:I)),Cities!$C$1:$J$62,8,TRUE),0)</f>
        <v>27</v>
      </c>
      <c r="I150" s="6" t="str">
        <f ca="1">VLOOKUP(H150,Cities!$B$1:$J$62,4,FALSE)</f>
        <v>PA</v>
      </c>
      <c r="J150" s="6" t="str">
        <f ca="1">VLOOKUP(H150,Cities!$B$1:$J$62,3,FALSE)</f>
        <v>Pittsburgh</v>
      </c>
      <c r="K150" s="17">
        <f t="shared" ca="1" si="2"/>
        <v>69</v>
      </c>
    </row>
    <row r="151" spans="1:11" x14ac:dyDescent="0.25">
      <c r="A151">
        <v>150</v>
      </c>
      <c r="C151" t="s">
        <v>1746</v>
      </c>
      <c r="D151" t="s">
        <v>1747</v>
      </c>
      <c r="E151" t="s">
        <v>1748</v>
      </c>
      <c r="F151" t="s">
        <v>1303</v>
      </c>
      <c r="G151" s="3">
        <v>31042</v>
      </c>
      <c r="H151" s="6">
        <f ca="1">IFERROR(VLOOKUP(RANDBETWEEN(0,MAX(Cities!I:I)),Cities!$C$1:$J$62,8,TRUE),0)</f>
        <v>40</v>
      </c>
      <c r="I151" s="6" t="str">
        <f ca="1">VLOOKUP(H151,Cities!$B$1:$J$62,4,FALSE)</f>
        <v>NC</v>
      </c>
      <c r="J151" s="6" t="str">
        <f ca="1">VLOOKUP(H151,Cities!$B$1:$J$62,3,FALSE)</f>
        <v>Raleigh</v>
      </c>
      <c r="K151" s="17">
        <f t="shared" ca="1" si="2"/>
        <v>37</v>
      </c>
    </row>
    <row r="152" spans="1:11" x14ac:dyDescent="0.25">
      <c r="A152">
        <v>151</v>
      </c>
      <c r="B152">
        <v>151</v>
      </c>
      <c r="C152" t="s">
        <v>1749</v>
      </c>
      <c r="D152" t="s">
        <v>1750</v>
      </c>
      <c r="E152" t="s">
        <v>1751</v>
      </c>
      <c r="F152" t="s">
        <v>1303</v>
      </c>
      <c r="G152" s="3">
        <v>32458</v>
      </c>
      <c r="H152" s="6">
        <f ca="1">IFERROR(VLOOKUP(RANDBETWEEN(0,MAX(Cities!I:I)),Cities!$C$1:$J$62,8,TRUE),0)</f>
        <v>24</v>
      </c>
      <c r="I152" s="6" t="str">
        <f ca="1">VLOOKUP(H152,Cities!$B$1:$J$62,4,FALSE)</f>
        <v>FL</v>
      </c>
      <c r="J152" s="6" t="str">
        <f ca="1">VLOOKUP(H152,Cities!$B$1:$J$62,3,FALSE)</f>
        <v>Orlando</v>
      </c>
      <c r="K152" s="17">
        <f t="shared" ca="1" si="2"/>
        <v>33</v>
      </c>
    </row>
    <row r="153" spans="1:11" x14ac:dyDescent="0.25">
      <c r="A153">
        <v>152</v>
      </c>
      <c r="B153">
        <v>152</v>
      </c>
      <c r="C153" t="s">
        <v>1752</v>
      </c>
      <c r="D153" t="s">
        <v>1753</v>
      </c>
      <c r="E153" t="s">
        <v>1754</v>
      </c>
      <c r="F153" t="s">
        <v>1299</v>
      </c>
      <c r="G153" s="3">
        <v>26683</v>
      </c>
      <c r="H153" s="6">
        <f ca="1">IFERROR(VLOOKUP(RANDBETWEEN(0,MAX(Cities!I:I)),Cities!$C$1:$J$62,8,TRUE),0)</f>
        <v>35</v>
      </c>
      <c r="I153" s="6" t="str">
        <f ca="1">VLOOKUP(H153,Cities!$B$1:$J$62,4,FALSE)</f>
        <v>FL</v>
      </c>
      <c r="J153" s="6" t="str">
        <f ca="1">VLOOKUP(H153,Cities!$B$1:$J$62,3,FALSE)</f>
        <v>Jacksonville</v>
      </c>
      <c r="K153" s="17">
        <f t="shared" ca="1" si="2"/>
        <v>49</v>
      </c>
    </row>
    <row r="154" spans="1:11" x14ac:dyDescent="0.25">
      <c r="A154">
        <v>153</v>
      </c>
      <c r="B154">
        <v>153</v>
      </c>
      <c r="C154" t="s">
        <v>1755</v>
      </c>
      <c r="D154" t="s">
        <v>1756</v>
      </c>
      <c r="E154" t="s">
        <v>1757</v>
      </c>
      <c r="F154" t="s">
        <v>1299</v>
      </c>
      <c r="G154" s="3">
        <v>24515</v>
      </c>
      <c r="H154" s="6">
        <f ca="1">IFERROR(VLOOKUP(RANDBETWEEN(0,MAX(Cities!I:I)),Cities!$C$1:$J$62,8,TRUE),0)</f>
        <v>13</v>
      </c>
      <c r="I154" s="6" t="str">
        <f ca="1">VLOOKUP(H154,Cities!$B$1:$J$62,4,FALSE)</f>
        <v>MI</v>
      </c>
      <c r="J154" s="6" t="str">
        <f ca="1">VLOOKUP(H154,Cities!$B$1:$J$62,3,FALSE)</f>
        <v>Detroit</v>
      </c>
      <c r="K154" s="17">
        <f t="shared" ca="1" si="2"/>
        <v>54</v>
      </c>
    </row>
    <row r="155" spans="1:11" x14ac:dyDescent="0.25">
      <c r="A155">
        <v>154</v>
      </c>
      <c r="C155" t="s">
        <v>1758</v>
      </c>
      <c r="D155" t="s">
        <v>1759</v>
      </c>
      <c r="E155" t="s">
        <v>1760</v>
      </c>
      <c r="F155" t="s">
        <v>1303</v>
      </c>
      <c r="G155" s="3">
        <v>27564</v>
      </c>
      <c r="H155" s="6">
        <f ca="1">IFERROR(VLOOKUP(RANDBETWEEN(0,MAX(Cities!I:I)),Cities!$C$1:$J$62,8,TRUE),0)</f>
        <v>2</v>
      </c>
      <c r="I155" s="6" t="str">
        <f ca="1">VLOOKUP(H155,Cities!$B$1:$J$62,4,FALSE)</f>
        <v>CA</v>
      </c>
      <c r="J155" s="6" t="str">
        <f ca="1">VLOOKUP(H155,Cities!$B$1:$J$62,3,FALSE)</f>
        <v>Los Angeles</v>
      </c>
      <c r="K155" s="17">
        <f t="shared" ca="1" si="2"/>
        <v>46</v>
      </c>
    </row>
    <row r="156" spans="1:11" x14ac:dyDescent="0.25">
      <c r="A156">
        <v>155</v>
      </c>
      <c r="B156">
        <v>155</v>
      </c>
      <c r="C156" t="s">
        <v>1761</v>
      </c>
      <c r="D156" t="s">
        <v>1762</v>
      </c>
      <c r="E156" t="s">
        <v>1763</v>
      </c>
      <c r="F156" t="s">
        <v>1299</v>
      </c>
      <c r="G156" s="3">
        <v>20557</v>
      </c>
      <c r="H156" s="6">
        <f ca="1">IFERROR(VLOOKUP(RANDBETWEEN(0,MAX(Cities!I:I)),Cities!$C$1:$J$62,8,TRUE),0)</f>
        <v>5</v>
      </c>
      <c r="I156" s="6" t="str">
        <f ca="1">VLOOKUP(H156,Cities!$B$1:$J$62,4,FALSE)</f>
        <v>TX</v>
      </c>
      <c r="J156" s="6" t="str">
        <f ca="1">VLOOKUP(H156,Cities!$B$1:$J$62,3,FALSE)</f>
        <v>Dallas</v>
      </c>
      <c r="K156" s="17">
        <f t="shared" ca="1" si="2"/>
        <v>65</v>
      </c>
    </row>
    <row r="157" spans="1:11" x14ac:dyDescent="0.25">
      <c r="A157">
        <v>156</v>
      </c>
      <c r="C157" t="s">
        <v>1764</v>
      </c>
      <c r="D157" t="s">
        <v>1765</v>
      </c>
      <c r="E157" t="s">
        <v>1766</v>
      </c>
      <c r="F157" t="s">
        <v>1303</v>
      </c>
      <c r="G157" s="3">
        <v>25248</v>
      </c>
      <c r="H157" s="6">
        <f ca="1">IFERROR(VLOOKUP(RANDBETWEEN(0,MAX(Cities!I:I)),Cities!$C$1:$J$62,8,TRUE),0)</f>
        <v>20</v>
      </c>
      <c r="I157" s="6" t="str">
        <f ca="1">VLOOKUP(H157,Cities!$B$1:$J$62,4,FALSE)</f>
        <v>OR</v>
      </c>
      <c r="J157" s="6" t="str">
        <f ca="1">VLOOKUP(H157,Cities!$B$1:$J$62,3,FALSE)</f>
        <v>Portland</v>
      </c>
      <c r="K157" s="17">
        <f t="shared" ca="1" si="2"/>
        <v>52</v>
      </c>
    </row>
    <row r="158" spans="1:11" x14ac:dyDescent="0.25">
      <c r="A158">
        <v>157</v>
      </c>
      <c r="B158">
        <v>157</v>
      </c>
      <c r="C158" t="s">
        <v>1767</v>
      </c>
      <c r="D158" t="s">
        <v>1768</v>
      </c>
      <c r="E158" t="s">
        <v>1769</v>
      </c>
      <c r="F158" t="s">
        <v>1303</v>
      </c>
      <c r="G158" s="3">
        <v>25482</v>
      </c>
      <c r="H158" s="6">
        <f ca="1">IFERROR(VLOOKUP(RANDBETWEEN(0,MAX(Cities!I:I)),Cities!$C$1:$J$62,8,TRUE),0)</f>
        <v>39</v>
      </c>
      <c r="I158" s="6" t="str">
        <f ca="1">VLOOKUP(H158,Cities!$B$1:$J$62,4,FALSE)</f>
        <v>TN</v>
      </c>
      <c r="J158" s="6" t="str">
        <f ca="1">VLOOKUP(H158,Cities!$B$1:$J$62,3,FALSE)</f>
        <v>Memphis</v>
      </c>
      <c r="K158" s="17">
        <f t="shared" ca="1" si="2"/>
        <v>52</v>
      </c>
    </row>
    <row r="159" spans="1:11" x14ac:dyDescent="0.25">
      <c r="A159">
        <v>158</v>
      </c>
      <c r="B159">
        <v>158</v>
      </c>
      <c r="C159" t="s">
        <v>1770</v>
      </c>
      <c r="D159" t="s">
        <v>1771</v>
      </c>
      <c r="E159" t="s">
        <v>1772</v>
      </c>
      <c r="F159" t="s">
        <v>1299</v>
      </c>
      <c r="G159" s="3">
        <v>16907</v>
      </c>
      <c r="H159" s="6">
        <f ca="1">IFERROR(VLOOKUP(RANDBETWEEN(0,MAX(Cities!I:I)),Cities!$C$1:$J$62,8,TRUE),0)</f>
        <v>61</v>
      </c>
      <c r="I159" s="6" t="str">
        <f ca="1">VLOOKUP(H159,Cities!$B$1:$J$62,4,FALSE)</f>
        <v>NY</v>
      </c>
      <c r="J159" s="6" t="str">
        <f ca="1">VLOOKUP(H159,Cities!$B$1:$J$62,3,FALSE)</f>
        <v>Albany</v>
      </c>
      <c r="K159" s="17">
        <f t="shared" ca="1" si="2"/>
        <v>75</v>
      </c>
    </row>
    <row r="160" spans="1:11" x14ac:dyDescent="0.25">
      <c r="A160">
        <v>159</v>
      </c>
      <c r="B160">
        <v>159</v>
      </c>
      <c r="C160" t="s">
        <v>1773</v>
      </c>
      <c r="D160" t="s">
        <v>1774</v>
      </c>
      <c r="E160" t="s">
        <v>1775</v>
      </c>
      <c r="F160" t="s">
        <v>1303</v>
      </c>
      <c r="G160" s="3">
        <v>35426</v>
      </c>
      <c r="H160" s="6">
        <f ca="1">IFERROR(VLOOKUP(RANDBETWEEN(0,MAX(Cities!I:I)),Cities!$C$1:$J$62,8,TRUE),0)</f>
        <v>9</v>
      </c>
      <c r="I160" s="6" t="str">
        <f ca="1">VLOOKUP(H160,Cities!$B$1:$J$62,4,FALSE)</f>
        <v>MA</v>
      </c>
      <c r="J160" s="6" t="str">
        <f ca="1">VLOOKUP(H160,Cities!$B$1:$J$62,3,FALSE)</f>
        <v>Boston</v>
      </c>
      <c r="K160" s="17">
        <f t="shared" ca="1" si="2"/>
        <v>25</v>
      </c>
    </row>
    <row r="161" spans="1:11" x14ac:dyDescent="0.25">
      <c r="A161">
        <v>160</v>
      </c>
      <c r="C161" t="s">
        <v>1776</v>
      </c>
      <c r="D161" t="s">
        <v>1777</v>
      </c>
      <c r="E161" t="s">
        <v>1778</v>
      </c>
      <c r="F161" t="s">
        <v>1303</v>
      </c>
      <c r="G161" s="3">
        <v>15034</v>
      </c>
      <c r="H161" s="6">
        <f ca="1">IFERROR(VLOOKUP(RANDBETWEEN(0,MAX(Cities!I:I)),Cities!$C$1:$J$62,8,TRUE),0)</f>
        <v>35</v>
      </c>
      <c r="I161" s="6" t="str">
        <f ca="1">VLOOKUP(H161,Cities!$B$1:$J$62,4,FALSE)</f>
        <v>FL</v>
      </c>
      <c r="J161" s="6" t="str">
        <f ca="1">VLOOKUP(H161,Cities!$B$1:$J$62,3,FALSE)</f>
        <v>Jacksonville</v>
      </c>
      <c r="K161" s="17">
        <f t="shared" ca="1" si="2"/>
        <v>80</v>
      </c>
    </row>
    <row r="162" spans="1:11" x14ac:dyDescent="0.25">
      <c r="A162">
        <v>161</v>
      </c>
      <c r="B162">
        <v>161</v>
      </c>
      <c r="C162" t="s">
        <v>1779</v>
      </c>
      <c r="D162" t="s">
        <v>1780</v>
      </c>
      <c r="E162" t="s">
        <v>1781</v>
      </c>
      <c r="F162" t="s">
        <v>1338</v>
      </c>
      <c r="G162" s="3">
        <v>23472</v>
      </c>
      <c r="H162" s="6">
        <f ca="1">IFERROR(VLOOKUP(RANDBETWEEN(0,MAX(Cities!I:I)),Cities!$C$1:$J$62,8,TRUE),0)</f>
        <v>3</v>
      </c>
      <c r="I162" s="6" t="str">
        <f ca="1">VLOOKUP(H162,Cities!$B$1:$J$62,4,FALSE)</f>
        <v>IL</v>
      </c>
      <c r="J162" s="6" t="str">
        <f ca="1">VLOOKUP(H162,Cities!$B$1:$J$62,3,FALSE)</f>
        <v>Chicago</v>
      </c>
      <c r="K162" s="17">
        <f t="shared" ca="1" si="2"/>
        <v>57</v>
      </c>
    </row>
    <row r="163" spans="1:11" x14ac:dyDescent="0.25">
      <c r="A163">
        <v>162</v>
      </c>
      <c r="B163">
        <v>162</v>
      </c>
      <c r="C163" t="s">
        <v>1782</v>
      </c>
      <c r="D163" t="s">
        <v>1783</v>
      </c>
      <c r="E163" t="s">
        <v>1784</v>
      </c>
      <c r="F163" t="s">
        <v>1299</v>
      </c>
      <c r="G163" s="3">
        <v>20795</v>
      </c>
      <c r="H163" s="6">
        <f ca="1">IFERROR(VLOOKUP(RANDBETWEEN(0,MAX(Cities!I:I)),Cities!$C$1:$J$62,8,TRUE),0)</f>
        <v>12</v>
      </c>
      <c r="I163" s="6" t="str">
        <f ca="1">VLOOKUP(H163,Cities!$B$1:$J$62,4,FALSE)</f>
        <v>CA</v>
      </c>
      <c r="J163" s="6" t="str">
        <f ca="1">VLOOKUP(H163,Cities!$B$1:$J$62,3,FALSE)</f>
        <v>San Francisco</v>
      </c>
      <c r="K163" s="17">
        <f t="shared" ca="1" si="2"/>
        <v>65</v>
      </c>
    </row>
    <row r="164" spans="1:11" x14ac:dyDescent="0.25">
      <c r="A164">
        <v>163</v>
      </c>
      <c r="B164">
        <v>163</v>
      </c>
      <c r="C164" t="s">
        <v>1785</v>
      </c>
      <c r="D164" t="s">
        <v>1786</v>
      </c>
      <c r="E164" t="s">
        <v>1787</v>
      </c>
      <c r="F164" t="s">
        <v>1299</v>
      </c>
      <c r="G164" s="3">
        <v>16412</v>
      </c>
      <c r="H164" s="6">
        <f ca="1">IFERROR(VLOOKUP(RANDBETWEEN(0,MAX(Cities!I:I)),Cities!$C$1:$J$62,8,TRUE),0)</f>
        <v>12</v>
      </c>
      <c r="I164" s="6" t="str">
        <f ca="1">VLOOKUP(H164,Cities!$B$1:$J$62,4,FALSE)</f>
        <v>CA</v>
      </c>
      <c r="J164" s="6" t="str">
        <f ca="1">VLOOKUP(H164,Cities!$B$1:$J$62,3,FALSE)</f>
        <v>San Francisco</v>
      </c>
      <c r="K164" s="17">
        <f t="shared" ca="1" si="2"/>
        <v>77</v>
      </c>
    </row>
    <row r="165" spans="1:11" x14ac:dyDescent="0.25">
      <c r="A165">
        <v>164</v>
      </c>
      <c r="B165">
        <v>164</v>
      </c>
      <c r="C165" t="s">
        <v>1788</v>
      </c>
      <c r="D165" t="s">
        <v>1789</v>
      </c>
      <c r="E165" t="s">
        <v>1790</v>
      </c>
      <c r="F165" t="s">
        <v>1303</v>
      </c>
      <c r="G165" s="3">
        <v>35822</v>
      </c>
      <c r="H165" s="6">
        <f ca="1">IFERROR(VLOOKUP(RANDBETWEEN(0,MAX(Cities!I:I)),Cities!$C$1:$J$62,8,TRUE),0)</f>
        <v>30</v>
      </c>
      <c r="I165" s="6" t="str">
        <f ca="1">VLOOKUP(H165,Cities!$B$1:$J$62,4,FALSE)</f>
        <v>IN</v>
      </c>
      <c r="J165" s="6" t="str">
        <f ca="1">VLOOKUP(H165,Cities!$B$1:$J$62,3,FALSE)</f>
        <v>Indianapolis</v>
      </c>
      <c r="K165" s="17">
        <f t="shared" ca="1" si="2"/>
        <v>23</v>
      </c>
    </row>
    <row r="166" spans="1:11" x14ac:dyDescent="0.25">
      <c r="A166">
        <v>165</v>
      </c>
      <c r="B166">
        <v>165</v>
      </c>
      <c r="C166" t="s">
        <v>1791</v>
      </c>
      <c r="D166" t="s">
        <v>1792</v>
      </c>
      <c r="E166" t="s">
        <v>1793</v>
      </c>
      <c r="F166" t="s">
        <v>1299</v>
      </c>
      <c r="G166" s="3">
        <v>24811</v>
      </c>
      <c r="H166" s="6">
        <f ca="1">IFERROR(VLOOKUP(RANDBETWEEN(0,MAX(Cities!I:I)),Cities!$C$1:$J$62,8,TRUE),0)</f>
        <v>14</v>
      </c>
      <c r="I166" s="6" t="str">
        <f ca="1">VLOOKUP(H166,Cities!$B$1:$J$62,4,FALSE)</f>
        <v>CA</v>
      </c>
      <c r="J166" s="6" t="str">
        <f ca="1">VLOOKUP(H166,Cities!$B$1:$J$62,3,FALSE)</f>
        <v>San Diego</v>
      </c>
      <c r="K166" s="17">
        <f t="shared" ca="1" si="2"/>
        <v>54</v>
      </c>
    </row>
    <row r="167" spans="1:11" x14ac:dyDescent="0.25">
      <c r="A167">
        <v>166</v>
      </c>
      <c r="C167" t="s">
        <v>1794</v>
      </c>
      <c r="D167" t="s">
        <v>1795</v>
      </c>
      <c r="E167" t="s">
        <v>1796</v>
      </c>
      <c r="F167" t="s">
        <v>1303</v>
      </c>
      <c r="G167" s="3">
        <v>25950</v>
      </c>
      <c r="H167" s="6">
        <f ca="1">IFERROR(VLOOKUP(RANDBETWEEN(0,MAX(Cities!I:I)),Cities!$C$1:$J$62,8,TRUE),0)</f>
        <v>50</v>
      </c>
      <c r="I167" s="6" t="str">
        <f ca="1">VLOOKUP(H167,Cities!$B$1:$J$62,4,FALSE)</f>
        <v>NM</v>
      </c>
      <c r="J167" s="6" t="str">
        <f ca="1">VLOOKUP(H167,Cities!$B$1:$J$62,3,FALSE)</f>
        <v>Albuquerque</v>
      </c>
      <c r="K167" s="17">
        <f t="shared" ca="1" si="2"/>
        <v>51</v>
      </c>
    </row>
    <row r="168" spans="1:11" x14ac:dyDescent="0.25">
      <c r="A168">
        <v>167</v>
      </c>
      <c r="C168" t="s">
        <v>1797</v>
      </c>
      <c r="D168" t="s">
        <v>1798</v>
      </c>
      <c r="E168" t="s">
        <v>1799</v>
      </c>
      <c r="F168" t="s">
        <v>1299</v>
      </c>
      <c r="G168" s="3">
        <v>19642</v>
      </c>
      <c r="H168" s="6">
        <f ca="1">IFERROR(VLOOKUP(RANDBETWEEN(0,MAX(Cities!I:I)),Cities!$C$1:$J$62,8,TRUE),0)</f>
        <v>26</v>
      </c>
      <c r="I168" s="6" t="str">
        <f ca="1">VLOOKUP(H168,Cities!$B$1:$J$62,4,FALSE)</f>
        <v>OH</v>
      </c>
      <c r="J168" s="6" t="str">
        <f ca="1">VLOOKUP(H168,Cities!$B$1:$J$62,3,FALSE)</f>
        <v>Cleveland</v>
      </c>
      <c r="K168" s="17">
        <f t="shared" ca="1" si="2"/>
        <v>68</v>
      </c>
    </row>
    <row r="169" spans="1:11" x14ac:dyDescent="0.25">
      <c r="A169">
        <v>168</v>
      </c>
      <c r="B169">
        <v>168</v>
      </c>
      <c r="C169" t="s">
        <v>1800</v>
      </c>
      <c r="D169" t="s">
        <v>1801</v>
      </c>
      <c r="E169" t="s">
        <v>1802</v>
      </c>
      <c r="F169" t="s">
        <v>1299</v>
      </c>
      <c r="G169" s="3">
        <v>14935</v>
      </c>
      <c r="H169" s="6">
        <f ca="1">IFERROR(VLOOKUP(RANDBETWEEN(0,MAX(Cities!I:I)),Cities!$C$1:$J$62,8,TRUE),0)</f>
        <v>11</v>
      </c>
      <c r="I169" s="6" t="str">
        <f ca="1">VLOOKUP(H169,Cities!$B$1:$J$62,4,FALSE)</f>
        <v>WA</v>
      </c>
      <c r="J169" s="6" t="str">
        <f ca="1">VLOOKUP(H169,Cities!$B$1:$J$62,3,FALSE)</f>
        <v>Seattle</v>
      </c>
      <c r="K169" s="17">
        <f t="shared" ca="1" si="2"/>
        <v>81</v>
      </c>
    </row>
    <row r="170" spans="1:11" x14ac:dyDescent="0.25">
      <c r="A170">
        <v>169</v>
      </c>
      <c r="B170">
        <v>169</v>
      </c>
      <c r="C170" t="s">
        <v>1803</v>
      </c>
      <c r="D170" t="s">
        <v>1804</v>
      </c>
      <c r="E170" t="s">
        <v>1805</v>
      </c>
      <c r="F170" t="s">
        <v>1303</v>
      </c>
      <c r="G170" s="3">
        <v>16213</v>
      </c>
      <c r="H170" s="6">
        <f ca="1">IFERROR(VLOOKUP(RANDBETWEEN(0,MAX(Cities!I:I)),Cities!$C$1:$J$62,8,TRUE),0)</f>
        <v>3</v>
      </c>
      <c r="I170" s="6" t="str">
        <f ca="1">VLOOKUP(H170,Cities!$B$1:$J$62,4,FALSE)</f>
        <v>IL</v>
      </c>
      <c r="J170" s="6" t="str">
        <f ca="1">VLOOKUP(H170,Cities!$B$1:$J$62,3,FALSE)</f>
        <v>Chicago</v>
      </c>
      <c r="K170" s="17">
        <f t="shared" ca="1" si="2"/>
        <v>77</v>
      </c>
    </row>
    <row r="171" spans="1:11" x14ac:dyDescent="0.25">
      <c r="A171">
        <v>170</v>
      </c>
      <c r="B171">
        <v>170</v>
      </c>
      <c r="C171" t="s">
        <v>1806</v>
      </c>
      <c r="D171" t="s">
        <v>1807</v>
      </c>
      <c r="E171" t="s">
        <v>1808</v>
      </c>
      <c r="F171" t="s">
        <v>1442</v>
      </c>
      <c r="G171" s="3">
        <v>22805</v>
      </c>
      <c r="H171" s="6">
        <f ca="1">IFERROR(VLOOKUP(RANDBETWEEN(0,MAX(Cities!I:I)),Cities!$C$1:$J$62,8,TRUE),0)</f>
        <v>9</v>
      </c>
      <c r="I171" s="6" t="str">
        <f ca="1">VLOOKUP(H171,Cities!$B$1:$J$62,4,FALSE)</f>
        <v>MA</v>
      </c>
      <c r="J171" s="6" t="str">
        <f ca="1">VLOOKUP(H171,Cities!$B$1:$J$62,3,FALSE)</f>
        <v>Boston</v>
      </c>
      <c r="K171" s="17">
        <f t="shared" ca="1" si="2"/>
        <v>59</v>
      </c>
    </row>
    <row r="172" spans="1:11" x14ac:dyDescent="0.25">
      <c r="A172">
        <v>171</v>
      </c>
      <c r="B172">
        <v>171</v>
      </c>
      <c r="C172" t="s">
        <v>1809</v>
      </c>
      <c r="D172" t="s">
        <v>1810</v>
      </c>
      <c r="E172" t="s">
        <v>1811</v>
      </c>
      <c r="F172" t="s">
        <v>1303</v>
      </c>
      <c r="G172" s="3">
        <v>21160</v>
      </c>
      <c r="H172" s="6">
        <f ca="1">IFERROR(VLOOKUP(RANDBETWEEN(0,MAX(Cities!I:I)),Cities!$C$1:$J$62,8,TRUE),0)</f>
        <v>36</v>
      </c>
      <c r="I172" s="6" t="str">
        <f ca="1">VLOOKUP(H172,Cities!$B$1:$J$62,4,FALSE)</f>
        <v>UT</v>
      </c>
      <c r="J172" s="6" t="str">
        <f ca="1">VLOOKUP(H172,Cities!$B$1:$J$62,3,FALSE)</f>
        <v>Salt Lake City</v>
      </c>
      <c r="K172" s="17">
        <f t="shared" ca="1" si="2"/>
        <v>64</v>
      </c>
    </row>
    <row r="173" spans="1:11" x14ac:dyDescent="0.25">
      <c r="A173">
        <v>172</v>
      </c>
      <c r="B173">
        <v>172</v>
      </c>
      <c r="C173" t="s">
        <v>1812</v>
      </c>
      <c r="D173" t="s">
        <v>1813</v>
      </c>
      <c r="E173" t="s">
        <v>1814</v>
      </c>
      <c r="F173" t="s">
        <v>1303</v>
      </c>
      <c r="G173" s="3">
        <v>34325</v>
      </c>
      <c r="H173" s="6">
        <f ca="1">IFERROR(VLOOKUP(RANDBETWEEN(0,MAX(Cities!I:I)),Cities!$C$1:$J$62,8,TRUE),0)</f>
        <v>39</v>
      </c>
      <c r="I173" s="6" t="str">
        <f ca="1">VLOOKUP(H173,Cities!$B$1:$J$62,4,FALSE)</f>
        <v>TN</v>
      </c>
      <c r="J173" s="6" t="str">
        <f ca="1">VLOOKUP(H173,Cities!$B$1:$J$62,3,FALSE)</f>
        <v>Memphis</v>
      </c>
      <c r="K173" s="17">
        <f t="shared" ca="1" si="2"/>
        <v>28</v>
      </c>
    </row>
    <row r="174" spans="1:11" x14ac:dyDescent="0.25">
      <c r="A174">
        <v>173</v>
      </c>
      <c r="B174">
        <v>173</v>
      </c>
      <c r="C174" t="s">
        <v>1815</v>
      </c>
      <c r="D174" t="s">
        <v>1816</v>
      </c>
      <c r="E174" t="s">
        <v>1817</v>
      </c>
      <c r="F174" t="s">
        <v>1299</v>
      </c>
      <c r="G174" s="3">
        <v>17571</v>
      </c>
      <c r="H174" s="6">
        <f ca="1">IFERROR(VLOOKUP(RANDBETWEEN(0,MAX(Cities!I:I)),Cities!$C$1:$J$62,8,TRUE),0)</f>
        <v>4</v>
      </c>
      <c r="I174" s="6" t="str">
        <f ca="1">VLOOKUP(H174,Cities!$B$1:$J$62,4,FALSE)</f>
        <v>FL</v>
      </c>
      <c r="J174" s="6" t="str">
        <f ca="1">VLOOKUP(H174,Cities!$B$1:$J$62,3,FALSE)</f>
        <v>Miami</v>
      </c>
      <c r="K174" s="17">
        <f t="shared" ca="1" si="2"/>
        <v>73</v>
      </c>
    </row>
    <row r="175" spans="1:11" x14ac:dyDescent="0.25">
      <c r="A175">
        <v>174</v>
      </c>
      <c r="B175">
        <v>174</v>
      </c>
      <c r="C175" t="s">
        <v>1818</v>
      </c>
      <c r="D175" t="s">
        <v>1819</v>
      </c>
      <c r="E175" t="s">
        <v>1820</v>
      </c>
      <c r="F175" t="s">
        <v>1303</v>
      </c>
      <c r="G175" s="3">
        <v>21398</v>
      </c>
      <c r="H175" s="6">
        <f ca="1">IFERROR(VLOOKUP(RANDBETWEEN(0,MAX(Cities!I:I)),Cities!$C$1:$J$62,8,TRUE),0)</f>
        <v>26</v>
      </c>
      <c r="I175" s="6" t="str">
        <f ca="1">VLOOKUP(H175,Cities!$B$1:$J$62,4,FALSE)</f>
        <v>OH</v>
      </c>
      <c r="J175" s="6" t="str">
        <f ca="1">VLOOKUP(H175,Cities!$B$1:$J$62,3,FALSE)</f>
        <v>Cleveland</v>
      </c>
      <c r="K175" s="17">
        <f t="shared" ca="1" si="2"/>
        <v>63</v>
      </c>
    </row>
    <row r="176" spans="1:11" x14ac:dyDescent="0.25">
      <c r="A176">
        <v>175</v>
      </c>
      <c r="B176">
        <v>175</v>
      </c>
      <c r="C176" t="s">
        <v>1821</v>
      </c>
      <c r="D176" t="s">
        <v>1822</v>
      </c>
      <c r="E176" t="s">
        <v>1823</v>
      </c>
      <c r="F176" t="s">
        <v>1303</v>
      </c>
      <c r="G176" s="3">
        <v>30974</v>
      </c>
      <c r="H176" s="6">
        <f ca="1">IFERROR(VLOOKUP(RANDBETWEEN(0,MAX(Cities!I:I)),Cities!$C$1:$J$62,8,TRUE),0)</f>
        <v>22</v>
      </c>
      <c r="I176" s="6" t="str">
        <f ca="1">VLOOKUP(H176,Cities!$B$1:$J$62,4,FALSE)</f>
        <v>MO</v>
      </c>
      <c r="J176" s="6" t="str">
        <f ca="1">VLOOKUP(H176,Cities!$B$1:$J$62,3,FALSE)</f>
        <v>St. Louis</v>
      </c>
      <c r="K176" s="17">
        <f t="shared" ca="1" si="2"/>
        <v>37</v>
      </c>
    </row>
    <row r="177" spans="1:11" x14ac:dyDescent="0.25">
      <c r="A177">
        <v>176</v>
      </c>
      <c r="B177">
        <v>176</v>
      </c>
      <c r="C177" t="s">
        <v>1824</v>
      </c>
      <c r="D177" t="s">
        <v>1825</v>
      </c>
      <c r="E177" t="s">
        <v>1826</v>
      </c>
      <c r="F177" t="s">
        <v>1299</v>
      </c>
      <c r="G177" s="3">
        <v>18065</v>
      </c>
      <c r="H177" s="6">
        <f ca="1">IFERROR(VLOOKUP(RANDBETWEEN(0,MAX(Cities!I:I)),Cities!$C$1:$J$62,8,TRUE),0)</f>
        <v>8</v>
      </c>
      <c r="I177" s="6" t="str">
        <f ca="1">VLOOKUP(H177,Cities!$B$1:$J$62,4,FALSE)</f>
        <v>GA</v>
      </c>
      <c r="J177" s="6" t="str">
        <f ca="1">VLOOKUP(H177,Cities!$B$1:$J$62,3,FALSE)</f>
        <v>Atlanta</v>
      </c>
      <c r="K177" s="17">
        <f t="shared" ca="1" si="2"/>
        <v>72</v>
      </c>
    </row>
    <row r="178" spans="1:11" x14ac:dyDescent="0.25">
      <c r="A178">
        <v>177</v>
      </c>
      <c r="B178">
        <v>177</v>
      </c>
      <c r="C178" t="s">
        <v>1827</v>
      </c>
      <c r="D178" t="s">
        <v>1828</v>
      </c>
      <c r="E178" t="s">
        <v>1829</v>
      </c>
      <c r="F178" t="s">
        <v>1295</v>
      </c>
      <c r="G178" s="3">
        <v>17004</v>
      </c>
      <c r="H178" s="6">
        <f ca="1">IFERROR(VLOOKUP(RANDBETWEEN(0,MAX(Cities!I:I)),Cities!$C$1:$J$62,8,TRUE),0)</f>
        <v>39</v>
      </c>
      <c r="I178" s="6" t="str">
        <f ca="1">VLOOKUP(H178,Cities!$B$1:$J$62,4,FALSE)</f>
        <v>TN</v>
      </c>
      <c r="J178" s="6" t="str">
        <f ca="1">VLOOKUP(H178,Cities!$B$1:$J$62,3,FALSE)</f>
        <v>Memphis</v>
      </c>
      <c r="K178" s="17">
        <f t="shared" ca="1" si="2"/>
        <v>75</v>
      </c>
    </row>
    <row r="179" spans="1:11" x14ac:dyDescent="0.25">
      <c r="A179">
        <v>178</v>
      </c>
      <c r="B179">
        <v>178</v>
      </c>
      <c r="C179" t="s">
        <v>1830</v>
      </c>
      <c r="D179" t="s">
        <v>1831</v>
      </c>
      <c r="E179" t="s">
        <v>1832</v>
      </c>
      <c r="F179" t="s">
        <v>1303</v>
      </c>
      <c r="G179" s="3">
        <v>30497</v>
      </c>
      <c r="H179" s="6">
        <f ca="1">IFERROR(VLOOKUP(RANDBETWEEN(0,MAX(Cities!I:I)),Cities!$C$1:$J$62,8,TRUE),0)</f>
        <v>36</v>
      </c>
      <c r="I179" s="6" t="str">
        <f ca="1">VLOOKUP(H179,Cities!$B$1:$J$62,4,FALSE)</f>
        <v>UT</v>
      </c>
      <c r="J179" s="6" t="str">
        <f ca="1">VLOOKUP(H179,Cities!$B$1:$J$62,3,FALSE)</f>
        <v>Salt Lake City</v>
      </c>
      <c r="K179" s="17">
        <f t="shared" ca="1" si="2"/>
        <v>38</v>
      </c>
    </row>
    <row r="180" spans="1:11" x14ac:dyDescent="0.25">
      <c r="A180">
        <v>179</v>
      </c>
      <c r="B180">
        <v>179</v>
      </c>
      <c r="C180" t="s">
        <v>1833</v>
      </c>
      <c r="D180" t="s">
        <v>1834</v>
      </c>
      <c r="E180" t="s">
        <v>1835</v>
      </c>
      <c r="F180" t="s">
        <v>1354</v>
      </c>
      <c r="G180" s="3">
        <v>27509</v>
      </c>
      <c r="H180" s="6">
        <f ca="1">IFERROR(VLOOKUP(RANDBETWEEN(0,MAX(Cities!I:I)),Cities!$C$1:$J$62,8,TRUE),0)</f>
        <v>11</v>
      </c>
      <c r="I180" s="6" t="str">
        <f ca="1">VLOOKUP(H180,Cities!$B$1:$J$62,4,FALSE)</f>
        <v>WA</v>
      </c>
      <c r="J180" s="6" t="str">
        <f ca="1">VLOOKUP(H180,Cities!$B$1:$J$62,3,FALSE)</f>
        <v>Seattle</v>
      </c>
      <c r="K180" s="17">
        <f t="shared" ca="1" si="2"/>
        <v>46</v>
      </c>
    </row>
    <row r="181" spans="1:11" x14ac:dyDescent="0.25">
      <c r="A181">
        <v>180</v>
      </c>
      <c r="B181">
        <v>180</v>
      </c>
      <c r="C181" t="s">
        <v>1836</v>
      </c>
      <c r="D181" t="s">
        <v>1837</v>
      </c>
      <c r="E181" t="s">
        <v>1838</v>
      </c>
      <c r="F181" t="s">
        <v>1299</v>
      </c>
      <c r="G181" s="3">
        <v>24104</v>
      </c>
      <c r="H181" s="6">
        <f ca="1">IFERROR(VLOOKUP(RANDBETWEEN(0,MAX(Cities!I:I)),Cities!$C$1:$J$62,8,TRUE),0)</f>
        <v>34</v>
      </c>
      <c r="I181" s="6" t="str">
        <f ca="1">VLOOKUP(H181,Cities!$B$1:$J$62,4,FALSE)</f>
        <v>RI</v>
      </c>
      <c r="J181" s="6" t="str">
        <f ca="1">VLOOKUP(H181,Cities!$B$1:$J$62,3,FALSE)</f>
        <v>Providence</v>
      </c>
      <c r="K181" s="17">
        <f t="shared" ca="1" si="2"/>
        <v>56</v>
      </c>
    </row>
    <row r="182" spans="1:11" x14ac:dyDescent="0.25">
      <c r="A182">
        <v>181</v>
      </c>
      <c r="B182">
        <v>181</v>
      </c>
      <c r="C182" t="s">
        <v>1839</v>
      </c>
      <c r="D182" t="s">
        <v>1840</v>
      </c>
      <c r="E182" t="s">
        <v>1841</v>
      </c>
      <c r="F182" t="s">
        <v>1442</v>
      </c>
      <c r="G182" s="3">
        <v>29635</v>
      </c>
      <c r="H182" s="6">
        <f ca="1">IFERROR(VLOOKUP(RANDBETWEEN(0,MAX(Cities!I:I)),Cities!$C$1:$J$62,8,TRUE),0)</f>
        <v>6</v>
      </c>
      <c r="I182" s="6" t="str">
        <f ca="1">VLOOKUP(H182,Cities!$B$1:$J$62,4,FALSE)</f>
        <v>PA</v>
      </c>
      <c r="J182" s="6" t="str">
        <f ca="1">VLOOKUP(H182,Cities!$B$1:$J$62,3,FALSE)</f>
        <v>Philadelphia</v>
      </c>
      <c r="K182" s="17">
        <f t="shared" ca="1" si="2"/>
        <v>40</v>
      </c>
    </row>
    <row r="183" spans="1:11" x14ac:dyDescent="0.25">
      <c r="A183">
        <v>182</v>
      </c>
      <c r="B183">
        <v>182</v>
      </c>
      <c r="C183" t="s">
        <v>1842</v>
      </c>
      <c r="D183" t="s">
        <v>1843</v>
      </c>
      <c r="E183" t="s">
        <v>1844</v>
      </c>
      <c r="F183" t="s">
        <v>1299</v>
      </c>
      <c r="G183" s="3">
        <v>14711</v>
      </c>
      <c r="H183" s="6">
        <f ca="1">IFERROR(VLOOKUP(RANDBETWEEN(0,MAX(Cities!I:I)),Cities!$C$1:$J$62,8,TRUE),0)</f>
        <v>6</v>
      </c>
      <c r="I183" s="6" t="str">
        <f ca="1">VLOOKUP(H183,Cities!$B$1:$J$62,4,FALSE)</f>
        <v>PA</v>
      </c>
      <c r="J183" s="6" t="str">
        <f ca="1">VLOOKUP(H183,Cities!$B$1:$J$62,3,FALSE)</f>
        <v>Philadelphia</v>
      </c>
      <c r="K183" s="17">
        <f t="shared" ca="1" si="2"/>
        <v>81</v>
      </c>
    </row>
    <row r="184" spans="1:11" x14ac:dyDescent="0.25">
      <c r="A184">
        <v>183</v>
      </c>
      <c r="B184">
        <v>183</v>
      </c>
      <c r="C184" t="s">
        <v>1845</v>
      </c>
      <c r="D184" t="s">
        <v>1846</v>
      </c>
      <c r="E184" t="s">
        <v>1847</v>
      </c>
      <c r="F184" t="s">
        <v>1299</v>
      </c>
      <c r="G184" s="3">
        <v>21042</v>
      </c>
      <c r="H184" s="6">
        <f ca="1">IFERROR(VLOOKUP(RANDBETWEEN(0,MAX(Cities!I:I)),Cities!$C$1:$J$62,8,TRUE),0)</f>
        <v>20</v>
      </c>
      <c r="I184" s="6" t="str">
        <f ca="1">VLOOKUP(H184,Cities!$B$1:$J$62,4,FALSE)</f>
        <v>OR</v>
      </c>
      <c r="J184" s="6" t="str">
        <f ca="1">VLOOKUP(H184,Cities!$B$1:$J$62,3,FALSE)</f>
        <v>Portland</v>
      </c>
      <c r="K184" s="17">
        <f t="shared" ca="1" si="2"/>
        <v>64</v>
      </c>
    </row>
    <row r="185" spans="1:11" x14ac:dyDescent="0.25">
      <c r="A185">
        <v>184</v>
      </c>
      <c r="C185" t="s">
        <v>1848</v>
      </c>
      <c r="D185" t="s">
        <v>1849</v>
      </c>
      <c r="E185" t="s">
        <v>1850</v>
      </c>
      <c r="F185" t="s">
        <v>1299</v>
      </c>
      <c r="G185" s="3">
        <v>17759</v>
      </c>
      <c r="H185" s="6">
        <f ca="1">IFERROR(VLOOKUP(RANDBETWEEN(0,MAX(Cities!I:I)),Cities!$C$1:$J$62,8,TRUE),0)</f>
        <v>7</v>
      </c>
      <c r="I185" s="6" t="str">
        <f ca="1">VLOOKUP(H185,Cities!$B$1:$J$62,4,FALSE)</f>
        <v>TX</v>
      </c>
      <c r="J185" s="6" t="str">
        <f ca="1">VLOOKUP(H185,Cities!$B$1:$J$62,3,FALSE)</f>
        <v>Houston</v>
      </c>
      <c r="K185" s="17">
        <f t="shared" ca="1" si="2"/>
        <v>73</v>
      </c>
    </row>
    <row r="186" spans="1:11" x14ac:dyDescent="0.25">
      <c r="A186">
        <v>185</v>
      </c>
      <c r="B186">
        <v>185</v>
      </c>
      <c r="C186" t="s">
        <v>1851</v>
      </c>
      <c r="D186" t="s">
        <v>1852</v>
      </c>
      <c r="E186" t="s">
        <v>1853</v>
      </c>
      <c r="F186" t="s">
        <v>1303</v>
      </c>
      <c r="G186" s="3">
        <v>28564</v>
      </c>
      <c r="H186" s="6">
        <f ca="1">IFERROR(VLOOKUP(RANDBETWEEN(0,MAX(Cities!I:I)),Cities!$C$1:$J$62,8,TRUE),0)</f>
        <v>57</v>
      </c>
      <c r="I186" s="6" t="str">
        <f ca="1">VLOOKUP(H186,Cities!$B$1:$J$62,4,FALSE)</f>
        <v>OK</v>
      </c>
      <c r="J186" s="6" t="str">
        <f ca="1">VLOOKUP(H186,Cities!$B$1:$J$62,3,FALSE)</f>
        <v>Tulsa</v>
      </c>
      <c r="K186" s="17">
        <f t="shared" ca="1" si="2"/>
        <v>43</v>
      </c>
    </row>
    <row r="187" spans="1:11" x14ac:dyDescent="0.25">
      <c r="A187">
        <v>186</v>
      </c>
      <c r="C187" t="s">
        <v>1854</v>
      </c>
      <c r="D187" t="s">
        <v>1855</v>
      </c>
      <c r="E187" t="s">
        <v>1856</v>
      </c>
      <c r="F187" t="s">
        <v>1303</v>
      </c>
      <c r="G187" s="3">
        <v>20343</v>
      </c>
      <c r="H187" s="6">
        <f ca="1">IFERROR(VLOOKUP(RANDBETWEEN(0,MAX(Cities!I:I)),Cities!$C$1:$J$62,8,TRUE),0)</f>
        <v>8</v>
      </c>
      <c r="I187" s="6" t="str">
        <f ca="1">VLOOKUP(H187,Cities!$B$1:$J$62,4,FALSE)</f>
        <v>GA</v>
      </c>
      <c r="J187" s="6" t="str">
        <f ca="1">VLOOKUP(H187,Cities!$B$1:$J$62,3,FALSE)</f>
        <v>Atlanta</v>
      </c>
      <c r="K187" s="17">
        <f t="shared" ca="1" si="2"/>
        <v>66</v>
      </c>
    </row>
    <row r="188" spans="1:11" x14ac:dyDescent="0.25">
      <c r="A188">
        <v>187</v>
      </c>
      <c r="B188">
        <v>187</v>
      </c>
      <c r="C188" t="s">
        <v>1857</v>
      </c>
      <c r="D188" t="s">
        <v>1858</v>
      </c>
      <c r="E188" t="s">
        <v>1859</v>
      </c>
      <c r="F188" t="s">
        <v>1303</v>
      </c>
      <c r="G188" s="3">
        <v>31844</v>
      </c>
      <c r="H188" s="6">
        <f ca="1">IFERROR(VLOOKUP(RANDBETWEEN(0,MAX(Cities!I:I)),Cities!$C$1:$J$62,8,TRUE),0)</f>
        <v>8</v>
      </c>
      <c r="I188" s="6" t="str">
        <f ca="1">VLOOKUP(H188,Cities!$B$1:$J$62,4,FALSE)</f>
        <v>GA</v>
      </c>
      <c r="J188" s="6" t="str">
        <f ca="1">VLOOKUP(H188,Cities!$B$1:$J$62,3,FALSE)</f>
        <v>Atlanta</v>
      </c>
      <c r="K188" s="17">
        <f t="shared" ca="1" si="2"/>
        <v>34</v>
      </c>
    </row>
    <row r="189" spans="1:11" x14ac:dyDescent="0.25">
      <c r="A189">
        <v>188</v>
      </c>
      <c r="B189">
        <v>188</v>
      </c>
      <c r="C189" t="s">
        <v>1860</v>
      </c>
      <c r="D189" t="s">
        <v>1861</v>
      </c>
      <c r="E189" t="s">
        <v>1862</v>
      </c>
      <c r="F189" t="s">
        <v>1303</v>
      </c>
      <c r="G189" s="3">
        <v>14848</v>
      </c>
      <c r="H189" s="6">
        <f ca="1">IFERROR(VLOOKUP(RANDBETWEEN(0,MAX(Cities!I:I)),Cities!$C$1:$J$62,8,TRUE),0)</f>
        <v>22</v>
      </c>
      <c r="I189" s="6" t="str">
        <f ca="1">VLOOKUP(H189,Cities!$B$1:$J$62,4,FALSE)</f>
        <v>MO</v>
      </c>
      <c r="J189" s="6" t="str">
        <f ca="1">VLOOKUP(H189,Cities!$B$1:$J$62,3,FALSE)</f>
        <v>St. Louis</v>
      </c>
      <c r="K189" s="17">
        <f t="shared" ca="1" si="2"/>
        <v>81</v>
      </c>
    </row>
    <row r="190" spans="1:11" x14ac:dyDescent="0.25">
      <c r="A190">
        <v>189</v>
      </c>
      <c r="B190">
        <v>189</v>
      </c>
      <c r="C190" t="s">
        <v>1863</v>
      </c>
      <c r="D190" t="s">
        <v>1864</v>
      </c>
      <c r="E190" t="s">
        <v>1865</v>
      </c>
      <c r="F190" t="s">
        <v>1303</v>
      </c>
      <c r="G190" s="3">
        <v>21410</v>
      </c>
      <c r="H190" s="6">
        <f ca="1">IFERROR(VLOOKUP(RANDBETWEEN(0,MAX(Cities!I:I)),Cities!$C$1:$J$62,8,TRUE),0)</f>
        <v>4</v>
      </c>
      <c r="I190" s="6" t="str">
        <f ca="1">VLOOKUP(H190,Cities!$B$1:$J$62,4,FALSE)</f>
        <v>FL</v>
      </c>
      <c r="J190" s="6" t="str">
        <f ca="1">VLOOKUP(H190,Cities!$B$1:$J$62,3,FALSE)</f>
        <v>Miami</v>
      </c>
      <c r="K190" s="17">
        <f t="shared" ca="1" si="2"/>
        <v>63</v>
      </c>
    </row>
    <row r="191" spans="1:11" x14ac:dyDescent="0.25">
      <c r="A191">
        <v>190</v>
      </c>
      <c r="C191" t="s">
        <v>1866</v>
      </c>
      <c r="D191" t="s">
        <v>1867</v>
      </c>
      <c r="E191" t="s">
        <v>1868</v>
      </c>
      <c r="F191" t="s">
        <v>1299</v>
      </c>
      <c r="G191" s="3">
        <v>17891</v>
      </c>
      <c r="H191" s="6">
        <f ca="1">IFERROR(VLOOKUP(RANDBETWEEN(0,MAX(Cities!I:I)),Cities!$C$1:$J$62,8,TRUE),0)</f>
        <v>48</v>
      </c>
      <c r="I191" s="6" t="str">
        <f ca="1">VLOOKUP(H191,Cities!$B$1:$J$62,4,FALSE)</f>
        <v>HI</v>
      </c>
      <c r="J191" s="6" t="str">
        <f ca="1">VLOOKUP(H191,Cities!$B$1:$J$62,3,FALSE)</f>
        <v>Honolulu</v>
      </c>
      <c r="K191" s="17">
        <f t="shared" ca="1" si="2"/>
        <v>73</v>
      </c>
    </row>
    <row r="192" spans="1:11" x14ac:dyDescent="0.25">
      <c r="A192">
        <v>191</v>
      </c>
      <c r="C192" t="s">
        <v>1869</v>
      </c>
      <c r="D192" t="s">
        <v>1870</v>
      </c>
      <c r="E192" t="s">
        <v>1871</v>
      </c>
      <c r="F192" t="s">
        <v>1303</v>
      </c>
      <c r="G192" s="3">
        <v>27974</v>
      </c>
      <c r="H192" s="6">
        <f ca="1">IFERROR(VLOOKUP(RANDBETWEEN(0,MAX(Cities!I:I)),Cities!$C$1:$J$62,8,TRUE),0)</f>
        <v>33</v>
      </c>
      <c r="I192" s="6" t="str">
        <f ca="1">VLOOKUP(H192,Cities!$B$1:$J$62,4,FALSE)</f>
        <v>WI</v>
      </c>
      <c r="J192" s="6" t="str">
        <f ca="1">VLOOKUP(H192,Cities!$B$1:$J$62,3,FALSE)</f>
        <v>Milwaukee</v>
      </c>
      <c r="K192" s="17">
        <f t="shared" ca="1" si="2"/>
        <v>45</v>
      </c>
    </row>
    <row r="193" spans="1:11" x14ac:dyDescent="0.25">
      <c r="A193">
        <v>192</v>
      </c>
      <c r="C193" t="s">
        <v>1872</v>
      </c>
      <c r="D193" t="s">
        <v>1873</v>
      </c>
      <c r="E193" t="s">
        <v>1874</v>
      </c>
      <c r="F193" t="s">
        <v>1299</v>
      </c>
      <c r="G193" s="3">
        <v>35216</v>
      </c>
      <c r="H193" s="6">
        <f ca="1">IFERROR(VLOOKUP(RANDBETWEEN(0,MAX(Cities!I:I)),Cities!$C$1:$J$62,8,TRUE),0)</f>
        <v>25</v>
      </c>
      <c r="I193" s="6" t="str">
        <f ca="1">VLOOKUP(H193,Cities!$B$1:$J$62,4,FALSE)</f>
        <v>CA</v>
      </c>
      <c r="J193" s="6" t="str">
        <f ca="1">VLOOKUP(H193,Cities!$B$1:$J$62,3,FALSE)</f>
        <v>San Jose</v>
      </c>
      <c r="K193" s="17">
        <f t="shared" ca="1" si="2"/>
        <v>25</v>
      </c>
    </row>
    <row r="194" spans="1:11" x14ac:dyDescent="0.25">
      <c r="A194">
        <v>193</v>
      </c>
      <c r="B194">
        <v>193</v>
      </c>
      <c r="C194" t="s">
        <v>1875</v>
      </c>
      <c r="D194" t="s">
        <v>1876</v>
      </c>
      <c r="E194" t="s">
        <v>1877</v>
      </c>
      <c r="F194" t="s">
        <v>1303</v>
      </c>
      <c r="G194" s="3">
        <v>17057</v>
      </c>
      <c r="H194" s="6">
        <f ca="1">IFERROR(VLOOKUP(RANDBETWEEN(0,MAX(Cities!I:I)),Cities!$C$1:$J$62,8,TRUE),0)</f>
        <v>56</v>
      </c>
      <c r="I194" s="6" t="str">
        <f ca="1">VLOOKUP(H194,Cities!$B$1:$J$62,4,FALSE)</f>
        <v>PA</v>
      </c>
      <c r="J194" s="6" t="str">
        <f ca="1">VLOOKUP(H194,Cities!$B$1:$J$62,3,FALSE)</f>
        <v>Allentown</v>
      </c>
      <c r="K194" s="17">
        <f t="shared" ca="1" si="2"/>
        <v>75</v>
      </c>
    </row>
    <row r="195" spans="1:11" x14ac:dyDescent="0.25">
      <c r="A195">
        <v>194</v>
      </c>
      <c r="B195">
        <v>194</v>
      </c>
      <c r="C195" t="s">
        <v>1878</v>
      </c>
      <c r="D195" t="s">
        <v>1293</v>
      </c>
      <c r="E195" t="s">
        <v>1879</v>
      </c>
      <c r="F195" t="s">
        <v>1303</v>
      </c>
      <c r="G195" s="3">
        <v>27462</v>
      </c>
      <c r="H195" s="6">
        <f ca="1">IFERROR(VLOOKUP(RANDBETWEEN(0,MAX(Cities!I:I)),Cities!$C$1:$J$62,8,TRUE),0)</f>
        <v>5</v>
      </c>
      <c r="I195" s="6" t="str">
        <f ca="1">VLOOKUP(H195,Cities!$B$1:$J$62,4,FALSE)</f>
        <v>TX</v>
      </c>
      <c r="J195" s="6" t="str">
        <f ca="1">VLOOKUP(H195,Cities!$B$1:$J$62,3,FALSE)</f>
        <v>Dallas</v>
      </c>
      <c r="K195" s="17">
        <f t="shared" ref="K195:K258" ca="1" si="3">_xlfn.FLOOR.MATH(YEARFRAC(G195,TODAY(),1))</f>
        <v>46</v>
      </c>
    </row>
    <row r="196" spans="1:11" x14ac:dyDescent="0.25">
      <c r="A196">
        <v>195</v>
      </c>
      <c r="B196">
        <v>195</v>
      </c>
      <c r="C196" t="s">
        <v>1880</v>
      </c>
      <c r="D196" t="s">
        <v>1881</v>
      </c>
      <c r="E196" t="s">
        <v>1882</v>
      </c>
      <c r="F196" t="s">
        <v>1303</v>
      </c>
      <c r="G196" s="3">
        <v>28379</v>
      </c>
      <c r="H196" s="6">
        <f ca="1">IFERROR(VLOOKUP(RANDBETWEEN(0,MAX(Cities!I:I)),Cities!$C$1:$J$62,8,TRUE),0)</f>
        <v>8</v>
      </c>
      <c r="I196" s="6" t="str">
        <f ca="1">VLOOKUP(H196,Cities!$B$1:$J$62,4,FALSE)</f>
        <v>GA</v>
      </c>
      <c r="J196" s="6" t="str">
        <f ca="1">VLOOKUP(H196,Cities!$B$1:$J$62,3,FALSE)</f>
        <v>Atlanta</v>
      </c>
      <c r="K196" s="17">
        <f t="shared" ca="1" si="3"/>
        <v>44</v>
      </c>
    </row>
    <row r="197" spans="1:11" x14ac:dyDescent="0.25">
      <c r="A197">
        <v>196</v>
      </c>
      <c r="B197">
        <v>196</v>
      </c>
      <c r="C197" t="s">
        <v>1883</v>
      </c>
      <c r="D197" t="s">
        <v>1884</v>
      </c>
      <c r="E197" t="s">
        <v>1885</v>
      </c>
      <c r="F197" t="s">
        <v>1299</v>
      </c>
      <c r="G197" s="3">
        <v>21281</v>
      </c>
      <c r="H197" s="6">
        <f ca="1">IFERROR(VLOOKUP(RANDBETWEEN(0,MAX(Cities!I:I)),Cities!$C$1:$J$62,8,TRUE),0)</f>
        <v>1</v>
      </c>
      <c r="I197" s="6" t="str">
        <f ca="1">VLOOKUP(H197,Cities!$B$1:$J$62,4,FALSE)</f>
        <v>NY</v>
      </c>
      <c r="J197" s="6" t="str">
        <f ca="1">VLOOKUP(H197,Cities!$B$1:$J$62,3,FALSE)</f>
        <v>New York</v>
      </c>
      <c r="K197" s="17">
        <f t="shared" ca="1" si="3"/>
        <v>63</v>
      </c>
    </row>
    <row r="198" spans="1:11" x14ac:dyDescent="0.25">
      <c r="A198">
        <v>197</v>
      </c>
      <c r="B198">
        <v>197</v>
      </c>
      <c r="C198" t="s">
        <v>1886</v>
      </c>
      <c r="D198" t="s">
        <v>1887</v>
      </c>
      <c r="E198" t="s">
        <v>1888</v>
      </c>
      <c r="F198" t="s">
        <v>1299</v>
      </c>
      <c r="G198" s="3">
        <v>14813</v>
      </c>
      <c r="H198" s="6">
        <f ca="1">IFERROR(VLOOKUP(RANDBETWEEN(0,MAX(Cities!I:I)),Cities!$C$1:$J$62,8,TRUE),0)</f>
        <v>40</v>
      </c>
      <c r="I198" s="6" t="str">
        <f ca="1">VLOOKUP(H198,Cities!$B$1:$J$62,4,FALSE)</f>
        <v>NC</v>
      </c>
      <c r="J198" s="6" t="str">
        <f ca="1">VLOOKUP(H198,Cities!$B$1:$J$62,3,FALSE)</f>
        <v>Raleigh</v>
      </c>
      <c r="K198" s="17">
        <f t="shared" ca="1" si="3"/>
        <v>81</v>
      </c>
    </row>
    <row r="199" spans="1:11" x14ac:dyDescent="0.25">
      <c r="A199">
        <v>198</v>
      </c>
      <c r="B199">
        <v>198</v>
      </c>
      <c r="C199" t="s">
        <v>1889</v>
      </c>
      <c r="D199" t="s">
        <v>1890</v>
      </c>
      <c r="E199" t="s">
        <v>1891</v>
      </c>
      <c r="F199" t="s">
        <v>1354</v>
      </c>
      <c r="G199" s="3">
        <v>26048</v>
      </c>
      <c r="H199" s="6">
        <f ca="1">IFERROR(VLOOKUP(RANDBETWEEN(0,MAX(Cities!I:I)),Cities!$C$1:$J$62,8,TRUE),0)</f>
        <v>4</v>
      </c>
      <c r="I199" s="6" t="str">
        <f ca="1">VLOOKUP(H199,Cities!$B$1:$J$62,4,FALSE)</f>
        <v>FL</v>
      </c>
      <c r="J199" s="6" t="str">
        <f ca="1">VLOOKUP(H199,Cities!$B$1:$J$62,3,FALSE)</f>
        <v>Miami</v>
      </c>
      <c r="K199" s="17">
        <f t="shared" ca="1" si="3"/>
        <v>50</v>
      </c>
    </row>
    <row r="200" spans="1:11" x14ac:dyDescent="0.25">
      <c r="A200">
        <v>199</v>
      </c>
      <c r="B200">
        <v>199</v>
      </c>
      <c r="C200" t="s">
        <v>1892</v>
      </c>
      <c r="D200" t="s">
        <v>1893</v>
      </c>
      <c r="E200" t="s">
        <v>1894</v>
      </c>
      <c r="F200" t="s">
        <v>1303</v>
      </c>
      <c r="G200" s="3">
        <v>34079</v>
      </c>
      <c r="H200" s="6">
        <f ca="1">IFERROR(VLOOKUP(RANDBETWEEN(0,MAX(Cities!I:I)),Cities!$C$1:$J$62,8,TRUE),0)</f>
        <v>52</v>
      </c>
      <c r="I200" s="6" t="str">
        <f ca="1">VLOOKUP(H200,Cities!$B$1:$J$62,4,FALSE)</f>
        <v>FL</v>
      </c>
      <c r="J200" s="6" t="str">
        <f ca="1">VLOOKUP(H200,Cities!$B$1:$J$62,3,FALSE)</f>
        <v>Sarasota</v>
      </c>
      <c r="K200" s="17">
        <f t="shared" ca="1" si="3"/>
        <v>28</v>
      </c>
    </row>
    <row r="201" spans="1:11" x14ac:dyDescent="0.25">
      <c r="A201">
        <v>200</v>
      </c>
      <c r="C201" t="s">
        <v>1895</v>
      </c>
      <c r="D201" t="s">
        <v>1896</v>
      </c>
      <c r="E201" t="s">
        <v>1897</v>
      </c>
      <c r="F201" t="s">
        <v>1295</v>
      </c>
      <c r="G201" s="3">
        <v>33343</v>
      </c>
      <c r="H201" s="6">
        <f ca="1">IFERROR(VLOOKUP(RANDBETWEEN(0,MAX(Cities!I:I)),Cities!$C$1:$J$62,8,TRUE),0)</f>
        <v>6</v>
      </c>
      <c r="I201" s="6" t="str">
        <f ca="1">VLOOKUP(H201,Cities!$B$1:$J$62,4,FALSE)</f>
        <v>PA</v>
      </c>
      <c r="J201" s="6" t="str">
        <f ca="1">VLOOKUP(H201,Cities!$B$1:$J$62,3,FALSE)</f>
        <v>Philadelphia</v>
      </c>
      <c r="K201" s="17">
        <f t="shared" ca="1" si="3"/>
        <v>30</v>
      </c>
    </row>
    <row r="202" spans="1:11" x14ac:dyDescent="0.25">
      <c r="A202">
        <v>201</v>
      </c>
      <c r="C202" t="s">
        <v>1898</v>
      </c>
      <c r="D202" t="s">
        <v>1899</v>
      </c>
      <c r="E202" t="s">
        <v>1900</v>
      </c>
      <c r="F202" t="s">
        <v>1299</v>
      </c>
      <c r="G202" s="3">
        <v>22292</v>
      </c>
      <c r="H202" s="6">
        <f ca="1">IFERROR(VLOOKUP(RANDBETWEEN(0,MAX(Cities!I:I)),Cities!$C$1:$J$62,8,TRUE),0)</f>
        <v>2</v>
      </c>
      <c r="I202" s="6" t="str">
        <f ca="1">VLOOKUP(H202,Cities!$B$1:$J$62,4,FALSE)</f>
        <v>CA</v>
      </c>
      <c r="J202" s="6" t="str">
        <f ca="1">VLOOKUP(H202,Cities!$B$1:$J$62,3,FALSE)</f>
        <v>Los Angeles</v>
      </c>
      <c r="K202" s="17">
        <f t="shared" ca="1" si="3"/>
        <v>61</v>
      </c>
    </row>
    <row r="203" spans="1:11" x14ac:dyDescent="0.25">
      <c r="A203">
        <v>202</v>
      </c>
      <c r="C203" t="s">
        <v>1901</v>
      </c>
      <c r="D203" t="s">
        <v>1902</v>
      </c>
      <c r="E203" t="s">
        <v>1903</v>
      </c>
      <c r="F203" t="s">
        <v>1303</v>
      </c>
      <c r="G203" s="3">
        <v>24919</v>
      </c>
      <c r="H203" s="6">
        <f ca="1">IFERROR(VLOOKUP(RANDBETWEEN(0,MAX(Cities!I:I)),Cities!$C$1:$J$62,8,TRUE),0)</f>
        <v>37</v>
      </c>
      <c r="I203" s="6" t="str">
        <f ca="1">VLOOKUP(H203,Cities!$B$1:$J$62,4,FALSE)</f>
        <v>TN</v>
      </c>
      <c r="J203" s="6" t="str">
        <f ca="1">VLOOKUP(H203,Cities!$B$1:$J$62,3,FALSE)</f>
        <v>Nashville</v>
      </c>
      <c r="K203" s="17">
        <f t="shared" ca="1" si="3"/>
        <v>53</v>
      </c>
    </row>
    <row r="204" spans="1:11" x14ac:dyDescent="0.25">
      <c r="A204">
        <v>203</v>
      </c>
      <c r="B204">
        <v>203</v>
      </c>
      <c r="C204" t="s">
        <v>1904</v>
      </c>
      <c r="D204" t="s">
        <v>1905</v>
      </c>
      <c r="E204" t="s">
        <v>1906</v>
      </c>
      <c r="F204" t="s">
        <v>1303</v>
      </c>
      <c r="G204" s="3">
        <v>23974</v>
      </c>
      <c r="H204" s="6">
        <f ca="1">IFERROR(VLOOKUP(RANDBETWEEN(0,MAX(Cities!I:I)),Cities!$C$1:$J$62,8,TRUE),0)</f>
        <v>37</v>
      </c>
      <c r="I204" s="6" t="str">
        <f ca="1">VLOOKUP(H204,Cities!$B$1:$J$62,4,FALSE)</f>
        <v>TN</v>
      </c>
      <c r="J204" s="6" t="str">
        <f ca="1">VLOOKUP(H204,Cities!$B$1:$J$62,3,FALSE)</f>
        <v>Nashville</v>
      </c>
      <c r="K204" s="17">
        <f t="shared" ca="1" si="3"/>
        <v>56</v>
      </c>
    </row>
    <row r="205" spans="1:11" x14ac:dyDescent="0.25">
      <c r="A205">
        <v>204</v>
      </c>
      <c r="C205" t="s">
        <v>1907</v>
      </c>
      <c r="D205" t="s">
        <v>1908</v>
      </c>
      <c r="E205" t="s">
        <v>1909</v>
      </c>
      <c r="F205" t="s">
        <v>1299</v>
      </c>
      <c r="G205" s="3">
        <v>33689</v>
      </c>
      <c r="H205" s="6">
        <f ca="1">IFERROR(VLOOKUP(RANDBETWEEN(0,MAX(Cities!I:I)),Cities!$C$1:$J$62,8,TRUE),0)</f>
        <v>44</v>
      </c>
      <c r="I205" s="6" t="str">
        <f ca="1">VLOOKUP(H205,Cities!$B$1:$J$62,4,FALSE)</f>
        <v>NY</v>
      </c>
      <c r="J205" s="6" t="str">
        <f ca="1">VLOOKUP(H205,Cities!$B$1:$J$62,3,FALSE)</f>
        <v>Buffalo</v>
      </c>
      <c r="K205" s="17">
        <f t="shared" ca="1" si="3"/>
        <v>29</v>
      </c>
    </row>
    <row r="206" spans="1:11" x14ac:dyDescent="0.25">
      <c r="A206">
        <v>205</v>
      </c>
      <c r="B206">
        <v>205</v>
      </c>
      <c r="C206" t="s">
        <v>1910</v>
      </c>
      <c r="D206" t="s">
        <v>1911</v>
      </c>
      <c r="E206" t="s">
        <v>1912</v>
      </c>
      <c r="F206" t="s">
        <v>1299</v>
      </c>
      <c r="G206" s="3">
        <v>18781</v>
      </c>
      <c r="H206" s="6">
        <f ca="1">IFERROR(VLOOKUP(RANDBETWEEN(0,MAX(Cities!I:I)),Cities!$C$1:$J$62,8,TRUE),0)</f>
        <v>40</v>
      </c>
      <c r="I206" s="6" t="str">
        <f ca="1">VLOOKUP(H206,Cities!$B$1:$J$62,4,FALSE)</f>
        <v>NC</v>
      </c>
      <c r="J206" s="6" t="str">
        <f ca="1">VLOOKUP(H206,Cities!$B$1:$J$62,3,FALSE)</f>
        <v>Raleigh</v>
      </c>
      <c r="K206" s="17">
        <f t="shared" ca="1" si="3"/>
        <v>70</v>
      </c>
    </row>
    <row r="207" spans="1:11" x14ac:dyDescent="0.25">
      <c r="A207">
        <v>206</v>
      </c>
      <c r="B207">
        <v>206</v>
      </c>
      <c r="C207" t="s">
        <v>1913</v>
      </c>
      <c r="D207" t="s">
        <v>1914</v>
      </c>
      <c r="E207" t="s">
        <v>1915</v>
      </c>
      <c r="F207" t="s">
        <v>1299</v>
      </c>
      <c r="G207" s="3">
        <v>18235</v>
      </c>
      <c r="H207" s="6">
        <f ca="1">IFERROR(VLOOKUP(RANDBETWEEN(0,MAX(Cities!I:I)),Cities!$C$1:$J$62,8,TRUE),0)</f>
        <v>25</v>
      </c>
      <c r="I207" s="6" t="str">
        <f ca="1">VLOOKUP(H207,Cities!$B$1:$J$62,4,FALSE)</f>
        <v>CA</v>
      </c>
      <c r="J207" s="6" t="str">
        <f ca="1">VLOOKUP(H207,Cities!$B$1:$J$62,3,FALSE)</f>
        <v>San Jose</v>
      </c>
      <c r="K207" s="17">
        <f t="shared" ca="1" si="3"/>
        <v>72</v>
      </c>
    </row>
    <row r="208" spans="1:11" x14ac:dyDescent="0.25">
      <c r="A208">
        <v>207</v>
      </c>
      <c r="B208">
        <v>207</v>
      </c>
      <c r="C208" t="s">
        <v>1916</v>
      </c>
      <c r="D208" t="s">
        <v>1917</v>
      </c>
      <c r="E208" t="s">
        <v>1918</v>
      </c>
      <c r="F208" t="s">
        <v>1299</v>
      </c>
      <c r="G208" s="3">
        <v>28514</v>
      </c>
      <c r="H208" s="6">
        <f ca="1">IFERROR(VLOOKUP(RANDBETWEEN(0,MAX(Cities!I:I)),Cities!$C$1:$J$62,8,TRUE),0)</f>
        <v>53</v>
      </c>
      <c r="I208" s="6" t="str">
        <f ca="1">VLOOKUP(H208,Cities!$B$1:$J$62,4,FALSE)</f>
        <v>OH</v>
      </c>
      <c r="J208" s="6" t="str">
        <f ca="1">VLOOKUP(H208,Cities!$B$1:$J$62,3,FALSE)</f>
        <v>Dayton</v>
      </c>
      <c r="K208" s="17">
        <f t="shared" ca="1" si="3"/>
        <v>43</v>
      </c>
    </row>
    <row r="209" spans="1:11" x14ac:dyDescent="0.25">
      <c r="A209">
        <v>208</v>
      </c>
      <c r="C209" t="s">
        <v>1919</v>
      </c>
      <c r="D209" t="s">
        <v>1920</v>
      </c>
      <c r="E209" t="s">
        <v>1921</v>
      </c>
      <c r="F209" t="s">
        <v>1303</v>
      </c>
      <c r="G209" s="3">
        <v>27206</v>
      </c>
      <c r="H209" s="6">
        <f ca="1">IFERROR(VLOOKUP(RANDBETWEEN(0,MAX(Cities!I:I)),Cities!$C$1:$J$62,8,TRUE),0)</f>
        <v>12</v>
      </c>
      <c r="I209" s="6" t="str">
        <f ca="1">VLOOKUP(H209,Cities!$B$1:$J$62,4,FALSE)</f>
        <v>CA</v>
      </c>
      <c r="J209" s="6" t="str">
        <f ca="1">VLOOKUP(H209,Cities!$B$1:$J$62,3,FALSE)</f>
        <v>San Francisco</v>
      </c>
      <c r="K209" s="17">
        <f t="shared" ca="1" si="3"/>
        <v>47</v>
      </c>
    </row>
    <row r="210" spans="1:11" x14ac:dyDescent="0.25">
      <c r="A210">
        <v>209</v>
      </c>
      <c r="B210">
        <v>209</v>
      </c>
      <c r="C210" t="s">
        <v>1922</v>
      </c>
      <c r="D210" t="s">
        <v>1923</v>
      </c>
      <c r="E210" t="s">
        <v>1924</v>
      </c>
      <c r="F210" t="s">
        <v>1303</v>
      </c>
      <c r="G210" s="3">
        <v>26979</v>
      </c>
      <c r="H210" s="6">
        <f ca="1">IFERROR(VLOOKUP(RANDBETWEEN(0,MAX(Cities!I:I)),Cities!$C$1:$J$62,8,TRUE),0)</f>
        <v>1</v>
      </c>
      <c r="I210" s="6" t="str">
        <f ca="1">VLOOKUP(H210,Cities!$B$1:$J$62,4,FALSE)</f>
        <v>NY</v>
      </c>
      <c r="J210" s="6" t="str">
        <f ca="1">VLOOKUP(H210,Cities!$B$1:$J$62,3,FALSE)</f>
        <v>New York</v>
      </c>
      <c r="K210" s="17">
        <f t="shared" ca="1" si="3"/>
        <v>48</v>
      </c>
    </row>
    <row r="211" spans="1:11" x14ac:dyDescent="0.25">
      <c r="A211">
        <v>210</v>
      </c>
      <c r="B211">
        <v>210</v>
      </c>
      <c r="C211" t="s">
        <v>1925</v>
      </c>
      <c r="D211" t="s">
        <v>1926</v>
      </c>
      <c r="E211" t="s">
        <v>1927</v>
      </c>
      <c r="F211" t="s">
        <v>1299</v>
      </c>
      <c r="G211" s="3">
        <v>22754</v>
      </c>
      <c r="H211" s="6">
        <f ca="1">IFERROR(VLOOKUP(RANDBETWEEN(0,MAX(Cities!I:I)),Cities!$C$1:$J$62,8,TRUE),0)</f>
        <v>11</v>
      </c>
      <c r="I211" s="6" t="str">
        <f ca="1">VLOOKUP(H211,Cities!$B$1:$J$62,4,FALSE)</f>
        <v>WA</v>
      </c>
      <c r="J211" s="6" t="str">
        <f ca="1">VLOOKUP(H211,Cities!$B$1:$J$62,3,FALSE)</f>
        <v>Seattle</v>
      </c>
      <c r="K211" s="17">
        <f t="shared" ca="1" si="3"/>
        <v>59</v>
      </c>
    </row>
    <row r="212" spans="1:11" x14ac:dyDescent="0.25">
      <c r="A212">
        <v>211</v>
      </c>
      <c r="B212">
        <v>211</v>
      </c>
      <c r="C212" t="s">
        <v>1928</v>
      </c>
      <c r="D212" t="s">
        <v>1929</v>
      </c>
      <c r="E212" t="s">
        <v>1930</v>
      </c>
      <c r="F212" t="s">
        <v>1303</v>
      </c>
      <c r="G212" s="3">
        <v>29486</v>
      </c>
      <c r="H212" s="6">
        <f ca="1">IFERROR(VLOOKUP(RANDBETWEEN(0,MAX(Cities!I:I)),Cities!$C$1:$J$62,8,TRUE),0)</f>
        <v>15</v>
      </c>
      <c r="I212" s="6" t="str">
        <f ca="1">VLOOKUP(H212,Cities!$B$1:$J$62,4,FALSE)</f>
        <v>MN</v>
      </c>
      <c r="J212" s="6" t="str">
        <f ca="1">VLOOKUP(H212,Cities!$B$1:$J$62,3,FALSE)</f>
        <v>Minneapolis</v>
      </c>
      <c r="K212" s="17">
        <f t="shared" ca="1" si="3"/>
        <v>41</v>
      </c>
    </row>
    <row r="213" spans="1:11" x14ac:dyDescent="0.25">
      <c r="A213">
        <v>212</v>
      </c>
      <c r="B213">
        <v>212</v>
      </c>
      <c r="C213" t="s">
        <v>1931</v>
      </c>
      <c r="D213" t="s">
        <v>1932</v>
      </c>
      <c r="E213" t="s">
        <v>1933</v>
      </c>
      <c r="F213" t="s">
        <v>1299</v>
      </c>
      <c r="G213" s="3">
        <v>20466</v>
      </c>
      <c r="H213" s="6">
        <f ca="1">IFERROR(VLOOKUP(RANDBETWEEN(0,MAX(Cities!I:I)),Cities!$C$1:$J$62,8,TRUE),0)</f>
        <v>28</v>
      </c>
      <c r="I213" s="6" t="str">
        <f ca="1">VLOOKUP(H213,Cities!$B$1:$J$62,4,FALSE)</f>
        <v>TX</v>
      </c>
      <c r="J213" s="6" t="str">
        <f ca="1">VLOOKUP(H213,Cities!$B$1:$J$62,3,FALSE)</f>
        <v>Austin</v>
      </c>
      <c r="K213" s="17">
        <f t="shared" ca="1" si="3"/>
        <v>66</v>
      </c>
    </row>
    <row r="214" spans="1:11" x14ac:dyDescent="0.25">
      <c r="A214">
        <v>213</v>
      </c>
      <c r="B214">
        <v>213</v>
      </c>
      <c r="C214" t="s">
        <v>1934</v>
      </c>
      <c r="D214" t="s">
        <v>1935</v>
      </c>
      <c r="E214" t="s">
        <v>1936</v>
      </c>
      <c r="F214" t="s">
        <v>1303</v>
      </c>
      <c r="G214" s="3">
        <v>28024</v>
      </c>
      <c r="H214" s="6">
        <f ca="1">IFERROR(VLOOKUP(RANDBETWEEN(0,MAX(Cities!I:I)),Cities!$C$1:$J$62,8,TRUE),0)</f>
        <v>50</v>
      </c>
      <c r="I214" s="6" t="str">
        <f ca="1">VLOOKUP(H214,Cities!$B$1:$J$62,4,FALSE)</f>
        <v>NM</v>
      </c>
      <c r="J214" s="6" t="str">
        <f ca="1">VLOOKUP(H214,Cities!$B$1:$J$62,3,FALSE)</f>
        <v>Albuquerque</v>
      </c>
      <c r="K214" s="17">
        <f t="shared" ca="1" si="3"/>
        <v>45</v>
      </c>
    </row>
    <row r="215" spans="1:11" x14ac:dyDescent="0.25">
      <c r="A215">
        <v>214</v>
      </c>
      <c r="B215">
        <v>214</v>
      </c>
      <c r="C215" t="s">
        <v>1937</v>
      </c>
      <c r="D215" t="s">
        <v>1938</v>
      </c>
      <c r="E215" t="s">
        <v>1939</v>
      </c>
      <c r="F215" t="s">
        <v>1299</v>
      </c>
      <c r="G215" s="3">
        <v>25632</v>
      </c>
      <c r="H215" s="6">
        <f ca="1">IFERROR(VLOOKUP(RANDBETWEEN(0,MAX(Cities!I:I)),Cities!$C$1:$J$62,8,TRUE),0)</f>
        <v>6</v>
      </c>
      <c r="I215" s="6" t="str">
        <f ca="1">VLOOKUP(H215,Cities!$B$1:$J$62,4,FALSE)</f>
        <v>PA</v>
      </c>
      <c r="J215" s="6" t="str">
        <f ca="1">VLOOKUP(H215,Cities!$B$1:$J$62,3,FALSE)</f>
        <v>Philadelphia</v>
      </c>
      <c r="K215" s="17">
        <f t="shared" ca="1" si="3"/>
        <v>51</v>
      </c>
    </row>
    <row r="216" spans="1:11" x14ac:dyDescent="0.25">
      <c r="A216">
        <v>215</v>
      </c>
      <c r="B216">
        <v>215</v>
      </c>
      <c r="C216" t="s">
        <v>1940</v>
      </c>
      <c r="D216" t="s">
        <v>1941</v>
      </c>
      <c r="E216" t="s">
        <v>1942</v>
      </c>
      <c r="F216" t="s">
        <v>1299</v>
      </c>
      <c r="G216" s="3">
        <v>28342</v>
      </c>
      <c r="H216" s="6">
        <f ca="1">IFERROR(VLOOKUP(RANDBETWEEN(0,MAX(Cities!I:I)),Cities!$C$1:$J$62,8,TRUE),0)</f>
        <v>14</v>
      </c>
      <c r="I216" s="6" t="str">
        <f ca="1">VLOOKUP(H216,Cities!$B$1:$J$62,4,FALSE)</f>
        <v>CA</v>
      </c>
      <c r="J216" s="6" t="str">
        <f ca="1">VLOOKUP(H216,Cities!$B$1:$J$62,3,FALSE)</f>
        <v>San Diego</v>
      </c>
      <c r="K216" s="17">
        <f t="shared" ca="1" si="3"/>
        <v>44</v>
      </c>
    </row>
    <row r="217" spans="1:11" x14ac:dyDescent="0.25">
      <c r="A217">
        <v>216</v>
      </c>
      <c r="C217" t="s">
        <v>1943</v>
      </c>
      <c r="D217" t="s">
        <v>1944</v>
      </c>
      <c r="E217" t="s">
        <v>1945</v>
      </c>
      <c r="F217" t="s">
        <v>1295</v>
      </c>
      <c r="G217" s="3">
        <v>15735</v>
      </c>
      <c r="H217" s="6">
        <f ca="1">IFERROR(VLOOKUP(RANDBETWEEN(0,MAX(Cities!I:I)),Cities!$C$1:$J$62,8,TRUE),0)</f>
        <v>16</v>
      </c>
      <c r="I217" s="6" t="str">
        <f ca="1">VLOOKUP(H217,Cities!$B$1:$J$62,4,FALSE)</f>
        <v>FL</v>
      </c>
      <c r="J217" s="6" t="str">
        <f ca="1">VLOOKUP(H217,Cities!$B$1:$J$62,3,FALSE)</f>
        <v>Tampa</v>
      </c>
      <c r="K217" s="17">
        <f t="shared" ca="1" si="3"/>
        <v>78</v>
      </c>
    </row>
    <row r="218" spans="1:11" x14ac:dyDescent="0.25">
      <c r="A218">
        <v>217</v>
      </c>
      <c r="B218">
        <v>217</v>
      </c>
      <c r="C218" t="s">
        <v>1946</v>
      </c>
      <c r="D218" t="s">
        <v>1947</v>
      </c>
      <c r="E218" t="s">
        <v>1948</v>
      </c>
      <c r="F218" t="s">
        <v>1299</v>
      </c>
      <c r="G218" s="3">
        <v>32693</v>
      </c>
      <c r="H218" s="6">
        <f ca="1">IFERROR(VLOOKUP(RANDBETWEEN(0,MAX(Cities!I:I)),Cities!$C$1:$J$62,8,TRUE),0)</f>
        <v>1</v>
      </c>
      <c r="I218" s="6" t="str">
        <f ca="1">VLOOKUP(H218,Cities!$B$1:$J$62,4,FALSE)</f>
        <v>NY</v>
      </c>
      <c r="J218" s="6" t="str">
        <f ca="1">VLOOKUP(H218,Cities!$B$1:$J$62,3,FALSE)</f>
        <v>New York</v>
      </c>
      <c r="K218" s="17">
        <f t="shared" ca="1" si="3"/>
        <v>32</v>
      </c>
    </row>
    <row r="219" spans="1:11" x14ac:dyDescent="0.25">
      <c r="A219">
        <v>218</v>
      </c>
      <c r="B219">
        <v>218</v>
      </c>
      <c r="C219" t="s">
        <v>1949</v>
      </c>
      <c r="D219" t="s">
        <v>1950</v>
      </c>
      <c r="E219" t="s">
        <v>1951</v>
      </c>
      <c r="F219" t="s">
        <v>1299</v>
      </c>
      <c r="G219" s="3">
        <v>34183</v>
      </c>
      <c r="H219" s="6">
        <f ca="1">IFERROR(VLOOKUP(RANDBETWEEN(0,MAX(Cities!I:I)),Cities!$C$1:$J$62,8,TRUE),0)</f>
        <v>20</v>
      </c>
      <c r="I219" s="6" t="str">
        <f ca="1">VLOOKUP(H219,Cities!$B$1:$J$62,4,FALSE)</f>
        <v>OR</v>
      </c>
      <c r="J219" s="6" t="str">
        <f ca="1">VLOOKUP(H219,Cities!$B$1:$J$62,3,FALSE)</f>
        <v>Portland</v>
      </c>
      <c r="K219" s="17">
        <f t="shared" ca="1" si="3"/>
        <v>28</v>
      </c>
    </row>
    <row r="220" spans="1:11" x14ac:dyDescent="0.25">
      <c r="A220">
        <v>219</v>
      </c>
      <c r="B220">
        <v>219</v>
      </c>
      <c r="C220" t="s">
        <v>1952</v>
      </c>
      <c r="D220" t="s">
        <v>1953</v>
      </c>
      <c r="E220" t="s">
        <v>1954</v>
      </c>
      <c r="F220" t="s">
        <v>1303</v>
      </c>
      <c r="G220" s="3">
        <v>30589</v>
      </c>
      <c r="H220" s="6">
        <f ca="1">IFERROR(VLOOKUP(RANDBETWEEN(0,MAX(Cities!I:I)),Cities!$C$1:$J$62,8,TRUE),0)</f>
        <v>4</v>
      </c>
      <c r="I220" s="6" t="str">
        <f ca="1">VLOOKUP(H220,Cities!$B$1:$J$62,4,FALSE)</f>
        <v>FL</v>
      </c>
      <c r="J220" s="6" t="str">
        <f ca="1">VLOOKUP(H220,Cities!$B$1:$J$62,3,FALSE)</f>
        <v>Miami</v>
      </c>
      <c r="K220" s="17">
        <f t="shared" ca="1" si="3"/>
        <v>38</v>
      </c>
    </row>
    <row r="221" spans="1:11" x14ac:dyDescent="0.25">
      <c r="A221">
        <v>220</v>
      </c>
      <c r="C221" t="s">
        <v>1955</v>
      </c>
      <c r="D221" t="s">
        <v>1956</v>
      </c>
      <c r="E221" t="s">
        <v>1957</v>
      </c>
      <c r="F221" t="s">
        <v>1303</v>
      </c>
      <c r="G221" s="3">
        <v>17431</v>
      </c>
      <c r="H221" s="6">
        <f ca="1">IFERROR(VLOOKUP(RANDBETWEEN(0,MAX(Cities!I:I)),Cities!$C$1:$J$62,8,TRUE),0)</f>
        <v>21</v>
      </c>
      <c r="I221" s="6" t="str">
        <f ca="1">VLOOKUP(H221,Cities!$B$1:$J$62,4,FALSE)</f>
        <v>TX</v>
      </c>
      <c r="J221" s="6" t="str">
        <f ca="1">VLOOKUP(H221,Cities!$B$1:$J$62,3,FALSE)</f>
        <v>San Antonio</v>
      </c>
      <c r="K221" s="17">
        <f t="shared" ca="1" si="3"/>
        <v>74</v>
      </c>
    </row>
    <row r="222" spans="1:11" x14ac:dyDescent="0.25">
      <c r="A222">
        <v>221</v>
      </c>
      <c r="B222">
        <v>221</v>
      </c>
      <c r="C222" t="s">
        <v>1958</v>
      </c>
      <c r="D222" t="s">
        <v>1959</v>
      </c>
      <c r="E222" t="s">
        <v>1960</v>
      </c>
      <c r="F222" t="s">
        <v>1303</v>
      </c>
      <c r="G222" s="3">
        <v>30927</v>
      </c>
      <c r="H222" s="6">
        <f ca="1">IFERROR(VLOOKUP(RANDBETWEEN(0,MAX(Cities!I:I)),Cities!$C$1:$J$62,8,TRUE),0)</f>
        <v>22</v>
      </c>
      <c r="I222" s="6" t="str">
        <f ca="1">VLOOKUP(H222,Cities!$B$1:$J$62,4,FALSE)</f>
        <v>MO</v>
      </c>
      <c r="J222" s="6" t="str">
        <f ca="1">VLOOKUP(H222,Cities!$B$1:$J$62,3,FALSE)</f>
        <v>St. Louis</v>
      </c>
      <c r="K222" s="17">
        <f t="shared" ca="1" si="3"/>
        <v>37</v>
      </c>
    </row>
    <row r="223" spans="1:11" x14ac:dyDescent="0.25">
      <c r="A223">
        <v>222</v>
      </c>
      <c r="C223" t="s">
        <v>1961</v>
      </c>
      <c r="D223" t="s">
        <v>1962</v>
      </c>
      <c r="E223" t="s">
        <v>1963</v>
      </c>
      <c r="F223" t="s">
        <v>1299</v>
      </c>
      <c r="G223" s="3">
        <v>27026</v>
      </c>
      <c r="H223" s="6">
        <f ca="1">IFERROR(VLOOKUP(RANDBETWEEN(0,MAX(Cities!I:I)),Cities!$C$1:$J$62,8,TRUE),0)</f>
        <v>42</v>
      </c>
      <c r="I223" s="6" t="str">
        <f ca="1">VLOOKUP(H223,Cities!$B$1:$J$62,4,FALSE)</f>
        <v>KY</v>
      </c>
      <c r="J223" s="6" t="str">
        <f ca="1">VLOOKUP(H223,Cities!$B$1:$J$62,3,FALSE)</f>
        <v>Louisville</v>
      </c>
      <c r="K223" s="17">
        <f t="shared" ca="1" si="3"/>
        <v>48</v>
      </c>
    </row>
    <row r="224" spans="1:11" x14ac:dyDescent="0.25">
      <c r="A224">
        <v>223</v>
      </c>
      <c r="B224">
        <v>223</v>
      </c>
      <c r="C224" t="s">
        <v>1964</v>
      </c>
      <c r="D224" t="s">
        <v>1965</v>
      </c>
      <c r="E224" t="s">
        <v>1966</v>
      </c>
      <c r="F224" t="s">
        <v>1299</v>
      </c>
      <c r="G224" s="3">
        <v>19132</v>
      </c>
      <c r="H224" s="6">
        <f ca="1">IFERROR(VLOOKUP(RANDBETWEEN(0,MAX(Cities!I:I)),Cities!$C$1:$J$62,8,TRUE),0)</f>
        <v>6</v>
      </c>
      <c r="I224" s="6" t="str">
        <f ca="1">VLOOKUP(H224,Cities!$B$1:$J$62,4,FALSE)</f>
        <v>PA</v>
      </c>
      <c r="J224" s="6" t="str">
        <f ca="1">VLOOKUP(H224,Cities!$B$1:$J$62,3,FALSE)</f>
        <v>Philadelphia</v>
      </c>
      <c r="K224" s="17">
        <f t="shared" ca="1" si="3"/>
        <v>69</v>
      </c>
    </row>
    <row r="225" spans="1:11" x14ac:dyDescent="0.25">
      <c r="A225">
        <v>224</v>
      </c>
      <c r="B225">
        <v>224</v>
      </c>
      <c r="C225" t="s">
        <v>1967</v>
      </c>
      <c r="D225" t="s">
        <v>1968</v>
      </c>
      <c r="E225" t="s">
        <v>1969</v>
      </c>
      <c r="F225" t="s">
        <v>1299</v>
      </c>
      <c r="G225" s="3">
        <v>27763</v>
      </c>
      <c r="H225" s="6">
        <f ca="1">IFERROR(VLOOKUP(RANDBETWEEN(0,MAX(Cities!I:I)),Cities!$C$1:$J$62,8,TRUE),0)</f>
        <v>27</v>
      </c>
      <c r="I225" s="6" t="str">
        <f ca="1">VLOOKUP(H225,Cities!$B$1:$J$62,4,FALSE)</f>
        <v>PA</v>
      </c>
      <c r="J225" s="6" t="str">
        <f ca="1">VLOOKUP(H225,Cities!$B$1:$J$62,3,FALSE)</f>
        <v>Pittsburgh</v>
      </c>
      <c r="K225" s="17">
        <f t="shared" ca="1" si="3"/>
        <v>46</v>
      </c>
    </row>
    <row r="226" spans="1:11" x14ac:dyDescent="0.25">
      <c r="A226">
        <v>225</v>
      </c>
      <c r="B226">
        <v>225</v>
      </c>
      <c r="C226" t="s">
        <v>1970</v>
      </c>
      <c r="D226" t="s">
        <v>1971</v>
      </c>
      <c r="E226" t="s">
        <v>1972</v>
      </c>
      <c r="F226" t="s">
        <v>1299</v>
      </c>
      <c r="G226" s="3">
        <v>24261</v>
      </c>
      <c r="H226" s="6">
        <f ca="1">IFERROR(VLOOKUP(RANDBETWEEN(0,MAX(Cities!I:I)),Cities!$C$1:$J$62,8,TRUE),0)</f>
        <v>53</v>
      </c>
      <c r="I226" s="6" t="str">
        <f ca="1">VLOOKUP(H226,Cities!$B$1:$J$62,4,FALSE)</f>
        <v>OH</v>
      </c>
      <c r="J226" s="6" t="str">
        <f ca="1">VLOOKUP(H226,Cities!$B$1:$J$62,3,FALSE)</f>
        <v>Dayton</v>
      </c>
      <c r="K226" s="17">
        <f t="shared" ca="1" si="3"/>
        <v>55</v>
      </c>
    </row>
    <row r="227" spans="1:11" x14ac:dyDescent="0.25">
      <c r="A227">
        <v>226</v>
      </c>
      <c r="B227">
        <v>226</v>
      </c>
      <c r="C227" t="s">
        <v>1973</v>
      </c>
      <c r="D227" t="s">
        <v>1974</v>
      </c>
      <c r="E227" t="s">
        <v>1975</v>
      </c>
      <c r="F227" t="s">
        <v>1303</v>
      </c>
      <c r="G227" s="3">
        <v>24389</v>
      </c>
      <c r="H227" s="6">
        <f ca="1">IFERROR(VLOOKUP(RANDBETWEEN(0,MAX(Cities!I:I)),Cities!$C$1:$J$62,8,TRUE),0)</f>
        <v>59</v>
      </c>
      <c r="I227" s="6" t="str">
        <f ca="1">VLOOKUP(H227,Cities!$B$1:$J$62,4,FALSE)</f>
        <v>SC</v>
      </c>
      <c r="J227" s="6" t="str">
        <f ca="1">VLOOKUP(H227,Cities!$B$1:$J$62,3,FALSE)</f>
        <v>Charleston</v>
      </c>
      <c r="K227" s="17">
        <f t="shared" ca="1" si="3"/>
        <v>55</v>
      </c>
    </row>
    <row r="228" spans="1:11" x14ac:dyDescent="0.25">
      <c r="A228">
        <v>227</v>
      </c>
      <c r="B228">
        <v>227</v>
      </c>
      <c r="C228" t="s">
        <v>1976</v>
      </c>
      <c r="D228" t="s">
        <v>1977</v>
      </c>
      <c r="E228" t="s">
        <v>1978</v>
      </c>
      <c r="F228" t="s">
        <v>1303</v>
      </c>
      <c r="G228" s="3">
        <v>29113</v>
      </c>
      <c r="H228" s="6">
        <f ca="1">IFERROR(VLOOKUP(RANDBETWEEN(0,MAX(Cities!I:I)),Cities!$C$1:$J$62,8,TRUE),0)</f>
        <v>58</v>
      </c>
      <c r="I228" s="6" t="str">
        <f ca="1">VLOOKUP(H228,Cities!$B$1:$J$62,4,FALSE)</f>
        <v>CO</v>
      </c>
      <c r="J228" s="6" t="str">
        <f ca="1">VLOOKUP(H228,Cities!$B$1:$J$62,3,FALSE)</f>
        <v>Colorado Springs</v>
      </c>
      <c r="K228" s="17">
        <f t="shared" ca="1" si="3"/>
        <v>42</v>
      </c>
    </row>
    <row r="229" spans="1:11" x14ac:dyDescent="0.25">
      <c r="A229">
        <v>228</v>
      </c>
      <c r="C229" t="s">
        <v>1979</v>
      </c>
      <c r="D229" t="s">
        <v>1980</v>
      </c>
      <c r="E229" t="s">
        <v>1981</v>
      </c>
      <c r="F229" t="s">
        <v>1299</v>
      </c>
      <c r="G229" s="3">
        <v>22215</v>
      </c>
      <c r="H229" s="6">
        <f ca="1">IFERROR(VLOOKUP(RANDBETWEEN(0,MAX(Cities!I:I)),Cities!$C$1:$J$62,8,TRUE),0)</f>
        <v>1</v>
      </c>
      <c r="I229" s="6" t="str">
        <f ca="1">VLOOKUP(H229,Cities!$B$1:$J$62,4,FALSE)</f>
        <v>NY</v>
      </c>
      <c r="J229" s="6" t="str">
        <f ca="1">VLOOKUP(H229,Cities!$B$1:$J$62,3,FALSE)</f>
        <v>New York</v>
      </c>
      <c r="K229" s="17">
        <f t="shared" ca="1" si="3"/>
        <v>61</v>
      </c>
    </row>
    <row r="230" spans="1:11" x14ac:dyDescent="0.25">
      <c r="A230">
        <v>229</v>
      </c>
      <c r="B230">
        <v>229</v>
      </c>
      <c r="C230" t="s">
        <v>1982</v>
      </c>
      <c r="D230" t="s">
        <v>1983</v>
      </c>
      <c r="E230" t="s">
        <v>1984</v>
      </c>
      <c r="F230" t="s">
        <v>1299</v>
      </c>
      <c r="G230" s="3">
        <v>31656</v>
      </c>
      <c r="H230" s="6">
        <f ca="1">IFERROR(VLOOKUP(RANDBETWEEN(0,MAX(Cities!I:I)),Cities!$C$1:$J$62,8,TRUE),0)</f>
        <v>28</v>
      </c>
      <c r="I230" s="6" t="str">
        <f ca="1">VLOOKUP(H230,Cities!$B$1:$J$62,4,FALSE)</f>
        <v>TX</v>
      </c>
      <c r="J230" s="6" t="str">
        <f ca="1">VLOOKUP(H230,Cities!$B$1:$J$62,3,FALSE)</f>
        <v>Austin</v>
      </c>
      <c r="K230" s="17">
        <f t="shared" ca="1" si="3"/>
        <v>35</v>
      </c>
    </row>
    <row r="231" spans="1:11" x14ac:dyDescent="0.25">
      <c r="A231">
        <v>230</v>
      </c>
      <c r="B231">
        <v>230</v>
      </c>
      <c r="C231" t="s">
        <v>1985</v>
      </c>
      <c r="D231" t="s">
        <v>1986</v>
      </c>
      <c r="E231" t="s">
        <v>1987</v>
      </c>
      <c r="F231" t="s">
        <v>1303</v>
      </c>
      <c r="G231" s="3">
        <v>19693</v>
      </c>
      <c r="H231" s="6">
        <f ca="1">IFERROR(VLOOKUP(RANDBETWEEN(0,MAX(Cities!I:I)),Cities!$C$1:$J$62,8,TRUE),0)</f>
        <v>25</v>
      </c>
      <c r="I231" s="6" t="str">
        <f ca="1">VLOOKUP(H231,Cities!$B$1:$J$62,4,FALSE)</f>
        <v>CA</v>
      </c>
      <c r="J231" s="6" t="str">
        <f ca="1">VLOOKUP(H231,Cities!$B$1:$J$62,3,FALSE)</f>
        <v>San Jose</v>
      </c>
      <c r="K231" s="17">
        <f t="shared" ca="1" si="3"/>
        <v>68</v>
      </c>
    </row>
    <row r="232" spans="1:11" x14ac:dyDescent="0.25">
      <c r="A232">
        <v>231</v>
      </c>
      <c r="B232">
        <v>231</v>
      </c>
      <c r="C232" t="s">
        <v>1988</v>
      </c>
      <c r="D232" t="s">
        <v>1989</v>
      </c>
      <c r="E232" t="s">
        <v>1990</v>
      </c>
      <c r="F232" t="s">
        <v>1299</v>
      </c>
      <c r="G232" s="3">
        <v>33245</v>
      </c>
      <c r="H232" s="6">
        <f ca="1">IFERROR(VLOOKUP(RANDBETWEEN(0,MAX(Cities!I:I)),Cities!$C$1:$J$62,8,TRUE),0)</f>
        <v>45</v>
      </c>
      <c r="I232" s="6" t="str">
        <f ca="1">VLOOKUP(H232,Cities!$B$1:$J$62,4,FALSE)</f>
        <v>AZ</v>
      </c>
      <c r="J232" s="6" t="str">
        <f ca="1">VLOOKUP(H232,Cities!$B$1:$J$62,3,FALSE)</f>
        <v>Tucson</v>
      </c>
      <c r="K232" s="17">
        <f t="shared" ca="1" si="3"/>
        <v>31</v>
      </c>
    </row>
    <row r="233" spans="1:11" x14ac:dyDescent="0.25">
      <c r="A233">
        <v>232</v>
      </c>
      <c r="B233">
        <v>232</v>
      </c>
      <c r="C233" t="s">
        <v>1991</v>
      </c>
      <c r="D233" t="s">
        <v>1992</v>
      </c>
      <c r="E233" t="s">
        <v>1993</v>
      </c>
      <c r="F233" t="s">
        <v>1299</v>
      </c>
      <c r="G233" s="3">
        <v>18695</v>
      </c>
      <c r="H233" s="6">
        <f ca="1">IFERROR(VLOOKUP(RANDBETWEEN(0,MAX(Cities!I:I)),Cities!$C$1:$J$62,8,TRUE),0)</f>
        <v>60</v>
      </c>
      <c r="I233" s="6" t="str">
        <f ca="1">VLOOKUP(H233,Cities!$B$1:$J$62,4,FALSE)</f>
        <v>MI</v>
      </c>
      <c r="J233" s="6" t="str">
        <f ca="1">VLOOKUP(H233,Cities!$B$1:$J$62,3,FALSE)</f>
        <v>Grand Rapids</v>
      </c>
      <c r="K233" s="17">
        <f t="shared" ca="1" si="3"/>
        <v>70</v>
      </c>
    </row>
    <row r="234" spans="1:11" x14ac:dyDescent="0.25">
      <c r="A234">
        <v>233</v>
      </c>
      <c r="B234">
        <v>233</v>
      </c>
      <c r="C234" t="s">
        <v>1994</v>
      </c>
      <c r="D234" t="s">
        <v>1995</v>
      </c>
      <c r="E234" t="s">
        <v>1996</v>
      </c>
      <c r="F234" t="s">
        <v>1303</v>
      </c>
      <c r="G234" s="3">
        <v>18838</v>
      </c>
      <c r="H234" s="6">
        <f ca="1">IFERROR(VLOOKUP(RANDBETWEEN(0,MAX(Cities!I:I)),Cities!$C$1:$J$62,8,TRUE),0)</f>
        <v>27</v>
      </c>
      <c r="I234" s="6" t="str">
        <f ca="1">VLOOKUP(H234,Cities!$B$1:$J$62,4,FALSE)</f>
        <v>PA</v>
      </c>
      <c r="J234" s="6" t="str">
        <f ca="1">VLOOKUP(H234,Cities!$B$1:$J$62,3,FALSE)</f>
        <v>Pittsburgh</v>
      </c>
      <c r="K234" s="17">
        <f t="shared" ca="1" si="3"/>
        <v>70</v>
      </c>
    </row>
    <row r="235" spans="1:11" x14ac:dyDescent="0.25">
      <c r="A235">
        <v>234</v>
      </c>
      <c r="C235" t="s">
        <v>1997</v>
      </c>
      <c r="D235" t="s">
        <v>1998</v>
      </c>
      <c r="E235" t="s">
        <v>1999</v>
      </c>
      <c r="F235" t="s">
        <v>1303</v>
      </c>
      <c r="G235" s="3">
        <v>31664</v>
      </c>
      <c r="H235" s="6">
        <f ca="1">IFERROR(VLOOKUP(RANDBETWEEN(0,MAX(Cities!I:I)),Cities!$C$1:$J$62,8,TRUE),0)</f>
        <v>12</v>
      </c>
      <c r="I235" s="6" t="str">
        <f ca="1">VLOOKUP(H235,Cities!$B$1:$J$62,4,FALSE)</f>
        <v>CA</v>
      </c>
      <c r="J235" s="6" t="str">
        <f ca="1">VLOOKUP(H235,Cities!$B$1:$J$62,3,FALSE)</f>
        <v>San Francisco</v>
      </c>
      <c r="K235" s="17">
        <f t="shared" ca="1" si="3"/>
        <v>35</v>
      </c>
    </row>
    <row r="236" spans="1:11" x14ac:dyDescent="0.25">
      <c r="A236">
        <v>235</v>
      </c>
      <c r="B236">
        <v>235</v>
      </c>
      <c r="C236" t="s">
        <v>2000</v>
      </c>
      <c r="D236" t="s">
        <v>2001</v>
      </c>
      <c r="E236" t="s">
        <v>2002</v>
      </c>
      <c r="F236" t="s">
        <v>1303</v>
      </c>
      <c r="G236" s="3">
        <v>28712</v>
      </c>
      <c r="H236" s="6">
        <f ca="1">IFERROR(VLOOKUP(RANDBETWEEN(0,MAX(Cities!I:I)),Cities!$C$1:$J$62,8,TRUE),0)</f>
        <v>21</v>
      </c>
      <c r="I236" s="6" t="str">
        <f ca="1">VLOOKUP(H236,Cities!$B$1:$J$62,4,FALSE)</f>
        <v>TX</v>
      </c>
      <c r="J236" s="6" t="str">
        <f ca="1">VLOOKUP(H236,Cities!$B$1:$J$62,3,FALSE)</f>
        <v>San Antonio</v>
      </c>
      <c r="K236" s="17">
        <f t="shared" ca="1" si="3"/>
        <v>43</v>
      </c>
    </row>
    <row r="237" spans="1:11" x14ac:dyDescent="0.25">
      <c r="A237">
        <v>236</v>
      </c>
      <c r="B237">
        <v>236</v>
      </c>
      <c r="C237" t="s">
        <v>2003</v>
      </c>
      <c r="D237" t="s">
        <v>2004</v>
      </c>
      <c r="E237" t="s">
        <v>2005</v>
      </c>
      <c r="F237" t="s">
        <v>1442</v>
      </c>
      <c r="G237" s="3">
        <v>33373</v>
      </c>
      <c r="H237" s="6">
        <f ca="1">IFERROR(VLOOKUP(RANDBETWEEN(0,MAX(Cities!I:I)),Cities!$C$1:$J$62,8,TRUE),0)</f>
        <v>54</v>
      </c>
      <c r="I237" s="6" t="str">
        <f ca="1">VLOOKUP(H237,Cities!$B$1:$J$62,4,FALSE)</f>
        <v>NY</v>
      </c>
      <c r="J237" s="6" t="str">
        <f ca="1">VLOOKUP(H237,Cities!$B$1:$J$62,3,FALSE)</f>
        <v>Rochester</v>
      </c>
      <c r="K237" s="17">
        <f t="shared" ca="1" si="3"/>
        <v>30</v>
      </c>
    </row>
    <row r="238" spans="1:11" x14ac:dyDescent="0.25">
      <c r="A238">
        <v>237</v>
      </c>
      <c r="C238" t="s">
        <v>2006</v>
      </c>
      <c r="D238" t="s">
        <v>2007</v>
      </c>
      <c r="E238" t="s">
        <v>2008</v>
      </c>
      <c r="F238" t="s">
        <v>1303</v>
      </c>
      <c r="G238" s="3">
        <v>34229</v>
      </c>
      <c r="H238" s="6">
        <f ca="1">IFERROR(VLOOKUP(RANDBETWEEN(0,MAX(Cities!I:I)),Cities!$C$1:$J$62,8,TRUE),0)</f>
        <v>37</v>
      </c>
      <c r="I238" s="6" t="str">
        <f ca="1">VLOOKUP(H238,Cities!$B$1:$J$62,4,FALSE)</f>
        <v>TN</v>
      </c>
      <c r="J238" s="6" t="str">
        <f ca="1">VLOOKUP(H238,Cities!$B$1:$J$62,3,FALSE)</f>
        <v>Nashville</v>
      </c>
      <c r="K238" s="17">
        <f t="shared" ca="1" si="3"/>
        <v>28</v>
      </c>
    </row>
    <row r="239" spans="1:11" x14ac:dyDescent="0.25">
      <c r="A239">
        <v>238</v>
      </c>
      <c r="B239">
        <v>238</v>
      </c>
      <c r="C239" t="s">
        <v>2009</v>
      </c>
      <c r="D239" t="s">
        <v>2010</v>
      </c>
      <c r="E239" t="s">
        <v>2011</v>
      </c>
      <c r="F239" t="s">
        <v>1299</v>
      </c>
      <c r="G239" s="3">
        <v>23199</v>
      </c>
      <c r="H239" s="6">
        <f ca="1">IFERROR(VLOOKUP(RANDBETWEEN(0,MAX(Cities!I:I)),Cities!$C$1:$J$62,8,TRUE),0)</f>
        <v>1</v>
      </c>
      <c r="I239" s="6" t="str">
        <f ca="1">VLOOKUP(H239,Cities!$B$1:$J$62,4,FALSE)</f>
        <v>NY</v>
      </c>
      <c r="J239" s="6" t="str">
        <f ca="1">VLOOKUP(H239,Cities!$B$1:$J$62,3,FALSE)</f>
        <v>New York</v>
      </c>
      <c r="K239" s="17">
        <f t="shared" ca="1" si="3"/>
        <v>58</v>
      </c>
    </row>
    <row r="240" spans="1:11" x14ac:dyDescent="0.25">
      <c r="A240">
        <v>239</v>
      </c>
      <c r="C240" t="s">
        <v>2012</v>
      </c>
      <c r="D240" t="s">
        <v>2013</v>
      </c>
      <c r="E240" t="s">
        <v>2014</v>
      </c>
      <c r="F240" t="s">
        <v>1303</v>
      </c>
      <c r="G240" s="3">
        <v>28124</v>
      </c>
      <c r="H240" s="6">
        <f ca="1">IFERROR(VLOOKUP(RANDBETWEEN(0,MAX(Cities!I:I)),Cities!$C$1:$J$62,8,TRUE),0)</f>
        <v>1</v>
      </c>
      <c r="I240" s="6" t="str">
        <f ca="1">VLOOKUP(H240,Cities!$B$1:$J$62,4,FALSE)</f>
        <v>NY</v>
      </c>
      <c r="J240" s="6" t="str">
        <f ca="1">VLOOKUP(H240,Cities!$B$1:$J$62,3,FALSE)</f>
        <v>New York</v>
      </c>
      <c r="K240" s="17">
        <f t="shared" ca="1" si="3"/>
        <v>45</v>
      </c>
    </row>
    <row r="241" spans="1:11" x14ac:dyDescent="0.25">
      <c r="A241">
        <v>240</v>
      </c>
      <c r="B241">
        <v>240</v>
      </c>
      <c r="C241" t="s">
        <v>2015</v>
      </c>
      <c r="D241" t="s">
        <v>2016</v>
      </c>
      <c r="E241" t="s">
        <v>2017</v>
      </c>
      <c r="F241" t="s">
        <v>1299</v>
      </c>
      <c r="G241" s="3">
        <v>32402</v>
      </c>
      <c r="H241" s="6">
        <f ca="1">IFERROR(VLOOKUP(RANDBETWEEN(0,MAX(Cities!I:I)),Cities!$C$1:$J$62,8,TRUE),0)</f>
        <v>17</v>
      </c>
      <c r="I241" s="6" t="str">
        <f ca="1">VLOOKUP(H241,Cities!$B$1:$J$62,4,FALSE)</f>
        <v>CO</v>
      </c>
      <c r="J241" s="6" t="str">
        <f ca="1">VLOOKUP(H241,Cities!$B$1:$J$62,3,FALSE)</f>
        <v>Denver</v>
      </c>
      <c r="K241" s="17">
        <f t="shared" ca="1" si="3"/>
        <v>33</v>
      </c>
    </row>
    <row r="242" spans="1:11" x14ac:dyDescent="0.25">
      <c r="A242">
        <v>241</v>
      </c>
      <c r="C242" t="s">
        <v>2018</v>
      </c>
      <c r="D242" t="s">
        <v>2019</v>
      </c>
      <c r="E242" t="s">
        <v>2020</v>
      </c>
      <c r="F242" t="s">
        <v>1299</v>
      </c>
      <c r="G242" s="3">
        <v>33672</v>
      </c>
      <c r="H242" s="6">
        <f ca="1">IFERROR(VLOOKUP(RANDBETWEEN(0,MAX(Cities!I:I)),Cities!$C$1:$J$62,8,TRUE),0)</f>
        <v>23</v>
      </c>
      <c r="I242" s="6" t="str">
        <f ca="1">VLOOKUP(H242,Cities!$B$1:$J$62,4,FALSE)</f>
        <v>CA</v>
      </c>
      <c r="J242" s="6" t="str">
        <f ca="1">VLOOKUP(H242,Cities!$B$1:$J$62,3,FALSE)</f>
        <v>Sacramento</v>
      </c>
      <c r="K242" s="17">
        <f t="shared" ca="1" si="3"/>
        <v>29</v>
      </c>
    </row>
    <row r="243" spans="1:11" x14ac:dyDescent="0.25">
      <c r="A243">
        <v>242</v>
      </c>
      <c r="B243">
        <v>242</v>
      </c>
      <c r="C243" t="s">
        <v>2021</v>
      </c>
      <c r="D243" t="s">
        <v>2022</v>
      </c>
      <c r="E243" t="s">
        <v>2023</v>
      </c>
      <c r="F243" t="s">
        <v>1303</v>
      </c>
      <c r="G243" s="3">
        <v>25185</v>
      </c>
      <c r="H243" s="6">
        <f ca="1">IFERROR(VLOOKUP(RANDBETWEEN(0,MAX(Cities!I:I)),Cities!$C$1:$J$62,8,TRUE),0)</f>
        <v>23</v>
      </c>
      <c r="I243" s="6" t="str">
        <f ca="1">VLOOKUP(H243,Cities!$B$1:$J$62,4,FALSE)</f>
        <v>CA</v>
      </c>
      <c r="J243" s="6" t="str">
        <f ca="1">VLOOKUP(H243,Cities!$B$1:$J$62,3,FALSE)</f>
        <v>Sacramento</v>
      </c>
      <c r="K243" s="17">
        <f t="shared" ca="1" si="3"/>
        <v>53</v>
      </c>
    </row>
    <row r="244" spans="1:11" x14ac:dyDescent="0.25">
      <c r="A244">
        <v>243</v>
      </c>
      <c r="B244">
        <v>243</v>
      </c>
      <c r="C244" t="s">
        <v>2024</v>
      </c>
      <c r="D244" t="s">
        <v>2025</v>
      </c>
      <c r="E244" t="s">
        <v>2026</v>
      </c>
      <c r="F244" t="s">
        <v>1299</v>
      </c>
      <c r="G244" s="3">
        <v>16305</v>
      </c>
      <c r="H244" s="6">
        <f ca="1">IFERROR(VLOOKUP(RANDBETWEEN(0,MAX(Cities!I:I)),Cities!$C$1:$J$62,8,TRUE),0)</f>
        <v>17</v>
      </c>
      <c r="I244" s="6" t="str">
        <f ca="1">VLOOKUP(H244,Cities!$B$1:$J$62,4,FALSE)</f>
        <v>CO</v>
      </c>
      <c r="J244" s="6" t="str">
        <f ca="1">VLOOKUP(H244,Cities!$B$1:$J$62,3,FALSE)</f>
        <v>Denver</v>
      </c>
      <c r="K244" s="17">
        <f t="shared" ca="1" si="3"/>
        <v>77</v>
      </c>
    </row>
    <row r="245" spans="1:11" x14ac:dyDescent="0.25">
      <c r="A245">
        <v>244</v>
      </c>
      <c r="B245">
        <v>244</v>
      </c>
      <c r="C245" t="s">
        <v>2027</v>
      </c>
      <c r="D245" t="s">
        <v>2028</v>
      </c>
      <c r="E245" t="s">
        <v>2029</v>
      </c>
      <c r="F245" t="s">
        <v>1303</v>
      </c>
      <c r="G245" s="3">
        <v>35240</v>
      </c>
      <c r="H245" s="6">
        <f ca="1">IFERROR(VLOOKUP(RANDBETWEEN(0,MAX(Cities!I:I)),Cities!$C$1:$J$62,8,TRUE),0)</f>
        <v>61</v>
      </c>
      <c r="I245" s="6" t="str">
        <f ca="1">VLOOKUP(H245,Cities!$B$1:$J$62,4,FALSE)</f>
        <v>NY</v>
      </c>
      <c r="J245" s="6" t="str">
        <f ca="1">VLOOKUP(H245,Cities!$B$1:$J$62,3,FALSE)</f>
        <v>Albany</v>
      </c>
      <c r="K245" s="17">
        <f t="shared" ca="1" si="3"/>
        <v>25</v>
      </c>
    </row>
    <row r="246" spans="1:11" x14ac:dyDescent="0.25">
      <c r="A246">
        <v>245</v>
      </c>
      <c r="B246">
        <v>245</v>
      </c>
      <c r="C246" t="s">
        <v>2030</v>
      </c>
      <c r="D246" t="s">
        <v>2031</v>
      </c>
      <c r="E246" t="s">
        <v>2032</v>
      </c>
      <c r="F246" t="s">
        <v>1303</v>
      </c>
      <c r="G246" s="3">
        <v>20135</v>
      </c>
      <c r="H246" s="6">
        <f ca="1">IFERROR(VLOOKUP(RANDBETWEEN(0,MAX(Cities!I:I)),Cities!$C$1:$J$62,8,TRUE),0)</f>
        <v>3</v>
      </c>
      <c r="I246" s="6" t="str">
        <f ca="1">VLOOKUP(H246,Cities!$B$1:$J$62,4,FALSE)</f>
        <v>IL</v>
      </c>
      <c r="J246" s="6" t="str">
        <f ca="1">VLOOKUP(H246,Cities!$B$1:$J$62,3,FALSE)</f>
        <v>Chicago</v>
      </c>
      <c r="K246" s="17">
        <f t="shared" ca="1" si="3"/>
        <v>66</v>
      </c>
    </row>
    <row r="247" spans="1:11" x14ac:dyDescent="0.25">
      <c r="A247">
        <v>246</v>
      </c>
      <c r="C247" t="s">
        <v>2033</v>
      </c>
      <c r="D247" t="s">
        <v>2034</v>
      </c>
      <c r="E247" t="s">
        <v>2035</v>
      </c>
      <c r="F247" t="s">
        <v>1303</v>
      </c>
      <c r="G247" s="3">
        <v>15946</v>
      </c>
      <c r="H247" s="6">
        <f ca="1">IFERROR(VLOOKUP(RANDBETWEEN(0,MAX(Cities!I:I)),Cities!$C$1:$J$62,8,TRUE),0)</f>
        <v>29</v>
      </c>
      <c r="I247" s="6" t="str">
        <f ca="1">VLOOKUP(H247,Cities!$B$1:$J$62,4,FALSE)</f>
        <v>MO</v>
      </c>
      <c r="J247" s="6" t="str">
        <f ca="1">VLOOKUP(H247,Cities!$B$1:$J$62,3,FALSE)</f>
        <v>Kansas City</v>
      </c>
      <c r="K247" s="17">
        <f t="shared" ca="1" si="3"/>
        <v>78</v>
      </c>
    </row>
    <row r="248" spans="1:11" x14ac:dyDescent="0.25">
      <c r="A248">
        <v>247</v>
      </c>
      <c r="B248">
        <v>247</v>
      </c>
      <c r="C248" t="s">
        <v>2036</v>
      </c>
      <c r="D248" t="s">
        <v>2037</v>
      </c>
      <c r="E248" t="s">
        <v>2038</v>
      </c>
      <c r="F248" t="s">
        <v>1299</v>
      </c>
      <c r="G248" s="3">
        <v>31115</v>
      </c>
      <c r="H248" s="6">
        <f ca="1">IFERROR(VLOOKUP(RANDBETWEEN(0,MAX(Cities!I:I)),Cities!$C$1:$J$62,8,TRUE),0)</f>
        <v>17</v>
      </c>
      <c r="I248" s="6" t="str">
        <f ca="1">VLOOKUP(H248,Cities!$B$1:$J$62,4,FALSE)</f>
        <v>CO</v>
      </c>
      <c r="J248" s="6" t="str">
        <f ca="1">VLOOKUP(H248,Cities!$B$1:$J$62,3,FALSE)</f>
        <v>Denver</v>
      </c>
      <c r="K248" s="17">
        <f t="shared" ca="1" si="3"/>
        <v>36</v>
      </c>
    </row>
    <row r="249" spans="1:11" x14ac:dyDescent="0.25">
      <c r="A249">
        <v>248</v>
      </c>
      <c r="B249">
        <v>248</v>
      </c>
      <c r="C249" t="s">
        <v>2039</v>
      </c>
      <c r="D249" t="s">
        <v>2040</v>
      </c>
      <c r="E249" t="s">
        <v>2041</v>
      </c>
      <c r="F249" t="s">
        <v>1303</v>
      </c>
      <c r="G249" s="3">
        <v>18504</v>
      </c>
      <c r="H249" s="6">
        <f ca="1">IFERROR(VLOOKUP(RANDBETWEEN(0,MAX(Cities!I:I)),Cities!$C$1:$J$62,8,TRUE),0)</f>
        <v>29</v>
      </c>
      <c r="I249" s="6" t="str">
        <f ca="1">VLOOKUP(H249,Cities!$B$1:$J$62,4,FALSE)</f>
        <v>MO</v>
      </c>
      <c r="J249" s="6" t="str">
        <f ca="1">VLOOKUP(H249,Cities!$B$1:$J$62,3,FALSE)</f>
        <v>Kansas City</v>
      </c>
      <c r="K249" s="17">
        <f t="shared" ca="1" si="3"/>
        <v>71</v>
      </c>
    </row>
    <row r="250" spans="1:11" x14ac:dyDescent="0.25">
      <c r="A250">
        <v>249</v>
      </c>
      <c r="C250" t="s">
        <v>2042</v>
      </c>
      <c r="D250" t="s">
        <v>2043</v>
      </c>
      <c r="E250" t="s">
        <v>2044</v>
      </c>
      <c r="F250" t="s">
        <v>1303</v>
      </c>
      <c r="G250" s="3">
        <v>36447</v>
      </c>
      <c r="H250" s="6">
        <f ca="1">IFERROR(VLOOKUP(RANDBETWEEN(0,MAX(Cities!I:I)),Cities!$C$1:$J$62,8,TRUE),0)</f>
        <v>7</v>
      </c>
      <c r="I250" s="6" t="str">
        <f ca="1">VLOOKUP(H250,Cities!$B$1:$J$62,4,FALSE)</f>
        <v>TX</v>
      </c>
      <c r="J250" s="6" t="str">
        <f ca="1">VLOOKUP(H250,Cities!$B$1:$J$62,3,FALSE)</f>
        <v>Houston</v>
      </c>
      <c r="K250" s="17">
        <f t="shared" ca="1" si="3"/>
        <v>22</v>
      </c>
    </row>
    <row r="251" spans="1:11" x14ac:dyDescent="0.25">
      <c r="A251">
        <v>250</v>
      </c>
      <c r="B251">
        <v>250</v>
      </c>
      <c r="C251" t="s">
        <v>2045</v>
      </c>
      <c r="D251" t="s">
        <v>2046</v>
      </c>
      <c r="E251" t="s">
        <v>2047</v>
      </c>
      <c r="F251" t="s">
        <v>1442</v>
      </c>
      <c r="G251" s="3">
        <v>16247</v>
      </c>
      <c r="H251" s="6">
        <f ca="1">IFERROR(VLOOKUP(RANDBETWEEN(0,MAX(Cities!I:I)),Cities!$C$1:$J$62,8,TRUE),0)</f>
        <v>2</v>
      </c>
      <c r="I251" s="6" t="str">
        <f ca="1">VLOOKUP(H251,Cities!$B$1:$J$62,4,FALSE)</f>
        <v>CA</v>
      </c>
      <c r="J251" s="6" t="str">
        <f ca="1">VLOOKUP(H251,Cities!$B$1:$J$62,3,FALSE)</f>
        <v>Los Angeles</v>
      </c>
      <c r="K251" s="17">
        <f t="shared" ca="1" si="3"/>
        <v>77</v>
      </c>
    </row>
    <row r="252" spans="1:11" x14ac:dyDescent="0.25">
      <c r="A252">
        <v>251</v>
      </c>
      <c r="B252">
        <v>251</v>
      </c>
      <c r="C252" t="s">
        <v>2048</v>
      </c>
      <c r="D252" t="s">
        <v>2049</v>
      </c>
      <c r="E252" t="s">
        <v>2050</v>
      </c>
      <c r="F252" t="s">
        <v>1299</v>
      </c>
      <c r="G252" s="3">
        <v>21450</v>
      </c>
      <c r="H252" s="6">
        <f ca="1">IFERROR(VLOOKUP(RANDBETWEEN(0,MAX(Cities!I:I)),Cities!$C$1:$J$62,8,TRUE),0)</f>
        <v>10</v>
      </c>
      <c r="I252" s="6" t="str">
        <f ca="1">VLOOKUP(H252,Cities!$B$1:$J$62,4,FALSE)</f>
        <v>AZ</v>
      </c>
      <c r="J252" s="6" t="str">
        <f ca="1">VLOOKUP(H252,Cities!$B$1:$J$62,3,FALSE)</f>
        <v>Phoenix</v>
      </c>
      <c r="K252" s="17">
        <f t="shared" ca="1" si="3"/>
        <v>63</v>
      </c>
    </row>
    <row r="253" spans="1:11" x14ac:dyDescent="0.25">
      <c r="A253">
        <v>252</v>
      </c>
      <c r="C253" t="s">
        <v>2051</v>
      </c>
      <c r="D253" t="s">
        <v>2052</v>
      </c>
      <c r="E253" t="s">
        <v>2053</v>
      </c>
      <c r="F253" t="s">
        <v>1303</v>
      </c>
      <c r="G253" s="3">
        <v>17899</v>
      </c>
      <c r="H253" s="6">
        <f ca="1">IFERROR(VLOOKUP(RANDBETWEEN(0,MAX(Cities!I:I)),Cities!$C$1:$J$62,8,TRUE),0)</f>
        <v>50</v>
      </c>
      <c r="I253" s="6" t="str">
        <f ca="1">VLOOKUP(H253,Cities!$B$1:$J$62,4,FALSE)</f>
        <v>NM</v>
      </c>
      <c r="J253" s="6" t="str">
        <f ca="1">VLOOKUP(H253,Cities!$B$1:$J$62,3,FALSE)</f>
        <v>Albuquerque</v>
      </c>
      <c r="K253" s="17">
        <f t="shared" ca="1" si="3"/>
        <v>73</v>
      </c>
    </row>
    <row r="254" spans="1:11" x14ac:dyDescent="0.25">
      <c r="A254">
        <v>253</v>
      </c>
      <c r="B254">
        <v>253</v>
      </c>
      <c r="C254" t="s">
        <v>2054</v>
      </c>
      <c r="D254" t="s">
        <v>2055</v>
      </c>
      <c r="E254" t="s">
        <v>2056</v>
      </c>
      <c r="F254" t="s">
        <v>1299</v>
      </c>
      <c r="G254" s="3">
        <v>23435</v>
      </c>
      <c r="H254" s="6">
        <f ca="1">IFERROR(VLOOKUP(RANDBETWEEN(0,MAX(Cities!I:I)),Cities!$C$1:$J$62,8,TRUE),0)</f>
        <v>2</v>
      </c>
      <c r="I254" s="6" t="str">
        <f ca="1">VLOOKUP(H254,Cities!$B$1:$J$62,4,FALSE)</f>
        <v>CA</v>
      </c>
      <c r="J254" s="6" t="str">
        <f ca="1">VLOOKUP(H254,Cities!$B$1:$J$62,3,FALSE)</f>
        <v>Los Angeles</v>
      </c>
      <c r="K254" s="17">
        <f t="shared" ca="1" si="3"/>
        <v>57</v>
      </c>
    </row>
    <row r="255" spans="1:11" x14ac:dyDescent="0.25">
      <c r="A255">
        <v>254</v>
      </c>
      <c r="B255">
        <v>254</v>
      </c>
      <c r="C255" t="s">
        <v>549</v>
      </c>
      <c r="D255" t="s">
        <v>2057</v>
      </c>
      <c r="E255" t="s">
        <v>2058</v>
      </c>
      <c r="F255" t="s">
        <v>1303</v>
      </c>
      <c r="G255" s="3">
        <v>25384</v>
      </c>
      <c r="H255" s="6">
        <f ca="1">IFERROR(VLOOKUP(RANDBETWEEN(0,MAX(Cities!I:I)),Cities!$C$1:$J$62,8,TRUE),0)</f>
        <v>1</v>
      </c>
      <c r="I255" s="6" t="str">
        <f ca="1">VLOOKUP(H255,Cities!$B$1:$J$62,4,FALSE)</f>
        <v>NY</v>
      </c>
      <c r="J255" s="6" t="str">
        <f ca="1">VLOOKUP(H255,Cities!$B$1:$J$62,3,FALSE)</f>
        <v>New York</v>
      </c>
      <c r="K255" s="17">
        <f t="shared" ca="1" si="3"/>
        <v>52</v>
      </c>
    </row>
    <row r="256" spans="1:11" x14ac:dyDescent="0.25">
      <c r="A256">
        <v>255</v>
      </c>
      <c r="B256">
        <v>255</v>
      </c>
      <c r="C256" t="s">
        <v>2059</v>
      </c>
      <c r="D256" t="s">
        <v>2060</v>
      </c>
      <c r="E256" t="s">
        <v>2061</v>
      </c>
      <c r="F256" t="s">
        <v>1303</v>
      </c>
      <c r="G256" s="3">
        <v>26702</v>
      </c>
      <c r="H256" s="6">
        <f ca="1">IFERROR(VLOOKUP(RANDBETWEEN(0,MAX(Cities!I:I)),Cities!$C$1:$J$62,8,TRUE),0)</f>
        <v>1</v>
      </c>
      <c r="I256" s="6" t="str">
        <f ca="1">VLOOKUP(H256,Cities!$B$1:$J$62,4,FALSE)</f>
        <v>NY</v>
      </c>
      <c r="J256" s="6" t="str">
        <f ca="1">VLOOKUP(H256,Cities!$B$1:$J$62,3,FALSE)</f>
        <v>New York</v>
      </c>
      <c r="K256" s="17">
        <f t="shared" ca="1" si="3"/>
        <v>48</v>
      </c>
    </row>
    <row r="257" spans="1:11" x14ac:dyDescent="0.25">
      <c r="A257">
        <v>256</v>
      </c>
      <c r="C257" t="s">
        <v>2062</v>
      </c>
      <c r="D257" t="s">
        <v>2063</v>
      </c>
      <c r="E257" t="s">
        <v>2064</v>
      </c>
      <c r="F257" t="s">
        <v>1303</v>
      </c>
      <c r="G257" s="3">
        <v>34467</v>
      </c>
      <c r="H257" s="6">
        <f ca="1">IFERROR(VLOOKUP(RANDBETWEEN(0,MAX(Cities!I:I)),Cities!$C$1:$J$62,8,TRUE),0)</f>
        <v>11</v>
      </c>
      <c r="I257" s="6" t="str">
        <f ca="1">VLOOKUP(H257,Cities!$B$1:$J$62,4,FALSE)</f>
        <v>WA</v>
      </c>
      <c r="J257" s="6" t="str">
        <f ca="1">VLOOKUP(H257,Cities!$B$1:$J$62,3,FALSE)</f>
        <v>Seattle</v>
      </c>
      <c r="K257" s="17">
        <f t="shared" ca="1" si="3"/>
        <v>27</v>
      </c>
    </row>
    <row r="258" spans="1:11" x14ac:dyDescent="0.25">
      <c r="A258">
        <v>257</v>
      </c>
      <c r="C258" t="s">
        <v>2065</v>
      </c>
      <c r="D258" t="s">
        <v>2066</v>
      </c>
      <c r="E258" t="s">
        <v>2067</v>
      </c>
      <c r="F258" t="s">
        <v>1299</v>
      </c>
      <c r="G258" s="3">
        <v>26587</v>
      </c>
      <c r="H258" s="6">
        <f ca="1">IFERROR(VLOOKUP(RANDBETWEEN(0,MAX(Cities!I:I)),Cities!$C$1:$J$62,8,TRUE),0)</f>
        <v>6</v>
      </c>
      <c r="I258" s="6" t="str">
        <f ca="1">VLOOKUP(H258,Cities!$B$1:$J$62,4,FALSE)</f>
        <v>PA</v>
      </c>
      <c r="J258" s="6" t="str">
        <f ca="1">VLOOKUP(H258,Cities!$B$1:$J$62,3,FALSE)</f>
        <v>Philadelphia</v>
      </c>
      <c r="K258" s="17">
        <f t="shared" ca="1" si="3"/>
        <v>49</v>
      </c>
    </row>
    <row r="259" spans="1:11" x14ac:dyDescent="0.25">
      <c r="A259">
        <v>258</v>
      </c>
      <c r="B259">
        <v>258</v>
      </c>
      <c r="C259" t="s">
        <v>2068</v>
      </c>
      <c r="D259" t="s">
        <v>2069</v>
      </c>
      <c r="E259" t="s">
        <v>2070</v>
      </c>
      <c r="F259" t="s">
        <v>1299</v>
      </c>
      <c r="G259" s="3">
        <v>34704</v>
      </c>
      <c r="H259" s="6">
        <f ca="1">IFERROR(VLOOKUP(RANDBETWEEN(0,MAX(Cities!I:I)),Cities!$C$1:$J$62,8,TRUE),0)</f>
        <v>8</v>
      </c>
      <c r="I259" s="6" t="str">
        <f ca="1">VLOOKUP(H259,Cities!$B$1:$J$62,4,FALSE)</f>
        <v>GA</v>
      </c>
      <c r="J259" s="6" t="str">
        <f ca="1">VLOOKUP(H259,Cities!$B$1:$J$62,3,FALSE)</f>
        <v>Atlanta</v>
      </c>
      <c r="K259" s="17">
        <f t="shared" ref="K259:K322" ca="1" si="4">_xlfn.FLOOR.MATH(YEARFRAC(G259,TODAY(),1))</f>
        <v>27</v>
      </c>
    </row>
    <row r="260" spans="1:11" x14ac:dyDescent="0.25">
      <c r="A260">
        <v>259</v>
      </c>
      <c r="B260">
        <v>259</v>
      </c>
      <c r="C260" t="s">
        <v>2071</v>
      </c>
      <c r="D260" t="s">
        <v>2072</v>
      </c>
      <c r="E260" t="s">
        <v>2073</v>
      </c>
      <c r="F260" t="s">
        <v>1303</v>
      </c>
      <c r="G260" s="3">
        <v>23936</v>
      </c>
      <c r="H260" s="6">
        <f ca="1">IFERROR(VLOOKUP(RANDBETWEEN(0,MAX(Cities!I:I)),Cities!$C$1:$J$62,8,TRUE),0)</f>
        <v>2</v>
      </c>
      <c r="I260" s="6" t="str">
        <f ca="1">VLOOKUP(H260,Cities!$B$1:$J$62,4,FALSE)</f>
        <v>CA</v>
      </c>
      <c r="J260" s="6" t="str">
        <f ca="1">VLOOKUP(H260,Cities!$B$1:$J$62,3,FALSE)</f>
        <v>Los Angeles</v>
      </c>
      <c r="K260" s="17">
        <f t="shared" ca="1" si="4"/>
        <v>56</v>
      </c>
    </row>
    <row r="261" spans="1:11" x14ac:dyDescent="0.25">
      <c r="A261">
        <v>260</v>
      </c>
      <c r="B261">
        <v>260</v>
      </c>
      <c r="C261" t="s">
        <v>2074</v>
      </c>
      <c r="D261" t="s">
        <v>2075</v>
      </c>
      <c r="E261" t="s">
        <v>2076</v>
      </c>
      <c r="F261" t="s">
        <v>1303</v>
      </c>
      <c r="G261" s="3">
        <v>28493</v>
      </c>
      <c r="H261" s="6">
        <f ca="1">IFERROR(VLOOKUP(RANDBETWEEN(0,MAX(Cities!I:I)),Cities!$C$1:$J$62,8,TRUE),0)</f>
        <v>37</v>
      </c>
      <c r="I261" s="6" t="str">
        <f ca="1">VLOOKUP(H261,Cities!$B$1:$J$62,4,FALSE)</f>
        <v>TN</v>
      </c>
      <c r="J261" s="6" t="str">
        <f ca="1">VLOOKUP(H261,Cities!$B$1:$J$62,3,FALSE)</f>
        <v>Nashville</v>
      </c>
      <c r="K261" s="17">
        <f t="shared" ca="1" si="4"/>
        <v>44</v>
      </c>
    </row>
    <row r="262" spans="1:11" x14ac:dyDescent="0.25">
      <c r="A262">
        <v>261</v>
      </c>
      <c r="B262">
        <v>261</v>
      </c>
      <c r="C262" t="s">
        <v>2077</v>
      </c>
      <c r="D262" t="s">
        <v>2078</v>
      </c>
      <c r="E262" t="s">
        <v>2079</v>
      </c>
      <c r="F262" t="s">
        <v>1299</v>
      </c>
      <c r="G262" s="3">
        <v>22165</v>
      </c>
      <c r="H262" s="6">
        <f ca="1">IFERROR(VLOOKUP(RANDBETWEEN(0,MAX(Cities!I:I)),Cities!$C$1:$J$62,8,TRUE),0)</f>
        <v>2</v>
      </c>
      <c r="I262" s="6" t="str">
        <f ca="1">VLOOKUP(H262,Cities!$B$1:$J$62,4,FALSE)</f>
        <v>CA</v>
      </c>
      <c r="J262" s="6" t="str">
        <f ca="1">VLOOKUP(H262,Cities!$B$1:$J$62,3,FALSE)</f>
        <v>Los Angeles</v>
      </c>
      <c r="K262" s="17">
        <f t="shared" ca="1" si="4"/>
        <v>61</v>
      </c>
    </row>
    <row r="263" spans="1:11" x14ac:dyDescent="0.25">
      <c r="A263">
        <v>262</v>
      </c>
      <c r="B263">
        <v>262</v>
      </c>
      <c r="C263" t="s">
        <v>2080</v>
      </c>
      <c r="D263" t="s">
        <v>2081</v>
      </c>
      <c r="E263" t="s">
        <v>2082</v>
      </c>
      <c r="F263" t="s">
        <v>1303</v>
      </c>
      <c r="G263" s="3">
        <v>23981</v>
      </c>
      <c r="H263" s="6">
        <f ca="1">IFERROR(VLOOKUP(RANDBETWEEN(0,MAX(Cities!I:I)),Cities!$C$1:$J$62,8,TRUE),0)</f>
        <v>53</v>
      </c>
      <c r="I263" s="6" t="str">
        <f ca="1">VLOOKUP(H263,Cities!$B$1:$J$62,4,FALSE)</f>
        <v>OH</v>
      </c>
      <c r="J263" s="6" t="str">
        <f ca="1">VLOOKUP(H263,Cities!$B$1:$J$62,3,FALSE)</f>
        <v>Dayton</v>
      </c>
      <c r="K263" s="17">
        <f t="shared" ca="1" si="4"/>
        <v>56</v>
      </c>
    </row>
    <row r="264" spans="1:11" x14ac:dyDescent="0.25">
      <c r="A264">
        <v>263</v>
      </c>
      <c r="B264">
        <v>263</v>
      </c>
      <c r="C264" t="s">
        <v>2083</v>
      </c>
      <c r="D264" t="s">
        <v>2084</v>
      </c>
      <c r="E264" t="s">
        <v>2085</v>
      </c>
      <c r="F264" t="s">
        <v>1303</v>
      </c>
      <c r="G264" s="3">
        <v>20823</v>
      </c>
      <c r="H264" s="6">
        <f ca="1">IFERROR(VLOOKUP(RANDBETWEEN(0,MAX(Cities!I:I)),Cities!$C$1:$J$62,8,TRUE),0)</f>
        <v>12</v>
      </c>
      <c r="I264" s="6" t="str">
        <f ca="1">VLOOKUP(H264,Cities!$B$1:$J$62,4,FALSE)</f>
        <v>CA</v>
      </c>
      <c r="J264" s="6" t="str">
        <f ca="1">VLOOKUP(H264,Cities!$B$1:$J$62,3,FALSE)</f>
        <v>San Francisco</v>
      </c>
      <c r="K264" s="17">
        <f t="shared" ca="1" si="4"/>
        <v>65</v>
      </c>
    </row>
    <row r="265" spans="1:11" x14ac:dyDescent="0.25">
      <c r="A265">
        <v>264</v>
      </c>
      <c r="B265">
        <v>264</v>
      </c>
      <c r="C265" t="s">
        <v>2086</v>
      </c>
      <c r="D265" t="s">
        <v>2087</v>
      </c>
      <c r="E265" t="s">
        <v>2088</v>
      </c>
      <c r="F265" t="s">
        <v>1303</v>
      </c>
      <c r="G265" s="3">
        <v>18412</v>
      </c>
      <c r="H265" s="6">
        <f ca="1">IFERROR(VLOOKUP(RANDBETWEEN(0,MAX(Cities!I:I)),Cities!$C$1:$J$62,8,TRUE),0)</f>
        <v>37</v>
      </c>
      <c r="I265" s="6" t="str">
        <f ca="1">VLOOKUP(H265,Cities!$B$1:$J$62,4,FALSE)</f>
        <v>TN</v>
      </c>
      <c r="J265" s="6" t="str">
        <f ca="1">VLOOKUP(H265,Cities!$B$1:$J$62,3,FALSE)</f>
        <v>Nashville</v>
      </c>
      <c r="K265" s="17">
        <f t="shared" ca="1" si="4"/>
        <v>71</v>
      </c>
    </row>
    <row r="266" spans="1:11" x14ac:dyDescent="0.25">
      <c r="A266">
        <v>265</v>
      </c>
      <c r="B266">
        <v>265</v>
      </c>
      <c r="C266" t="s">
        <v>2089</v>
      </c>
      <c r="D266" t="s">
        <v>2090</v>
      </c>
      <c r="E266" t="s">
        <v>2091</v>
      </c>
      <c r="F266" t="s">
        <v>1299</v>
      </c>
      <c r="G266" s="3">
        <v>27274</v>
      </c>
      <c r="H266" s="6">
        <f ca="1">IFERROR(VLOOKUP(RANDBETWEEN(0,MAX(Cities!I:I)),Cities!$C$1:$J$62,8,TRUE),0)</f>
        <v>5</v>
      </c>
      <c r="I266" s="6" t="str">
        <f ca="1">VLOOKUP(H266,Cities!$B$1:$J$62,4,FALSE)</f>
        <v>TX</v>
      </c>
      <c r="J266" s="6" t="str">
        <f ca="1">VLOOKUP(H266,Cities!$B$1:$J$62,3,FALSE)</f>
        <v>Dallas</v>
      </c>
      <c r="K266" s="17">
        <f t="shared" ca="1" si="4"/>
        <v>47</v>
      </c>
    </row>
    <row r="267" spans="1:11" x14ac:dyDescent="0.25">
      <c r="A267">
        <v>266</v>
      </c>
      <c r="B267">
        <v>266</v>
      </c>
      <c r="C267" t="s">
        <v>2092</v>
      </c>
      <c r="D267" t="s">
        <v>2093</v>
      </c>
      <c r="E267" t="s">
        <v>2094</v>
      </c>
      <c r="F267" t="s">
        <v>1303</v>
      </c>
      <c r="G267" s="3">
        <v>14614</v>
      </c>
      <c r="H267" s="6">
        <f ca="1">IFERROR(VLOOKUP(RANDBETWEEN(0,MAX(Cities!I:I)),Cities!$C$1:$J$62,8,TRUE),0)</f>
        <v>54</v>
      </c>
      <c r="I267" s="6" t="str">
        <f ca="1">VLOOKUP(H267,Cities!$B$1:$J$62,4,FALSE)</f>
        <v>NY</v>
      </c>
      <c r="J267" s="6" t="str">
        <f ca="1">VLOOKUP(H267,Cities!$B$1:$J$62,3,FALSE)</f>
        <v>Rochester</v>
      </c>
      <c r="K267" s="17">
        <f t="shared" ca="1" si="4"/>
        <v>82</v>
      </c>
    </row>
    <row r="268" spans="1:11" x14ac:dyDescent="0.25">
      <c r="A268">
        <v>267</v>
      </c>
      <c r="B268">
        <v>267</v>
      </c>
      <c r="C268" t="s">
        <v>2095</v>
      </c>
      <c r="D268" t="s">
        <v>2096</v>
      </c>
      <c r="E268" t="s">
        <v>2097</v>
      </c>
      <c r="F268" t="s">
        <v>1303</v>
      </c>
      <c r="G268" s="3">
        <v>35037</v>
      </c>
      <c r="H268" s="6">
        <f ca="1">IFERROR(VLOOKUP(RANDBETWEEN(0,MAX(Cities!I:I)),Cities!$C$1:$J$62,8,TRUE),0)</f>
        <v>32</v>
      </c>
      <c r="I268" s="6" t="str">
        <f ca="1">VLOOKUP(H268,Cities!$B$1:$J$62,4,FALSE)</f>
        <v>NC</v>
      </c>
      <c r="J268" s="6" t="str">
        <f ca="1">VLOOKUP(H268,Cities!$B$1:$J$62,3,FALSE)</f>
        <v>Charlotte</v>
      </c>
      <c r="K268" s="17">
        <f t="shared" ca="1" si="4"/>
        <v>26</v>
      </c>
    </row>
    <row r="269" spans="1:11" x14ac:dyDescent="0.25">
      <c r="A269">
        <v>268</v>
      </c>
      <c r="B269">
        <v>268</v>
      </c>
      <c r="C269" t="s">
        <v>2098</v>
      </c>
      <c r="D269" t="s">
        <v>2099</v>
      </c>
      <c r="E269" t="s">
        <v>2100</v>
      </c>
      <c r="F269" t="s">
        <v>1299</v>
      </c>
      <c r="G269" s="3">
        <v>25101</v>
      </c>
      <c r="H269" s="6">
        <f ca="1">IFERROR(VLOOKUP(RANDBETWEEN(0,MAX(Cities!I:I)),Cities!$C$1:$J$62,8,TRUE),0)</f>
        <v>61</v>
      </c>
      <c r="I269" s="6" t="str">
        <f ca="1">VLOOKUP(H269,Cities!$B$1:$J$62,4,FALSE)</f>
        <v>NY</v>
      </c>
      <c r="J269" s="6" t="str">
        <f ca="1">VLOOKUP(H269,Cities!$B$1:$J$62,3,FALSE)</f>
        <v>Albany</v>
      </c>
      <c r="K269" s="17">
        <f t="shared" ca="1" si="4"/>
        <v>53</v>
      </c>
    </row>
    <row r="270" spans="1:11" x14ac:dyDescent="0.25">
      <c r="A270">
        <v>269</v>
      </c>
      <c r="B270">
        <v>269</v>
      </c>
      <c r="C270" t="s">
        <v>2101</v>
      </c>
      <c r="D270" t="s">
        <v>2102</v>
      </c>
      <c r="E270" t="s">
        <v>2103</v>
      </c>
      <c r="F270" t="s">
        <v>1299</v>
      </c>
      <c r="G270" s="3">
        <v>30042</v>
      </c>
      <c r="H270" s="6">
        <f ca="1">IFERROR(VLOOKUP(RANDBETWEEN(0,MAX(Cities!I:I)),Cities!$C$1:$J$62,8,TRUE),0)</f>
        <v>7</v>
      </c>
      <c r="I270" s="6" t="str">
        <f ca="1">VLOOKUP(H270,Cities!$B$1:$J$62,4,FALSE)</f>
        <v>TX</v>
      </c>
      <c r="J270" s="6" t="str">
        <f ca="1">VLOOKUP(H270,Cities!$B$1:$J$62,3,FALSE)</f>
        <v>Houston</v>
      </c>
      <c r="K270" s="17">
        <f t="shared" ca="1" si="4"/>
        <v>39</v>
      </c>
    </row>
    <row r="271" spans="1:11" x14ac:dyDescent="0.25">
      <c r="A271">
        <v>270</v>
      </c>
      <c r="C271" t="s">
        <v>2104</v>
      </c>
      <c r="D271" t="s">
        <v>2105</v>
      </c>
      <c r="E271" t="s">
        <v>2106</v>
      </c>
      <c r="F271" t="s">
        <v>1303</v>
      </c>
      <c r="G271" s="3">
        <v>14859</v>
      </c>
      <c r="H271" s="6">
        <f ca="1">IFERROR(VLOOKUP(RANDBETWEEN(0,MAX(Cities!I:I)),Cities!$C$1:$J$62,8,TRUE),0)</f>
        <v>16</v>
      </c>
      <c r="I271" s="6" t="str">
        <f ca="1">VLOOKUP(H271,Cities!$B$1:$J$62,4,FALSE)</f>
        <v>FL</v>
      </c>
      <c r="J271" s="6" t="str">
        <f ca="1">VLOOKUP(H271,Cities!$B$1:$J$62,3,FALSE)</f>
        <v>Tampa</v>
      </c>
      <c r="K271" s="17">
        <f t="shared" ca="1" si="4"/>
        <v>81</v>
      </c>
    </row>
    <row r="272" spans="1:11" x14ac:dyDescent="0.25">
      <c r="A272">
        <v>271</v>
      </c>
      <c r="C272" t="s">
        <v>2107</v>
      </c>
      <c r="D272" t="s">
        <v>2108</v>
      </c>
      <c r="E272" t="s">
        <v>2109</v>
      </c>
      <c r="F272" t="s">
        <v>1299</v>
      </c>
      <c r="G272" s="3">
        <v>33421</v>
      </c>
      <c r="H272" s="6">
        <f ca="1">IFERROR(VLOOKUP(RANDBETWEEN(0,MAX(Cities!I:I)),Cities!$C$1:$J$62,8,TRUE),0)</f>
        <v>3</v>
      </c>
      <c r="I272" s="6" t="str">
        <f ca="1">VLOOKUP(H272,Cities!$B$1:$J$62,4,FALSE)</f>
        <v>IL</v>
      </c>
      <c r="J272" s="6" t="str">
        <f ca="1">VLOOKUP(H272,Cities!$B$1:$J$62,3,FALSE)</f>
        <v>Chicago</v>
      </c>
      <c r="K272" s="17">
        <f t="shared" ca="1" si="4"/>
        <v>30</v>
      </c>
    </row>
    <row r="273" spans="1:11" x14ac:dyDescent="0.25">
      <c r="A273">
        <v>272</v>
      </c>
      <c r="C273" t="s">
        <v>2101</v>
      </c>
      <c r="D273" t="s">
        <v>2110</v>
      </c>
      <c r="E273" t="s">
        <v>2111</v>
      </c>
      <c r="F273" t="s">
        <v>1299</v>
      </c>
      <c r="G273" s="3">
        <v>30247</v>
      </c>
      <c r="H273" s="6">
        <f ca="1">IFERROR(VLOOKUP(RANDBETWEEN(0,MAX(Cities!I:I)),Cities!$C$1:$J$62,8,TRUE),0)</f>
        <v>47</v>
      </c>
      <c r="I273" s="6" t="str">
        <f ca="1">VLOOKUP(H273,Cities!$B$1:$J$62,4,FALSE)</f>
        <v>TX</v>
      </c>
      <c r="J273" s="6" t="str">
        <f ca="1">VLOOKUP(H273,Cities!$B$1:$J$62,3,FALSE)</f>
        <v>El Paso</v>
      </c>
      <c r="K273" s="17">
        <f t="shared" ca="1" si="4"/>
        <v>39</v>
      </c>
    </row>
    <row r="274" spans="1:11" x14ac:dyDescent="0.25">
      <c r="A274">
        <v>273</v>
      </c>
      <c r="B274">
        <v>273</v>
      </c>
      <c r="C274" t="s">
        <v>2112</v>
      </c>
      <c r="D274" t="s">
        <v>2113</v>
      </c>
      <c r="E274" t="s">
        <v>2114</v>
      </c>
      <c r="F274" t="s">
        <v>1299</v>
      </c>
      <c r="G274" s="3">
        <v>16418</v>
      </c>
      <c r="H274" s="6">
        <f ca="1">IFERROR(VLOOKUP(RANDBETWEEN(0,MAX(Cities!I:I)),Cities!$C$1:$J$62,8,TRUE),0)</f>
        <v>19</v>
      </c>
      <c r="I274" s="6" t="str">
        <f ca="1">VLOOKUP(H274,Cities!$B$1:$J$62,4,FALSE)</f>
        <v>NV</v>
      </c>
      <c r="J274" s="6" t="str">
        <f ca="1">VLOOKUP(H274,Cities!$B$1:$J$62,3,FALSE)</f>
        <v>Las Vegas</v>
      </c>
      <c r="K274" s="17">
        <f t="shared" ca="1" si="4"/>
        <v>77</v>
      </c>
    </row>
    <row r="275" spans="1:11" x14ac:dyDescent="0.25">
      <c r="A275">
        <v>274</v>
      </c>
      <c r="B275">
        <v>274</v>
      </c>
      <c r="C275" t="s">
        <v>2115</v>
      </c>
      <c r="D275" t="s">
        <v>2116</v>
      </c>
      <c r="E275" t="s">
        <v>2117</v>
      </c>
      <c r="F275" t="s">
        <v>1442</v>
      </c>
      <c r="G275" s="3">
        <v>22268</v>
      </c>
      <c r="H275" s="6">
        <f ca="1">IFERROR(VLOOKUP(RANDBETWEEN(0,MAX(Cities!I:I)),Cities!$C$1:$J$62,8,TRUE),0)</f>
        <v>4</v>
      </c>
      <c r="I275" s="6" t="str">
        <f ca="1">VLOOKUP(H275,Cities!$B$1:$J$62,4,FALSE)</f>
        <v>FL</v>
      </c>
      <c r="J275" s="6" t="str">
        <f ca="1">VLOOKUP(H275,Cities!$B$1:$J$62,3,FALSE)</f>
        <v>Miami</v>
      </c>
      <c r="K275" s="17">
        <f t="shared" ca="1" si="4"/>
        <v>61</v>
      </c>
    </row>
    <row r="276" spans="1:11" x14ac:dyDescent="0.25">
      <c r="A276">
        <v>275</v>
      </c>
      <c r="B276">
        <v>275</v>
      </c>
      <c r="C276" t="s">
        <v>2118</v>
      </c>
      <c r="D276" t="s">
        <v>2119</v>
      </c>
      <c r="E276" t="s">
        <v>2120</v>
      </c>
      <c r="F276" t="s">
        <v>1303</v>
      </c>
      <c r="G276" s="3">
        <v>24954</v>
      </c>
      <c r="H276" s="6">
        <f ca="1">IFERROR(VLOOKUP(RANDBETWEEN(0,MAX(Cities!I:I)),Cities!$C$1:$J$62,8,TRUE),0)</f>
        <v>3</v>
      </c>
      <c r="I276" s="6" t="str">
        <f ca="1">VLOOKUP(H276,Cities!$B$1:$J$62,4,FALSE)</f>
        <v>IL</v>
      </c>
      <c r="J276" s="6" t="str">
        <f ca="1">VLOOKUP(H276,Cities!$B$1:$J$62,3,FALSE)</f>
        <v>Chicago</v>
      </c>
      <c r="K276" s="17">
        <f t="shared" ca="1" si="4"/>
        <v>53</v>
      </c>
    </row>
    <row r="277" spans="1:11" x14ac:dyDescent="0.25">
      <c r="A277">
        <v>276</v>
      </c>
      <c r="B277">
        <v>276</v>
      </c>
      <c r="C277" t="s">
        <v>2121</v>
      </c>
      <c r="D277" t="s">
        <v>2122</v>
      </c>
      <c r="E277" t="s">
        <v>2123</v>
      </c>
      <c r="F277" t="s">
        <v>1303</v>
      </c>
      <c r="G277" s="3">
        <v>17514</v>
      </c>
      <c r="H277" s="6">
        <f ca="1">IFERROR(VLOOKUP(RANDBETWEEN(0,MAX(Cities!I:I)),Cities!$C$1:$J$62,8,TRUE),0)</f>
        <v>3</v>
      </c>
      <c r="I277" s="6" t="str">
        <f ca="1">VLOOKUP(H277,Cities!$B$1:$J$62,4,FALSE)</f>
        <v>IL</v>
      </c>
      <c r="J277" s="6" t="str">
        <f ca="1">VLOOKUP(H277,Cities!$B$1:$J$62,3,FALSE)</f>
        <v>Chicago</v>
      </c>
      <c r="K277" s="17">
        <f t="shared" ca="1" si="4"/>
        <v>74</v>
      </c>
    </row>
    <row r="278" spans="1:11" x14ac:dyDescent="0.25">
      <c r="A278">
        <v>277</v>
      </c>
      <c r="B278">
        <v>277</v>
      </c>
      <c r="C278" t="s">
        <v>2124</v>
      </c>
      <c r="D278" t="s">
        <v>2125</v>
      </c>
      <c r="E278" t="s">
        <v>2126</v>
      </c>
      <c r="F278" t="s">
        <v>1354</v>
      </c>
      <c r="G278" s="3">
        <v>19933</v>
      </c>
      <c r="H278" s="6">
        <f ca="1">IFERROR(VLOOKUP(RANDBETWEEN(0,MAX(Cities!I:I)),Cities!$C$1:$J$62,8,TRUE),0)</f>
        <v>4</v>
      </c>
      <c r="I278" s="6" t="str">
        <f ca="1">VLOOKUP(H278,Cities!$B$1:$J$62,4,FALSE)</f>
        <v>FL</v>
      </c>
      <c r="J278" s="6" t="str">
        <f ca="1">VLOOKUP(H278,Cities!$B$1:$J$62,3,FALSE)</f>
        <v>Miami</v>
      </c>
      <c r="K278" s="17">
        <f t="shared" ca="1" si="4"/>
        <v>67</v>
      </c>
    </row>
    <row r="279" spans="1:11" x14ac:dyDescent="0.25">
      <c r="A279">
        <v>278</v>
      </c>
      <c r="B279">
        <v>278</v>
      </c>
      <c r="C279" t="s">
        <v>2127</v>
      </c>
      <c r="D279" t="s">
        <v>2128</v>
      </c>
      <c r="E279" t="s">
        <v>2129</v>
      </c>
      <c r="F279" t="s">
        <v>1299</v>
      </c>
      <c r="G279" s="3">
        <v>25398</v>
      </c>
      <c r="H279" s="6">
        <f ca="1">IFERROR(VLOOKUP(RANDBETWEEN(0,MAX(Cities!I:I)),Cities!$C$1:$J$62,8,TRUE),0)</f>
        <v>30</v>
      </c>
      <c r="I279" s="6" t="str">
        <f ca="1">VLOOKUP(H279,Cities!$B$1:$J$62,4,FALSE)</f>
        <v>IN</v>
      </c>
      <c r="J279" s="6" t="str">
        <f ca="1">VLOOKUP(H279,Cities!$B$1:$J$62,3,FALSE)</f>
        <v>Indianapolis</v>
      </c>
      <c r="K279" s="17">
        <f t="shared" ca="1" si="4"/>
        <v>52</v>
      </c>
    </row>
    <row r="280" spans="1:11" x14ac:dyDescent="0.25">
      <c r="A280">
        <v>279</v>
      </c>
      <c r="B280">
        <v>279</v>
      </c>
      <c r="C280" t="s">
        <v>2130</v>
      </c>
      <c r="D280" t="s">
        <v>2131</v>
      </c>
      <c r="E280" t="s">
        <v>2132</v>
      </c>
      <c r="F280" t="s">
        <v>1299</v>
      </c>
      <c r="G280" s="3">
        <v>35086</v>
      </c>
      <c r="H280" s="6">
        <f ca="1">IFERROR(VLOOKUP(RANDBETWEEN(0,MAX(Cities!I:I)),Cities!$C$1:$J$62,8,TRUE),0)</f>
        <v>34</v>
      </c>
      <c r="I280" s="6" t="str">
        <f ca="1">VLOOKUP(H280,Cities!$B$1:$J$62,4,FALSE)</f>
        <v>RI</v>
      </c>
      <c r="J280" s="6" t="str">
        <f ca="1">VLOOKUP(H280,Cities!$B$1:$J$62,3,FALSE)</f>
        <v>Providence</v>
      </c>
      <c r="K280" s="17">
        <f t="shared" ca="1" si="4"/>
        <v>25</v>
      </c>
    </row>
    <row r="281" spans="1:11" x14ac:dyDescent="0.25">
      <c r="A281">
        <v>280</v>
      </c>
      <c r="B281">
        <v>280</v>
      </c>
      <c r="C281" t="s">
        <v>2133</v>
      </c>
      <c r="D281" t="s">
        <v>2134</v>
      </c>
      <c r="E281" t="s">
        <v>2135</v>
      </c>
      <c r="F281" t="s">
        <v>1338</v>
      </c>
      <c r="G281" s="3">
        <v>18895</v>
      </c>
      <c r="H281" s="6">
        <f ca="1">IFERROR(VLOOKUP(RANDBETWEEN(0,MAX(Cities!I:I)),Cities!$C$1:$J$62,8,TRUE),0)</f>
        <v>27</v>
      </c>
      <c r="I281" s="6" t="str">
        <f ca="1">VLOOKUP(H281,Cities!$B$1:$J$62,4,FALSE)</f>
        <v>PA</v>
      </c>
      <c r="J281" s="6" t="str">
        <f ca="1">VLOOKUP(H281,Cities!$B$1:$J$62,3,FALSE)</f>
        <v>Pittsburgh</v>
      </c>
      <c r="K281" s="17">
        <f t="shared" ca="1" si="4"/>
        <v>70</v>
      </c>
    </row>
    <row r="282" spans="1:11" x14ac:dyDescent="0.25">
      <c r="A282">
        <v>281</v>
      </c>
      <c r="B282">
        <v>281</v>
      </c>
      <c r="C282" t="s">
        <v>2136</v>
      </c>
      <c r="D282" t="s">
        <v>2137</v>
      </c>
      <c r="E282" t="s">
        <v>2138</v>
      </c>
      <c r="F282" t="s">
        <v>1303</v>
      </c>
      <c r="G282" s="3">
        <v>21602</v>
      </c>
      <c r="H282" s="6">
        <f ca="1">IFERROR(VLOOKUP(RANDBETWEEN(0,MAX(Cities!I:I)),Cities!$C$1:$J$62,8,TRUE),0)</f>
        <v>55</v>
      </c>
      <c r="I282" s="6" t="str">
        <f ca="1">VLOOKUP(H282,Cities!$B$1:$J$62,4,FALSE)</f>
        <v>CA</v>
      </c>
      <c r="J282" s="6" t="str">
        <f ca="1">VLOOKUP(H282,Cities!$B$1:$J$62,3,FALSE)</f>
        <v>Fresno</v>
      </c>
      <c r="K282" s="17">
        <f t="shared" ca="1" si="4"/>
        <v>62</v>
      </c>
    </row>
    <row r="283" spans="1:11" x14ac:dyDescent="0.25">
      <c r="A283">
        <v>282</v>
      </c>
      <c r="B283">
        <v>282</v>
      </c>
      <c r="C283" t="s">
        <v>2139</v>
      </c>
      <c r="D283" t="s">
        <v>2140</v>
      </c>
      <c r="E283" t="s">
        <v>2141</v>
      </c>
      <c r="F283" t="s">
        <v>1303</v>
      </c>
      <c r="G283" s="3">
        <v>17765</v>
      </c>
      <c r="H283" s="6">
        <f ca="1">IFERROR(VLOOKUP(RANDBETWEEN(0,MAX(Cities!I:I)),Cities!$C$1:$J$62,8,TRUE),0)</f>
        <v>17</v>
      </c>
      <c r="I283" s="6" t="str">
        <f ca="1">VLOOKUP(H283,Cities!$B$1:$J$62,4,FALSE)</f>
        <v>CO</v>
      </c>
      <c r="J283" s="6" t="str">
        <f ca="1">VLOOKUP(H283,Cities!$B$1:$J$62,3,FALSE)</f>
        <v>Denver</v>
      </c>
      <c r="K283" s="17">
        <f t="shared" ca="1" si="4"/>
        <v>73</v>
      </c>
    </row>
    <row r="284" spans="1:11" x14ac:dyDescent="0.25">
      <c r="A284">
        <v>283</v>
      </c>
      <c r="B284">
        <v>283</v>
      </c>
      <c r="C284" t="s">
        <v>2142</v>
      </c>
      <c r="D284" t="s">
        <v>2143</v>
      </c>
      <c r="E284" t="s">
        <v>2144</v>
      </c>
      <c r="F284" t="s">
        <v>1299</v>
      </c>
      <c r="G284" s="3">
        <v>24675</v>
      </c>
      <c r="H284" s="6">
        <f ca="1">IFERROR(VLOOKUP(RANDBETWEEN(0,MAX(Cities!I:I)),Cities!$C$1:$J$62,8,TRUE),0)</f>
        <v>13</v>
      </c>
      <c r="I284" s="6" t="str">
        <f ca="1">VLOOKUP(H284,Cities!$B$1:$J$62,4,FALSE)</f>
        <v>MI</v>
      </c>
      <c r="J284" s="6" t="str">
        <f ca="1">VLOOKUP(H284,Cities!$B$1:$J$62,3,FALSE)</f>
        <v>Detroit</v>
      </c>
      <c r="K284" s="17">
        <f t="shared" ca="1" si="4"/>
        <v>54</v>
      </c>
    </row>
    <row r="285" spans="1:11" x14ac:dyDescent="0.25">
      <c r="A285">
        <v>284</v>
      </c>
      <c r="B285">
        <v>284</v>
      </c>
      <c r="C285" t="s">
        <v>2145</v>
      </c>
      <c r="D285" t="s">
        <v>2146</v>
      </c>
      <c r="E285" t="s">
        <v>2147</v>
      </c>
      <c r="F285" t="s">
        <v>1299</v>
      </c>
      <c r="G285" s="3">
        <v>28279</v>
      </c>
      <c r="H285" s="6">
        <f ca="1">IFERROR(VLOOKUP(RANDBETWEEN(0,MAX(Cities!I:I)),Cities!$C$1:$J$62,8,TRUE),0)</f>
        <v>5</v>
      </c>
      <c r="I285" s="6" t="str">
        <f ca="1">VLOOKUP(H285,Cities!$B$1:$J$62,4,FALSE)</f>
        <v>TX</v>
      </c>
      <c r="J285" s="6" t="str">
        <f ca="1">VLOOKUP(H285,Cities!$B$1:$J$62,3,FALSE)</f>
        <v>Dallas</v>
      </c>
      <c r="K285" s="17">
        <f t="shared" ca="1" si="4"/>
        <v>44</v>
      </c>
    </row>
    <row r="286" spans="1:11" x14ac:dyDescent="0.25">
      <c r="A286">
        <v>285</v>
      </c>
      <c r="B286">
        <v>285</v>
      </c>
      <c r="C286" t="s">
        <v>2148</v>
      </c>
      <c r="D286" t="s">
        <v>2149</v>
      </c>
      <c r="E286" t="s">
        <v>2150</v>
      </c>
      <c r="F286" t="s">
        <v>1417</v>
      </c>
      <c r="G286" s="3">
        <v>31876</v>
      </c>
      <c r="H286" s="6">
        <f ca="1">IFERROR(VLOOKUP(RANDBETWEEN(0,MAX(Cities!I:I)),Cities!$C$1:$J$62,8,TRUE),0)</f>
        <v>36</v>
      </c>
      <c r="I286" s="6" t="str">
        <f ca="1">VLOOKUP(H286,Cities!$B$1:$J$62,4,FALSE)</f>
        <v>UT</v>
      </c>
      <c r="J286" s="6" t="str">
        <f ca="1">VLOOKUP(H286,Cities!$B$1:$J$62,3,FALSE)</f>
        <v>Salt Lake City</v>
      </c>
      <c r="K286" s="17">
        <f t="shared" ca="1" si="4"/>
        <v>34</v>
      </c>
    </row>
    <row r="287" spans="1:11" x14ac:dyDescent="0.25">
      <c r="A287">
        <v>286</v>
      </c>
      <c r="B287">
        <v>286</v>
      </c>
      <c r="C287" t="s">
        <v>2151</v>
      </c>
      <c r="D287" t="s">
        <v>2152</v>
      </c>
      <c r="E287" t="s">
        <v>2153</v>
      </c>
      <c r="F287" t="s">
        <v>1303</v>
      </c>
      <c r="G287" s="3">
        <v>31843</v>
      </c>
      <c r="H287" s="6">
        <f ca="1">IFERROR(VLOOKUP(RANDBETWEEN(0,MAX(Cities!I:I)),Cities!$C$1:$J$62,8,TRUE),0)</f>
        <v>2</v>
      </c>
      <c r="I287" s="6" t="str">
        <f ca="1">VLOOKUP(H287,Cities!$B$1:$J$62,4,FALSE)</f>
        <v>CA</v>
      </c>
      <c r="J287" s="6" t="str">
        <f ca="1">VLOOKUP(H287,Cities!$B$1:$J$62,3,FALSE)</f>
        <v>Los Angeles</v>
      </c>
      <c r="K287" s="17">
        <f t="shared" ca="1" si="4"/>
        <v>34</v>
      </c>
    </row>
    <row r="288" spans="1:11" x14ac:dyDescent="0.25">
      <c r="A288">
        <v>287</v>
      </c>
      <c r="B288">
        <v>287</v>
      </c>
      <c r="C288" t="s">
        <v>2154</v>
      </c>
      <c r="D288" t="s">
        <v>2155</v>
      </c>
      <c r="E288" t="s">
        <v>2156</v>
      </c>
      <c r="F288" t="s">
        <v>1303</v>
      </c>
      <c r="G288" s="3">
        <v>22120</v>
      </c>
      <c r="H288" s="6">
        <f ca="1">IFERROR(VLOOKUP(RANDBETWEEN(0,MAX(Cities!I:I)),Cities!$C$1:$J$62,8,TRUE),0)</f>
        <v>3</v>
      </c>
      <c r="I288" s="6" t="str">
        <f ca="1">VLOOKUP(H288,Cities!$B$1:$J$62,4,FALSE)</f>
        <v>IL</v>
      </c>
      <c r="J288" s="6" t="str">
        <f ca="1">VLOOKUP(H288,Cities!$B$1:$J$62,3,FALSE)</f>
        <v>Chicago</v>
      </c>
      <c r="K288" s="17">
        <f t="shared" ca="1" si="4"/>
        <v>61</v>
      </c>
    </row>
    <row r="289" spans="1:11" x14ac:dyDescent="0.25">
      <c r="A289">
        <v>288</v>
      </c>
      <c r="B289">
        <v>288</v>
      </c>
      <c r="C289" t="s">
        <v>2157</v>
      </c>
      <c r="D289" t="s">
        <v>2158</v>
      </c>
      <c r="E289" t="s">
        <v>2159</v>
      </c>
      <c r="F289" t="s">
        <v>1299</v>
      </c>
      <c r="G289" s="3">
        <v>26889</v>
      </c>
      <c r="H289" s="6">
        <f ca="1">IFERROR(VLOOKUP(RANDBETWEEN(0,MAX(Cities!I:I)),Cities!$C$1:$J$62,8,TRUE),0)</f>
        <v>8</v>
      </c>
      <c r="I289" s="6" t="str">
        <f ca="1">VLOOKUP(H289,Cities!$B$1:$J$62,4,FALSE)</f>
        <v>GA</v>
      </c>
      <c r="J289" s="6" t="str">
        <f ca="1">VLOOKUP(H289,Cities!$B$1:$J$62,3,FALSE)</f>
        <v>Atlanta</v>
      </c>
      <c r="K289" s="17">
        <f t="shared" ca="1" si="4"/>
        <v>48</v>
      </c>
    </row>
    <row r="290" spans="1:11" x14ac:dyDescent="0.25">
      <c r="A290">
        <v>289</v>
      </c>
      <c r="B290">
        <v>289</v>
      </c>
      <c r="C290" t="s">
        <v>2160</v>
      </c>
      <c r="D290" t="s">
        <v>2161</v>
      </c>
      <c r="E290" t="s">
        <v>2162</v>
      </c>
      <c r="F290" t="s">
        <v>1417</v>
      </c>
      <c r="G290" s="3">
        <v>20911</v>
      </c>
      <c r="H290" s="6">
        <f ca="1">IFERROR(VLOOKUP(RANDBETWEEN(0,MAX(Cities!I:I)),Cities!$C$1:$J$62,8,TRUE),0)</f>
        <v>18</v>
      </c>
      <c r="I290" s="6" t="str">
        <f ca="1">VLOOKUP(H290,Cities!$B$1:$J$62,4,FALSE)</f>
        <v>MD</v>
      </c>
      <c r="J290" s="6" t="str">
        <f ca="1">VLOOKUP(H290,Cities!$B$1:$J$62,3,FALSE)</f>
        <v>Baltimore</v>
      </c>
      <c r="K290" s="17">
        <f t="shared" ca="1" si="4"/>
        <v>64</v>
      </c>
    </row>
    <row r="291" spans="1:11" x14ac:dyDescent="0.25">
      <c r="A291">
        <v>290</v>
      </c>
      <c r="B291">
        <v>290</v>
      </c>
      <c r="C291" t="s">
        <v>2101</v>
      </c>
      <c r="D291" t="s">
        <v>2163</v>
      </c>
      <c r="E291" t="s">
        <v>2164</v>
      </c>
      <c r="F291" t="s">
        <v>1299</v>
      </c>
      <c r="G291" s="3">
        <v>35225</v>
      </c>
      <c r="H291" s="6">
        <f ca="1">IFERROR(VLOOKUP(RANDBETWEEN(0,MAX(Cities!I:I)),Cities!$C$1:$J$62,8,TRUE),0)</f>
        <v>15</v>
      </c>
      <c r="I291" s="6" t="str">
        <f ca="1">VLOOKUP(H291,Cities!$B$1:$J$62,4,FALSE)</f>
        <v>MN</v>
      </c>
      <c r="J291" s="6" t="str">
        <f ca="1">VLOOKUP(H291,Cities!$B$1:$J$62,3,FALSE)</f>
        <v>Minneapolis</v>
      </c>
      <c r="K291" s="17">
        <f t="shared" ca="1" si="4"/>
        <v>25</v>
      </c>
    </row>
    <row r="292" spans="1:11" x14ac:dyDescent="0.25">
      <c r="A292">
        <v>291</v>
      </c>
      <c r="B292">
        <v>291</v>
      </c>
      <c r="C292" t="s">
        <v>2165</v>
      </c>
      <c r="D292" t="s">
        <v>2166</v>
      </c>
      <c r="E292" t="s">
        <v>2167</v>
      </c>
      <c r="F292" t="s">
        <v>1303</v>
      </c>
      <c r="G292" s="3">
        <v>21018</v>
      </c>
      <c r="H292" s="6">
        <f ca="1">IFERROR(VLOOKUP(RANDBETWEEN(0,MAX(Cities!I:I)),Cities!$C$1:$J$62,8,TRUE),0)</f>
        <v>5</v>
      </c>
      <c r="I292" s="6" t="str">
        <f ca="1">VLOOKUP(H292,Cities!$B$1:$J$62,4,FALSE)</f>
        <v>TX</v>
      </c>
      <c r="J292" s="6" t="str">
        <f ca="1">VLOOKUP(H292,Cities!$B$1:$J$62,3,FALSE)</f>
        <v>Dallas</v>
      </c>
      <c r="K292" s="17">
        <f t="shared" ca="1" si="4"/>
        <v>64</v>
      </c>
    </row>
    <row r="293" spans="1:11" x14ac:dyDescent="0.25">
      <c r="A293">
        <v>292</v>
      </c>
      <c r="B293">
        <v>292</v>
      </c>
      <c r="C293" t="s">
        <v>2168</v>
      </c>
      <c r="D293" t="s">
        <v>2169</v>
      </c>
      <c r="E293" t="s">
        <v>2170</v>
      </c>
      <c r="F293" t="s">
        <v>1299</v>
      </c>
      <c r="G293" s="3">
        <v>32489</v>
      </c>
      <c r="H293" s="6">
        <f ca="1">IFERROR(VLOOKUP(RANDBETWEEN(0,MAX(Cities!I:I)),Cities!$C$1:$J$62,8,TRUE),0)</f>
        <v>34</v>
      </c>
      <c r="I293" s="6" t="str">
        <f ca="1">VLOOKUP(H293,Cities!$B$1:$J$62,4,FALSE)</f>
        <v>RI</v>
      </c>
      <c r="J293" s="6" t="str">
        <f ca="1">VLOOKUP(H293,Cities!$B$1:$J$62,3,FALSE)</f>
        <v>Providence</v>
      </c>
      <c r="K293" s="17">
        <f t="shared" ca="1" si="4"/>
        <v>33</v>
      </c>
    </row>
    <row r="294" spans="1:11" x14ac:dyDescent="0.25">
      <c r="A294">
        <v>293</v>
      </c>
      <c r="C294" t="s">
        <v>2171</v>
      </c>
      <c r="D294" t="s">
        <v>2172</v>
      </c>
      <c r="E294" t="s">
        <v>2173</v>
      </c>
      <c r="F294" t="s">
        <v>1299</v>
      </c>
      <c r="G294" s="3">
        <v>15501</v>
      </c>
      <c r="H294" s="6">
        <f ca="1">IFERROR(VLOOKUP(RANDBETWEEN(0,MAX(Cities!I:I)),Cities!$C$1:$J$62,8,TRUE),0)</f>
        <v>29</v>
      </c>
      <c r="I294" s="6" t="str">
        <f ca="1">VLOOKUP(H294,Cities!$B$1:$J$62,4,FALSE)</f>
        <v>MO</v>
      </c>
      <c r="J294" s="6" t="str">
        <f ca="1">VLOOKUP(H294,Cities!$B$1:$J$62,3,FALSE)</f>
        <v>Kansas City</v>
      </c>
      <c r="K294" s="17">
        <f t="shared" ca="1" si="4"/>
        <v>79</v>
      </c>
    </row>
    <row r="295" spans="1:11" x14ac:dyDescent="0.25">
      <c r="A295">
        <v>294</v>
      </c>
      <c r="C295" t="s">
        <v>2174</v>
      </c>
      <c r="D295" t="s">
        <v>2175</v>
      </c>
      <c r="E295" t="s">
        <v>2176</v>
      </c>
      <c r="F295" t="s">
        <v>1338</v>
      </c>
      <c r="G295" s="3">
        <v>21557</v>
      </c>
      <c r="H295" s="6">
        <f ca="1">IFERROR(VLOOKUP(RANDBETWEEN(0,MAX(Cities!I:I)),Cities!$C$1:$J$62,8,TRUE),0)</f>
        <v>34</v>
      </c>
      <c r="I295" s="6" t="str">
        <f ca="1">VLOOKUP(H295,Cities!$B$1:$J$62,4,FALSE)</f>
        <v>RI</v>
      </c>
      <c r="J295" s="6" t="str">
        <f ca="1">VLOOKUP(H295,Cities!$B$1:$J$62,3,FALSE)</f>
        <v>Providence</v>
      </c>
      <c r="K295" s="17">
        <f t="shared" ca="1" si="4"/>
        <v>63</v>
      </c>
    </row>
    <row r="296" spans="1:11" x14ac:dyDescent="0.25">
      <c r="A296">
        <v>295</v>
      </c>
      <c r="B296">
        <v>295</v>
      </c>
      <c r="C296" t="s">
        <v>2177</v>
      </c>
      <c r="D296" t="s">
        <v>2178</v>
      </c>
      <c r="E296" t="s">
        <v>2179</v>
      </c>
      <c r="F296" t="s">
        <v>1299</v>
      </c>
      <c r="G296" s="3">
        <v>33202</v>
      </c>
      <c r="H296" s="6">
        <f ca="1">IFERROR(VLOOKUP(RANDBETWEEN(0,MAX(Cities!I:I)),Cities!$C$1:$J$62,8,TRUE),0)</f>
        <v>8</v>
      </c>
      <c r="I296" s="6" t="str">
        <f ca="1">VLOOKUP(H296,Cities!$B$1:$J$62,4,FALSE)</f>
        <v>GA</v>
      </c>
      <c r="J296" s="6" t="str">
        <f ca="1">VLOOKUP(H296,Cities!$B$1:$J$62,3,FALSE)</f>
        <v>Atlanta</v>
      </c>
      <c r="K296" s="17">
        <f t="shared" ca="1" si="4"/>
        <v>31</v>
      </c>
    </row>
    <row r="297" spans="1:11" x14ac:dyDescent="0.25">
      <c r="A297">
        <v>296</v>
      </c>
      <c r="B297">
        <v>296</v>
      </c>
      <c r="C297" t="s">
        <v>2180</v>
      </c>
      <c r="D297" t="s">
        <v>2181</v>
      </c>
      <c r="E297" t="s">
        <v>2182</v>
      </c>
      <c r="F297" t="s">
        <v>1299</v>
      </c>
      <c r="G297" s="3">
        <v>30890</v>
      </c>
      <c r="H297" s="6">
        <f ca="1">IFERROR(VLOOKUP(RANDBETWEEN(0,MAX(Cities!I:I)),Cities!$C$1:$J$62,8,TRUE),0)</f>
        <v>44</v>
      </c>
      <c r="I297" s="6" t="str">
        <f ca="1">VLOOKUP(H297,Cities!$B$1:$J$62,4,FALSE)</f>
        <v>NY</v>
      </c>
      <c r="J297" s="6" t="str">
        <f ca="1">VLOOKUP(H297,Cities!$B$1:$J$62,3,FALSE)</f>
        <v>Buffalo</v>
      </c>
      <c r="K297" s="17">
        <f t="shared" ca="1" si="4"/>
        <v>37</v>
      </c>
    </row>
    <row r="298" spans="1:11" x14ac:dyDescent="0.25">
      <c r="A298">
        <v>297</v>
      </c>
      <c r="B298">
        <v>297</v>
      </c>
      <c r="C298" t="s">
        <v>2183</v>
      </c>
      <c r="D298" t="s">
        <v>2184</v>
      </c>
      <c r="E298" t="s">
        <v>2185</v>
      </c>
      <c r="F298" t="s">
        <v>1338</v>
      </c>
      <c r="G298" s="3">
        <v>26388</v>
      </c>
      <c r="H298" s="6">
        <f ca="1">IFERROR(VLOOKUP(RANDBETWEEN(0,MAX(Cities!I:I)),Cities!$C$1:$J$62,8,TRUE),0)</f>
        <v>57</v>
      </c>
      <c r="I298" s="6" t="str">
        <f ca="1">VLOOKUP(H298,Cities!$B$1:$J$62,4,FALSE)</f>
        <v>OK</v>
      </c>
      <c r="J298" s="6" t="str">
        <f ca="1">VLOOKUP(H298,Cities!$B$1:$J$62,3,FALSE)</f>
        <v>Tulsa</v>
      </c>
      <c r="K298" s="17">
        <f t="shared" ca="1" si="4"/>
        <v>49</v>
      </c>
    </row>
    <row r="299" spans="1:11" x14ac:dyDescent="0.25">
      <c r="A299">
        <v>298</v>
      </c>
      <c r="B299">
        <v>298</v>
      </c>
      <c r="C299" t="s">
        <v>2186</v>
      </c>
      <c r="D299" t="s">
        <v>2187</v>
      </c>
      <c r="E299" t="s">
        <v>2188</v>
      </c>
      <c r="F299" t="s">
        <v>1299</v>
      </c>
      <c r="G299" s="3">
        <v>17823</v>
      </c>
      <c r="H299" s="6">
        <f ca="1">IFERROR(VLOOKUP(RANDBETWEEN(0,MAX(Cities!I:I)),Cities!$C$1:$J$62,8,TRUE),0)</f>
        <v>13</v>
      </c>
      <c r="I299" s="6" t="str">
        <f ca="1">VLOOKUP(H299,Cities!$B$1:$J$62,4,FALSE)</f>
        <v>MI</v>
      </c>
      <c r="J299" s="6" t="str">
        <f ca="1">VLOOKUP(H299,Cities!$B$1:$J$62,3,FALSE)</f>
        <v>Detroit</v>
      </c>
      <c r="K299" s="17">
        <f t="shared" ca="1" si="4"/>
        <v>73</v>
      </c>
    </row>
    <row r="300" spans="1:11" x14ac:dyDescent="0.25">
      <c r="A300">
        <v>299</v>
      </c>
      <c r="C300" t="s">
        <v>2189</v>
      </c>
      <c r="D300" t="s">
        <v>2190</v>
      </c>
      <c r="E300" t="s">
        <v>2191</v>
      </c>
      <c r="F300" t="s">
        <v>1303</v>
      </c>
      <c r="G300" s="3">
        <v>34627</v>
      </c>
      <c r="H300" s="6">
        <f ca="1">IFERROR(VLOOKUP(RANDBETWEEN(0,MAX(Cities!I:I)),Cities!$C$1:$J$62,8,TRUE),0)</f>
        <v>23</v>
      </c>
      <c r="I300" s="6" t="str">
        <f ca="1">VLOOKUP(H300,Cities!$B$1:$J$62,4,FALSE)</f>
        <v>CA</v>
      </c>
      <c r="J300" s="6" t="str">
        <f ca="1">VLOOKUP(H300,Cities!$B$1:$J$62,3,FALSE)</f>
        <v>Sacramento</v>
      </c>
      <c r="K300" s="17">
        <f t="shared" ca="1" si="4"/>
        <v>27</v>
      </c>
    </row>
    <row r="301" spans="1:11" x14ac:dyDescent="0.25">
      <c r="A301">
        <v>300</v>
      </c>
      <c r="B301">
        <v>300</v>
      </c>
      <c r="C301" t="s">
        <v>2192</v>
      </c>
      <c r="D301" t="s">
        <v>2193</v>
      </c>
      <c r="E301" t="s">
        <v>2194</v>
      </c>
      <c r="F301" t="s">
        <v>1299</v>
      </c>
      <c r="G301" s="3">
        <v>20692</v>
      </c>
      <c r="H301" s="6">
        <f ca="1">IFERROR(VLOOKUP(RANDBETWEEN(0,MAX(Cities!I:I)),Cities!$C$1:$J$62,8,TRUE),0)</f>
        <v>48</v>
      </c>
      <c r="I301" s="6" t="str">
        <f ca="1">VLOOKUP(H301,Cities!$B$1:$J$62,4,FALSE)</f>
        <v>HI</v>
      </c>
      <c r="J301" s="6" t="str">
        <f ca="1">VLOOKUP(H301,Cities!$B$1:$J$62,3,FALSE)</f>
        <v>Honolulu</v>
      </c>
      <c r="K301" s="17">
        <f t="shared" ca="1" si="4"/>
        <v>65</v>
      </c>
    </row>
    <row r="302" spans="1:11" x14ac:dyDescent="0.25">
      <c r="A302">
        <v>301</v>
      </c>
      <c r="B302">
        <v>301</v>
      </c>
      <c r="C302" t="s">
        <v>2195</v>
      </c>
      <c r="D302" t="s">
        <v>2196</v>
      </c>
      <c r="E302" t="s">
        <v>2197</v>
      </c>
      <c r="F302" t="s">
        <v>1303</v>
      </c>
      <c r="G302" s="3">
        <v>30811</v>
      </c>
      <c r="H302" s="6">
        <f ca="1">IFERROR(VLOOKUP(RANDBETWEEN(0,MAX(Cities!I:I)),Cities!$C$1:$J$62,8,TRUE),0)</f>
        <v>20</v>
      </c>
      <c r="I302" s="6" t="str">
        <f ca="1">VLOOKUP(H302,Cities!$B$1:$J$62,4,FALSE)</f>
        <v>OR</v>
      </c>
      <c r="J302" s="6" t="str">
        <f ca="1">VLOOKUP(H302,Cities!$B$1:$J$62,3,FALSE)</f>
        <v>Portland</v>
      </c>
      <c r="K302" s="17">
        <f t="shared" ca="1" si="4"/>
        <v>37</v>
      </c>
    </row>
    <row r="303" spans="1:11" x14ac:dyDescent="0.25">
      <c r="A303">
        <v>302</v>
      </c>
      <c r="B303">
        <v>302</v>
      </c>
      <c r="C303" t="s">
        <v>2198</v>
      </c>
      <c r="D303" t="s">
        <v>2199</v>
      </c>
      <c r="E303" t="s">
        <v>2200</v>
      </c>
      <c r="F303" t="s">
        <v>1299</v>
      </c>
      <c r="G303" s="3">
        <v>23736</v>
      </c>
      <c r="H303" s="6">
        <f ca="1">IFERROR(VLOOKUP(RANDBETWEEN(0,MAX(Cities!I:I)),Cities!$C$1:$J$62,8,TRUE),0)</f>
        <v>22</v>
      </c>
      <c r="I303" s="6" t="str">
        <f ca="1">VLOOKUP(H303,Cities!$B$1:$J$62,4,FALSE)</f>
        <v>MO</v>
      </c>
      <c r="J303" s="6" t="str">
        <f ca="1">VLOOKUP(H303,Cities!$B$1:$J$62,3,FALSE)</f>
        <v>St. Louis</v>
      </c>
      <c r="K303" s="17">
        <f t="shared" ca="1" si="4"/>
        <v>57</v>
      </c>
    </row>
    <row r="304" spans="1:11" x14ac:dyDescent="0.25">
      <c r="A304">
        <v>303</v>
      </c>
      <c r="B304">
        <v>303</v>
      </c>
      <c r="C304" t="s">
        <v>2201</v>
      </c>
      <c r="D304" t="s">
        <v>2202</v>
      </c>
      <c r="E304" t="s">
        <v>2203</v>
      </c>
      <c r="F304" t="s">
        <v>1299</v>
      </c>
      <c r="G304" s="3">
        <v>27986</v>
      </c>
      <c r="H304" s="6">
        <f ca="1">IFERROR(VLOOKUP(RANDBETWEEN(0,MAX(Cities!I:I)),Cities!$C$1:$J$62,8,TRUE),0)</f>
        <v>9</v>
      </c>
      <c r="I304" s="6" t="str">
        <f ca="1">VLOOKUP(H304,Cities!$B$1:$J$62,4,FALSE)</f>
        <v>MA</v>
      </c>
      <c r="J304" s="6" t="str">
        <f ca="1">VLOOKUP(H304,Cities!$B$1:$J$62,3,FALSE)</f>
        <v>Boston</v>
      </c>
      <c r="K304" s="17">
        <f t="shared" ca="1" si="4"/>
        <v>45</v>
      </c>
    </row>
    <row r="305" spans="1:11" x14ac:dyDescent="0.25">
      <c r="A305">
        <v>304</v>
      </c>
      <c r="C305" t="s">
        <v>2204</v>
      </c>
      <c r="D305" t="s">
        <v>2205</v>
      </c>
      <c r="E305" t="s">
        <v>2206</v>
      </c>
      <c r="F305" t="s">
        <v>1303</v>
      </c>
      <c r="G305" s="3">
        <v>23431</v>
      </c>
      <c r="H305" s="6">
        <f ca="1">IFERROR(VLOOKUP(RANDBETWEEN(0,MAX(Cities!I:I)),Cities!$C$1:$J$62,8,TRUE),0)</f>
        <v>48</v>
      </c>
      <c r="I305" s="6" t="str">
        <f ca="1">VLOOKUP(H305,Cities!$B$1:$J$62,4,FALSE)</f>
        <v>HI</v>
      </c>
      <c r="J305" s="6" t="str">
        <f ca="1">VLOOKUP(H305,Cities!$B$1:$J$62,3,FALSE)</f>
        <v>Honolulu</v>
      </c>
      <c r="K305" s="17">
        <f t="shared" ca="1" si="4"/>
        <v>57</v>
      </c>
    </row>
    <row r="306" spans="1:11" x14ac:dyDescent="0.25">
      <c r="A306">
        <v>305</v>
      </c>
      <c r="B306">
        <v>305</v>
      </c>
      <c r="C306" t="s">
        <v>2207</v>
      </c>
      <c r="D306" t="s">
        <v>2208</v>
      </c>
      <c r="E306" t="s">
        <v>2209</v>
      </c>
      <c r="F306" t="s">
        <v>1299</v>
      </c>
      <c r="G306" s="3">
        <v>26306</v>
      </c>
      <c r="H306" s="6">
        <f ca="1">IFERROR(VLOOKUP(RANDBETWEEN(0,MAX(Cities!I:I)),Cities!$C$1:$J$62,8,TRUE),0)</f>
        <v>23</v>
      </c>
      <c r="I306" s="6" t="str">
        <f ca="1">VLOOKUP(H306,Cities!$B$1:$J$62,4,FALSE)</f>
        <v>CA</v>
      </c>
      <c r="J306" s="6" t="str">
        <f ca="1">VLOOKUP(H306,Cities!$B$1:$J$62,3,FALSE)</f>
        <v>Sacramento</v>
      </c>
      <c r="K306" s="17">
        <f t="shared" ca="1" si="4"/>
        <v>50</v>
      </c>
    </row>
    <row r="307" spans="1:11" x14ac:dyDescent="0.25">
      <c r="A307">
        <v>306</v>
      </c>
      <c r="B307">
        <v>306</v>
      </c>
      <c r="C307" t="s">
        <v>2210</v>
      </c>
      <c r="D307" t="s">
        <v>2211</v>
      </c>
      <c r="E307" t="s">
        <v>2212</v>
      </c>
      <c r="F307" t="s">
        <v>1303</v>
      </c>
      <c r="G307" s="3">
        <v>25558</v>
      </c>
      <c r="H307" s="6">
        <f ca="1">IFERROR(VLOOKUP(RANDBETWEEN(0,MAX(Cities!I:I)),Cities!$C$1:$J$62,8,TRUE),0)</f>
        <v>1</v>
      </c>
      <c r="I307" s="6" t="str">
        <f ca="1">VLOOKUP(H307,Cities!$B$1:$J$62,4,FALSE)</f>
        <v>NY</v>
      </c>
      <c r="J307" s="6" t="str">
        <f ca="1">VLOOKUP(H307,Cities!$B$1:$J$62,3,FALSE)</f>
        <v>New York</v>
      </c>
      <c r="K307" s="17">
        <f t="shared" ca="1" si="4"/>
        <v>52</v>
      </c>
    </row>
    <row r="308" spans="1:11" x14ac:dyDescent="0.25">
      <c r="A308">
        <v>307</v>
      </c>
      <c r="B308">
        <v>307</v>
      </c>
      <c r="C308" t="s">
        <v>2213</v>
      </c>
      <c r="D308" t="s">
        <v>2214</v>
      </c>
      <c r="E308" t="s">
        <v>2215</v>
      </c>
      <c r="F308" t="s">
        <v>1303</v>
      </c>
      <c r="G308" s="3">
        <v>20081</v>
      </c>
      <c r="H308" s="6">
        <f ca="1">IFERROR(VLOOKUP(RANDBETWEEN(0,MAX(Cities!I:I)),Cities!$C$1:$J$62,8,TRUE),0)</f>
        <v>2</v>
      </c>
      <c r="I308" s="6" t="str">
        <f ca="1">VLOOKUP(H308,Cities!$B$1:$J$62,4,FALSE)</f>
        <v>CA</v>
      </c>
      <c r="J308" s="6" t="str">
        <f ca="1">VLOOKUP(H308,Cities!$B$1:$J$62,3,FALSE)</f>
        <v>Los Angeles</v>
      </c>
      <c r="K308" s="17">
        <f t="shared" ca="1" si="4"/>
        <v>67</v>
      </c>
    </row>
    <row r="309" spans="1:11" x14ac:dyDescent="0.25">
      <c r="A309">
        <v>308</v>
      </c>
      <c r="B309">
        <v>308</v>
      </c>
      <c r="C309" t="s">
        <v>2216</v>
      </c>
      <c r="D309" t="s">
        <v>2217</v>
      </c>
      <c r="E309" t="s">
        <v>2218</v>
      </c>
      <c r="F309" t="s">
        <v>1299</v>
      </c>
      <c r="G309" s="3">
        <v>30465</v>
      </c>
      <c r="H309" s="6">
        <f ca="1">IFERROR(VLOOKUP(RANDBETWEEN(0,MAX(Cities!I:I)),Cities!$C$1:$J$62,8,TRUE),0)</f>
        <v>20</v>
      </c>
      <c r="I309" s="6" t="str">
        <f ca="1">VLOOKUP(H309,Cities!$B$1:$J$62,4,FALSE)</f>
        <v>OR</v>
      </c>
      <c r="J309" s="6" t="str">
        <f ca="1">VLOOKUP(H309,Cities!$B$1:$J$62,3,FALSE)</f>
        <v>Portland</v>
      </c>
      <c r="K309" s="17">
        <f t="shared" ca="1" si="4"/>
        <v>38</v>
      </c>
    </row>
    <row r="310" spans="1:11" x14ac:dyDescent="0.25">
      <c r="A310">
        <v>309</v>
      </c>
      <c r="B310">
        <v>309</v>
      </c>
      <c r="C310" t="s">
        <v>2219</v>
      </c>
      <c r="D310" t="s">
        <v>2220</v>
      </c>
      <c r="E310" t="s">
        <v>2221</v>
      </c>
      <c r="F310" t="s">
        <v>1417</v>
      </c>
      <c r="G310" s="3">
        <v>14789</v>
      </c>
      <c r="H310" s="6">
        <f ca="1">IFERROR(VLOOKUP(RANDBETWEEN(0,MAX(Cities!I:I)),Cities!$C$1:$J$62,8,TRUE),0)</f>
        <v>17</v>
      </c>
      <c r="I310" s="6" t="str">
        <f ca="1">VLOOKUP(H310,Cities!$B$1:$J$62,4,FALSE)</f>
        <v>CO</v>
      </c>
      <c r="J310" s="6" t="str">
        <f ca="1">VLOOKUP(H310,Cities!$B$1:$J$62,3,FALSE)</f>
        <v>Denver</v>
      </c>
      <c r="K310" s="17">
        <f t="shared" ca="1" si="4"/>
        <v>81</v>
      </c>
    </row>
    <row r="311" spans="1:11" x14ac:dyDescent="0.25">
      <c r="A311">
        <v>310</v>
      </c>
      <c r="C311" t="s">
        <v>2222</v>
      </c>
      <c r="D311" t="s">
        <v>2223</v>
      </c>
      <c r="E311" t="s">
        <v>2224</v>
      </c>
      <c r="F311" t="s">
        <v>1299</v>
      </c>
      <c r="G311" s="3">
        <v>18227</v>
      </c>
      <c r="H311" s="6">
        <f ca="1">IFERROR(VLOOKUP(RANDBETWEEN(0,MAX(Cities!I:I)),Cities!$C$1:$J$62,8,TRUE),0)</f>
        <v>15</v>
      </c>
      <c r="I311" s="6" t="str">
        <f ca="1">VLOOKUP(H311,Cities!$B$1:$J$62,4,FALSE)</f>
        <v>MN</v>
      </c>
      <c r="J311" s="6" t="str">
        <f ca="1">VLOOKUP(H311,Cities!$B$1:$J$62,3,FALSE)</f>
        <v>Minneapolis</v>
      </c>
      <c r="K311" s="17">
        <f t="shared" ca="1" si="4"/>
        <v>72</v>
      </c>
    </row>
    <row r="312" spans="1:11" x14ac:dyDescent="0.25">
      <c r="A312">
        <v>311</v>
      </c>
      <c r="C312" t="s">
        <v>2225</v>
      </c>
      <c r="D312" t="s">
        <v>2226</v>
      </c>
      <c r="E312" t="s">
        <v>2227</v>
      </c>
      <c r="F312" t="s">
        <v>1303</v>
      </c>
      <c r="G312" s="3">
        <v>34914</v>
      </c>
      <c r="H312" s="6">
        <f ca="1">IFERROR(VLOOKUP(RANDBETWEEN(0,MAX(Cities!I:I)),Cities!$C$1:$J$62,8,TRUE),0)</f>
        <v>11</v>
      </c>
      <c r="I312" s="6" t="str">
        <f ca="1">VLOOKUP(H312,Cities!$B$1:$J$62,4,FALSE)</f>
        <v>WA</v>
      </c>
      <c r="J312" s="6" t="str">
        <f ca="1">VLOOKUP(H312,Cities!$B$1:$J$62,3,FALSE)</f>
        <v>Seattle</v>
      </c>
      <c r="K312" s="17">
        <f t="shared" ca="1" si="4"/>
        <v>26</v>
      </c>
    </row>
    <row r="313" spans="1:11" x14ac:dyDescent="0.25">
      <c r="A313">
        <v>312</v>
      </c>
      <c r="C313" t="s">
        <v>2228</v>
      </c>
      <c r="D313" t="s">
        <v>2229</v>
      </c>
      <c r="E313" t="s">
        <v>2230</v>
      </c>
      <c r="F313" t="s">
        <v>1303</v>
      </c>
      <c r="G313" s="3">
        <v>31392</v>
      </c>
      <c r="H313" s="6">
        <f ca="1">IFERROR(VLOOKUP(RANDBETWEEN(0,MAX(Cities!I:I)),Cities!$C$1:$J$62,8,TRUE),0)</f>
        <v>4</v>
      </c>
      <c r="I313" s="6" t="str">
        <f ca="1">VLOOKUP(H313,Cities!$B$1:$J$62,4,FALSE)</f>
        <v>FL</v>
      </c>
      <c r="J313" s="6" t="str">
        <f ca="1">VLOOKUP(H313,Cities!$B$1:$J$62,3,FALSE)</f>
        <v>Miami</v>
      </c>
      <c r="K313" s="17">
        <f t="shared" ca="1" si="4"/>
        <v>36</v>
      </c>
    </row>
    <row r="314" spans="1:11" x14ac:dyDescent="0.25">
      <c r="A314">
        <v>313</v>
      </c>
      <c r="B314">
        <v>313</v>
      </c>
      <c r="C314" t="s">
        <v>1827</v>
      </c>
      <c r="D314" t="s">
        <v>2231</v>
      </c>
      <c r="E314" t="s">
        <v>2232</v>
      </c>
      <c r="F314" t="s">
        <v>1299</v>
      </c>
      <c r="G314" s="3">
        <v>20137</v>
      </c>
      <c r="H314" s="6">
        <f ca="1">IFERROR(VLOOKUP(RANDBETWEEN(0,MAX(Cities!I:I)),Cities!$C$1:$J$62,8,TRUE),0)</f>
        <v>25</v>
      </c>
      <c r="I314" s="6" t="str">
        <f ca="1">VLOOKUP(H314,Cities!$B$1:$J$62,4,FALSE)</f>
        <v>CA</v>
      </c>
      <c r="J314" s="6" t="str">
        <f ca="1">VLOOKUP(H314,Cities!$B$1:$J$62,3,FALSE)</f>
        <v>San Jose</v>
      </c>
      <c r="K314" s="17">
        <f t="shared" ca="1" si="4"/>
        <v>66</v>
      </c>
    </row>
    <row r="315" spans="1:11" x14ac:dyDescent="0.25">
      <c r="A315">
        <v>314</v>
      </c>
      <c r="B315">
        <v>314</v>
      </c>
      <c r="C315" t="s">
        <v>2233</v>
      </c>
      <c r="D315" t="s">
        <v>2234</v>
      </c>
      <c r="E315" t="s">
        <v>2235</v>
      </c>
      <c r="F315" t="s">
        <v>1303</v>
      </c>
      <c r="G315" s="3">
        <v>17103</v>
      </c>
      <c r="H315" s="6">
        <f ca="1">IFERROR(VLOOKUP(RANDBETWEEN(0,MAX(Cities!I:I)),Cities!$C$1:$J$62,8,TRUE),0)</f>
        <v>24</v>
      </c>
      <c r="I315" s="6" t="str">
        <f ca="1">VLOOKUP(H315,Cities!$B$1:$J$62,4,FALSE)</f>
        <v>FL</v>
      </c>
      <c r="J315" s="6" t="str">
        <f ca="1">VLOOKUP(H315,Cities!$B$1:$J$62,3,FALSE)</f>
        <v>Orlando</v>
      </c>
      <c r="K315" s="17">
        <f t="shared" ca="1" si="4"/>
        <v>75</v>
      </c>
    </row>
    <row r="316" spans="1:11" x14ac:dyDescent="0.25">
      <c r="A316">
        <v>315</v>
      </c>
      <c r="B316">
        <v>315</v>
      </c>
      <c r="C316" t="s">
        <v>2236</v>
      </c>
      <c r="D316" t="s">
        <v>2237</v>
      </c>
      <c r="E316" t="s">
        <v>2238</v>
      </c>
      <c r="F316" t="s">
        <v>1299</v>
      </c>
      <c r="G316" s="3">
        <v>34490</v>
      </c>
      <c r="H316" s="6">
        <f ca="1">IFERROR(VLOOKUP(RANDBETWEEN(0,MAX(Cities!I:I)),Cities!$C$1:$J$62,8,TRUE),0)</f>
        <v>42</v>
      </c>
      <c r="I316" s="6" t="str">
        <f ca="1">VLOOKUP(H316,Cities!$B$1:$J$62,4,FALSE)</f>
        <v>KY</v>
      </c>
      <c r="J316" s="6" t="str">
        <f ca="1">VLOOKUP(H316,Cities!$B$1:$J$62,3,FALSE)</f>
        <v>Louisville</v>
      </c>
      <c r="K316" s="17">
        <f t="shared" ca="1" si="4"/>
        <v>27</v>
      </c>
    </row>
    <row r="317" spans="1:11" x14ac:dyDescent="0.25">
      <c r="A317">
        <v>316</v>
      </c>
      <c r="B317">
        <v>316</v>
      </c>
      <c r="C317" t="s">
        <v>2239</v>
      </c>
      <c r="D317" t="s">
        <v>2240</v>
      </c>
      <c r="E317" t="s">
        <v>2241</v>
      </c>
      <c r="F317" t="s">
        <v>1303</v>
      </c>
      <c r="G317" s="3">
        <v>23272</v>
      </c>
      <c r="H317" s="6">
        <f ca="1">IFERROR(VLOOKUP(RANDBETWEEN(0,MAX(Cities!I:I)),Cities!$C$1:$J$62,8,TRUE),0)</f>
        <v>7</v>
      </c>
      <c r="I317" s="6" t="str">
        <f ca="1">VLOOKUP(H317,Cities!$B$1:$J$62,4,FALSE)</f>
        <v>TX</v>
      </c>
      <c r="J317" s="6" t="str">
        <f ca="1">VLOOKUP(H317,Cities!$B$1:$J$62,3,FALSE)</f>
        <v>Houston</v>
      </c>
      <c r="K317" s="17">
        <f t="shared" ca="1" si="4"/>
        <v>58</v>
      </c>
    </row>
    <row r="318" spans="1:11" x14ac:dyDescent="0.25">
      <c r="A318">
        <v>317</v>
      </c>
      <c r="B318">
        <v>317</v>
      </c>
      <c r="C318" t="s">
        <v>2242</v>
      </c>
      <c r="D318" t="s">
        <v>2243</v>
      </c>
      <c r="E318" t="s">
        <v>2244</v>
      </c>
      <c r="F318" t="s">
        <v>1303</v>
      </c>
      <c r="G318" s="3">
        <v>23520</v>
      </c>
      <c r="H318" s="6">
        <f ca="1">IFERROR(VLOOKUP(RANDBETWEEN(0,MAX(Cities!I:I)),Cities!$C$1:$J$62,8,TRUE),0)</f>
        <v>8</v>
      </c>
      <c r="I318" s="6" t="str">
        <f ca="1">VLOOKUP(H318,Cities!$B$1:$J$62,4,FALSE)</f>
        <v>GA</v>
      </c>
      <c r="J318" s="6" t="str">
        <f ca="1">VLOOKUP(H318,Cities!$B$1:$J$62,3,FALSE)</f>
        <v>Atlanta</v>
      </c>
      <c r="K318" s="17">
        <f t="shared" ca="1" si="4"/>
        <v>57</v>
      </c>
    </row>
    <row r="319" spans="1:11" x14ac:dyDescent="0.25">
      <c r="A319">
        <v>318</v>
      </c>
      <c r="C319" t="s">
        <v>2245</v>
      </c>
      <c r="D319" t="s">
        <v>2246</v>
      </c>
      <c r="E319" t="s">
        <v>2247</v>
      </c>
      <c r="F319" t="s">
        <v>1303</v>
      </c>
      <c r="G319" s="3">
        <v>18308</v>
      </c>
      <c r="H319" s="6">
        <f ca="1">IFERROR(VLOOKUP(RANDBETWEEN(0,MAX(Cities!I:I)),Cities!$C$1:$J$62,8,TRUE),0)</f>
        <v>6</v>
      </c>
      <c r="I319" s="6" t="str">
        <f ca="1">VLOOKUP(H319,Cities!$B$1:$J$62,4,FALSE)</f>
        <v>PA</v>
      </c>
      <c r="J319" s="6" t="str">
        <f ca="1">VLOOKUP(H319,Cities!$B$1:$J$62,3,FALSE)</f>
        <v>Philadelphia</v>
      </c>
      <c r="K319" s="17">
        <f t="shared" ca="1" si="4"/>
        <v>71</v>
      </c>
    </row>
    <row r="320" spans="1:11" x14ac:dyDescent="0.25">
      <c r="A320">
        <v>319</v>
      </c>
      <c r="C320" t="s">
        <v>2248</v>
      </c>
      <c r="D320" t="s">
        <v>2249</v>
      </c>
      <c r="E320" t="s">
        <v>2250</v>
      </c>
      <c r="F320" t="s">
        <v>1303</v>
      </c>
      <c r="G320" s="3">
        <v>28621</v>
      </c>
      <c r="H320" s="6">
        <f ca="1">IFERROR(VLOOKUP(RANDBETWEEN(0,MAX(Cities!I:I)),Cities!$C$1:$J$62,8,TRUE),0)</f>
        <v>54</v>
      </c>
      <c r="I320" s="6" t="str">
        <f ca="1">VLOOKUP(H320,Cities!$B$1:$J$62,4,FALSE)</f>
        <v>NY</v>
      </c>
      <c r="J320" s="6" t="str">
        <f ca="1">VLOOKUP(H320,Cities!$B$1:$J$62,3,FALSE)</f>
        <v>Rochester</v>
      </c>
      <c r="K320" s="17">
        <f t="shared" ca="1" si="4"/>
        <v>43</v>
      </c>
    </row>
    <row r="321" spans="1:11" x14ac:dyDescent="0.25">
      <c r="A321">
        <v>320</v>
      </c>
      <c r="B321">
        <v>320</v>
      </c>
      <c r="C321" t="s">
        <v>2251</v>
      </c>
      <c r="D321" t="s">
        <v>2252</v>
      </c>
      <c r="E321" t="s">
        <v>2253</v>
      </c>
      <c r="F321" t="s">
        <v>1303</v>
      </c>
      <c r="G321" s="3">
        <v>16672</v>
      </c>
      <c r="H321" s="6">
        <f ca="1">IFERROR(VLOOKUP(RANDBETWEEN(0,MAX(Cities!I:I)),Cities!$C$1:$J$62,8,TRUE),0)</f>
        <v>30</v>
      </c>
      <c r="I321" s="6" t="str">
        <f ca="1">VLOOKUP(H321,Cities!$B$1:$J$62,4,FALSE)</f>
        <v>IN</v>
      </c>
      <c r="J321" s="6" t="str">
        <f ca="1">VLOOKUP(H321,Cities!$B$1:$J$62,3,FALSE)</f>
        <v>Indianapolis</v>
      </c>
      <c r="K321" s="17">
        <f t="shared" ca="1" si="4"/>
        <v>76</v>
      </c>
    </row>
    <row r="322" spans="1:11" x14ac:dyDescent="0.25">
      <c r="A322">
        <v>321</v>
      </c>
      <c r="C322" t="s">
        <v>2254</v>
      </c>
      <c r="D322" t="s">
        <v>2255</v>
      </c>
      <c r="E322" t="s">
        <v>2256</v>
      </c>
      <c r="F322" t="s">
        <v>1299</v>
      </c>
      <c r="G322" s="3">
        <v>25656</v>
      </c>
      <c r="H322" s="6">
        <f ca="1">IFERROR(VLOOKUP(RANDBETWEEN(0,MAX(Cities!I:I)),Cities!$C$1:$J$62,8,TRUE),0)</f>
        <v>39</v>
      </c>
      <c r="I322" s="6" t="str">
        <f ca="1">VLOOKUP(H322,Cities!$B$1:$J$62,4,FALSE)</f>
        <v>TN</v>
      </c>
      <c r="J322" s="6" t="str">
        <f ca="1">VLOOKUP(H322,Cities!$B$1:$J$62,3,FALSE)</f>
        <v>Memphis</v>
      </c>
      <c r="K322" s="17">
        <f t="shared" ca="1" si="4"/>
        <v>51</v>
      </c>
    </row>
    <row r="323" spans="1:11" x14ac:dyDescent="0.25">
      <c r="A323">
        <v>322</v>
      </c>
      <c r="B323">
        <v>322</v>
      </c>
      <c r="C323" t="s">
        <v>2257</v>
      </c>
      <c r="D323" t="s">
        <v>2258</v>
      </c>
      <c r="E323" t="s">
        <v>2259</v>
      </c>
      <c r="F323" t="s">
        <v>1299</v>
      </c>
      <c r="G323" s="3">
        <v>24354</v>
      </c>
      <c r="H323" s="6">
        <f ca="1">IFERROR(VLOOKUP(RANDBETWEEN(0,MAX(Cities!I:I)),Cities!$C$1:$J$62,8,TRUE),0)</f>
        <v>7</v>
      </c>
      <c r="I323" s="6" t="str">
        <f ca="1">VLOOKUP(H323,Cities!$B$1:$J$62,4,FALSE)</f>
        <v>TX</v>
      </c>
      <c r="J323" s="6" t="str">
        <f ca="1">VLOOKUP(H323,Cities!$B$1:$J$62,3,FALSE)</f>
        <v>Houston</v>
      </c>
      <c r="K323" s="17">
        <f t="shared" ref="K323:K386" ca="1" si="5">_xlfn.FLOOR.MATH(YEARFRAC(G323,TODAY(),1))</f>
        <v>55</v>
      </c>
    </row>
    <row r="324" spans="1:11" x14ac:dyDescent="0.25">
      <c r="A324">
        <v>323</v>
      </c>
      <c r="C324" t="s">
        <v>2260</v>
      </c>
      <c r="D324" t="s">
        <v>2261</v>
      </c>
      <c r="E324" t="s">
        <v>2262</v>
      </c>
      <c r="F324" t="s">
        <v>1303</v>
      </c>
      <c r="G324" s="3">
        <v>34243</v>
      </c>
      <c r="H324" s="6">
        <f ca="1">IFERROR(VLOOKUP(RANDBETWEEN(0,MAX(Cities!I:I)),Cities!$C$1:$J$62,8,TRUE),0)</f>
        <v>5</v>
      </c>
      <c r="I324" s="6" t="str">
        <f ca="1">VLOOKUP(H324,Cities!$B$1:$J$62,4,FALSE)</f>
        <v>TX</v>
      </c>
      <c r="J324" s="6" t="str">
        <f ca="1">VLOOKUP(H324,Cities!$B$1:$J$62,3,FALSE)</f>
        <v>Dallas</v>
      </c>
      <c r="K324" s="17">
        <f t="shared" ca="1" si="5"/>
        <v>28</v>
      </c>
    </row>
    <row r="325" spans="1:11" x14ac:dyDescent="0.25">
      <c r="A325">
        <v>324</v>
      </c>
      <c r="B325">
        <v>324</v>
      </c>
      <c r="C325" t="s">
        <v>1878</v>
      </c>
      <c r="D325" t="s">
        <v>2263</v>
      </c>
      <c r="E325" t="s">
        <v>2264</v>
      </c>
      <c r="F325" t="s">
        <v>1299</v>
      </c>
      <c r="G325" s="3">
        <v>14991</v>
      </c>
      <c r="H325" s="6">
        <f ca="1">IFERROR(VLOOKUP(RANDBETWEEN(0,MAX(Cities!I:I)),Cities!$C$1:$J$62,8,TRUE),0)</f>
        <v>24</v>
      </c>
      <c r="I325" s="6" t="str">
        <f ca="1">VLOOKUP(H325,Cities!$B$1:$J$62,4,FALSE)</f>
        <v>FL</v>
      </c>
      <c r="J325" s="6" t="str">
        <f ca="1">VLOOKUP(H325,Cities!$B$1:$J$62,3,FALSE)</f>
        <v>Orlando</v>
      </c>
      <c r="K325" s="17">
        <f t="shared" ca="1" si="5"/>
        <v>81</v>
      </c>
    </row>
    <row r="326" spans="1:11" x14ac:dyDescent="0.25">
      <c r="A326">
        <v>325</v>
      </c>
      <c r="B326">
        <v>325</v>
      </c>
      <c r="C326" t="s">
        <v>2265</v>
      </c>
      <c r="D326" t="s">
        <v>2266</v>
      </c>
      <c r="E326" t="s">
        <v>2267</v>
      </c>
      <c r="F326" t="s">
        <v>1299</v>
      </c>
      <c r="G326" s="3">
        <v>35840</v>
      </c>
      <c r="H326" s="6">
        <f ca="1">IFERROR(VLOOKUP(RANDBETWEEN(0,MAX(Cities!I:I)),Cities!$C$1:$J$62,8,TRUE),0)</f>
        <v>8</v>
      </c>
      <c r="I326" s="6" t="str">
        <f ca="1">VLOOKUP(H326,Cities!$B$1:$J$62,4,FALSE)</f>
        <v>GA</v>
      </c>
      <c r="J326" s="6" t="str">
        <f ca="1">VLOOKUP(H326,Cities!$B$1:$J$62,3,FALSE)</f>
        <v>Atlanta</v>
      </c>
      <c r="K326" s="17">
        <f t="shared" ca="1" si="5"/>
        <v>23</v>
      </c>
    </row>
    <row r="327" spans="1:11" x14ac:dyDescent="0.25">
      <c r="A327">
        <v>326</v>
      </c>
      <c r="C327" t="s">
        <v>2268</v>
      </c>
      <c r="D327" t="s">
        <v>2269</v>
      </c>
      <c r="E327" t="s">
        <v>2270</v>
      </c>
      <c r="F327" t="s">
        <v>1299</v>
      </c>
      <c r="G327" s="3">
        <v>27295</v>
      </c>
      <c r="H327" s="6">
        <f ca="1">IFERROR(VLOOKUP(RANDBETWEEN(0,MAX(Cities!I:I)),Cities!$C$1:$J$62,8,TRUE),0)</f>
        <v>6</v>
      </c>
      <c r="I327" s="6" t="str">
        <f ca="1">VLOOKUP(H327,Cities!$B$1:$J$62,4,FALSE)</f>
        <v>PA</v>
      </c>
      <c r="J327" s="6" t="str">
        <f ca="1">VLOOKUP(H327,Cities!$B$1:$J$62,3,FALSE)</f>
        <v>Philadelphia</v>
      </c>
      <c r="K327" s="17">
        <f t="shared" ca="1" si="5"/>
        <v>47</v>
      </c>
    </row>
    <row r="328" spans="1:11" x14ac:dyDescent="0.25">
      <c r="A328">
        <v>327</v>
      </c>
      <c r="B328">
        <v>327</v>
      </c>
      <c r="C328" t="s">
        <v>2271</v>
      </c>
      <c r="D328" t="s">
        <v>2272</v>
      </c>
      <c r="E328" t="s">
        <v>2273</v>
      </c>
      <c r="F328" t="s">
        <v>1299</v>
      </c>
      <c r="G328" s="3">
        <v>19442</v>
      </c>
      <c r="H328" s="6">
        <f ca="1">IFERROR(VLOOKUP(RANDBETWEEN(0,MAX(Cities!I:I)),Cities!$C$1:$J$62,8,TRUE),0)</f>
        <v>37</v>
      </c>
      <c r="I328" s="6" t="str">
        <f ca="1">VLOOKUP(H328,Cities!$B$1:$J$62,4,FALSE)</f>
        <v>TN</v>
      </c>
      <c r="J328" s="6" t="str">
        <f ca="1">VLOOKUP(H328,Cities!$B$1:$J$62,3,FALSE)</f>
        <v>Nashville</v>
      </c>
      <c r="K328" s="17">
        <f t="shared" ca="1" si="5"/>
        <v>68</v>
      </c>
    </row>
    <row r="329" spans="1:11" x14ac:dyDescent="0.25">
      <c r="A329">
        <v>328</v>
      </c>
      <c r="C329" t="s">
        <v>2274</v>
      </c>
      <c r="D329" t="s">
        <v>2275</v>
      </c>
      <c r="E329" t="s">
        <v>2276</v>
      </c>
      <c r="F329" t="s">
        <v>1299</v>
      </c>
      <c r="G329" s="3">
        <v>19891</v>
      </c>
      <c r="H329" s="6">
        <f ca="1">IFERROR(VLOOKUP(RANDBETWEEN(0,MAX(Cities!I:I)),Cities!$C$1:$J$62,8,TRUE),0)</f>
        <v>27</v>
      </c>
      <c r="I329" s="6" t="str">
        <f ca="1">VLOOKUP(H329,Cities!$B$1:$J$62,4,FALSE)</f>
        <v>PA</v>
      </c>
      <c r="J329" s="6" t="str">
        <f ca="1">VLOOKUP(H329,Cities!$B$1:$J$62,3,FALSE)</f>
        <v>Pittsburgh</v>
      </c>
      <c r="K329" s="17">
        <f t="shared" ca="1" si="5"/>
        <v>67</v>
      </c>
    </row>
    <row r="330" spans="1:11" x14ac:dyDescent="0.25">
      <c r="A330">
        <v>329</v>
      </c>
      <c r="B330">
        <v>329</v>
      </c>
      <c r="C330" t="s">
        <v>2277</v>
      </c>
      <c r="D330" t="s">
        <v>2278</v>
      </c>
      <c r="E330" t="s">
        <v>2279</v>
      </c>
      <c r="F330" t="s">
        <v>1299</v>
      </c>
      <c r="G330" s="3">
        <v>24900</v>
      </c>
      <c r="H330" s="6">
        <f ca="1">IFERROR(VLOOKUP(RANDBETWEEN(0,MAX(Cities!I:I)),Cities!$C$1:$J$62,8,TRUE),0)</f>
        <v>36</v>
      </c>
      <c r="I330" s="6" t="str">
        <f ca="1">VLOOKUP(H330,Cities!$B$1:$J$62,4,FALSE)</f>
        <v>UT</v>
      </c>
      <c r="J330" s="6" t="str">
        <f ca="1">VLOOKUP(H330,Cities!$B$1:$J$62,3,FALSE)</f>
        <v>Salt Lake City</v>
      </c>
      <c r="K330" s="17">
        <f t="shared" ca="1" si="5"/>
        <v>53</v>
      </c>
    </row>
    <row r="331" spans="1:11" x14ac:dyDescent="0.25">
      <c r="A331">
        <v>330</v>
      </c>
      <c r="B331">
        <v>330</v>
      </c>
      <c r="C331" t="s">
        <v>2280</v>
      </c>
      <c r="D331" t="s">
        <v>2281</v>
      </c>
      <c r="E331" t="s">
        <v>2282</v>
      </c>
      <c r="F331" t="s">
        <v>1303</v>
      </c>
      <c r="G331" s="3">
        <v>19161</v>
      </c>
      <c r="H331" s="6">
        <f ca="1">IFERROR(VLOOKUP(RANDBETWEEN(0,MAX(Cities!I:I)),Cities!$C$1:$J$62,8,TRUE),0)</f>
        <v>25</v>
      </c>
      <c r="I331" s="6" t="str">
        <f ca="1">VLOOKUP(H331,Cities!$B$1:$J$62,4,FALSE)</f>
        <v>CA</v>
      </c>
      <c r="J331" s="6" t="str">
        <f ca="1">VLOOKUP(H331,Cities!$B$1:$J$62,3,FALSE)</f>
        <v>San Jose</v>
      </c>
      <c r="K331" s="17">
        <f t="shared" ca="1" si="5"/>
        <v>69</v>
      </c>
    </row>
    <row r="332" spans="1:11" x14ac:dyDescent="0.25">
      <c r="A332">
        <v>331</v>
      </c>
      <c r="B332">
        <v>331</v>
      </c>
      <c r="C332" t="s">
        <v>2283</v>
      </c>
      <c r="D332" t="s">
        <v>2284</v>
      </c>
      <c r="E332" t="s">
        <v>2285</v>
      </c>
      <c r="F332" t="s">
        <v>1299</v>
      </c>
      <c r="G332" s="3">
        <v>23133</v>
      </c>
      <c r="H332" s="6">
        <f ca="1">IFERROR(VLOOKUP(RANDBETWEEN(0,MAX(Cities!I:I)),Cities!$C$1:$J$62,8,TRUE),0)</f>
        <v>22</v>
      </c>
      <c r="I332" s="6" t="str">
        <f ca="1">VLOOKUP(H332,Cities!$B$1:$J$62,4,FALSE)</f>
        <v>MO</v>
      </c>
      <c r="J332" s="6" t="str">
        <f ca="1">VLOOKUP(H332,Cities!$B$1:$J$62,3,FALSE)</f>
        <v>St. Louis</v>
      </c>
      <c r="K332" s="17">
        <f t="shared" ca="1" si="5"/>
        <v>58</v>
      </c>
    </row>
    <row r="333" spans="1:11" x14ac:dyDescent="0.25">
      <c r="A333">
        <v>332</v>
      </c>
      <c r="C333" t="s">
        <v>2286</v>
      </c>
      <c r="D333" t="s">
        <v>2287</v>
      </c>
      <c r="E333" t="s">
        <v>2288</v>
      </c>
      <c r="F333" t="s">
        <v>1303</v>
      </c>
      <c r="G333" s="3">
        <v>27150</v>
      </c>
      <c r="H333" s="6">
        <f ca="1">IFERROR(VLOOKUP(RANDBETWEEN(0,MAX(Cities!I:I)),Cities!$C$1:$J$62,8,TRUE),0)</f>
        <v>13</v>
      </c>
      <c r="I333" s="6" t="str">
        <f ca="1">VLOOKUP(H333,Cities!$B$1:$J$62,4,FALSE)</f>
        <v>MI</v>
      </c>
      <c r="J333" s="6" t="str">
        <f ca="1">VLOOKUP(H333,Cities!$B$1:$J$62,3,FALSE)</f>
        <v>Detroit</v>
      </c>
      <c r="K333" s="17">
        <f t="shared" ca="1" si="5"/>
        <v>47</v>
      </c>
    </row>
    <row r="334" spans="1:11" x14ac:dyDescent="0.25">
      <c r="A334">
        <v>333</v>
      </c>
      <c r="B334">
        <v>333</v>
      </c>
      <c r="C334" t="s">
        <v>2289</v>
      </c>
      <c r="D334" t="s">
        <v>2290</v>
      </c>
      <c r="E334" t="s">
        <v>2291</v>
      </c>
      <c r="F334" t="s">
        <v>1303</v>
      </c>
      <c r="G334" s="3">
        <v>32471</v>
      </c>
      <c r="H334" s="6">
        <f ca="1">IFERROR(VLOOKUP(RANDBETWEEN(0,MAX(Cities!I:I)),Cities!$C$1:$J$62,8,TRUE),0)</f>
        <v>15</v>
      </c>
      <c r="I334" s="6" t="str">
        <f ca="1">VLOOKUP(H334,Cities!$B$1:$J$62,4,FALSE)</f>
        <v>MN</v>
      </c>
      <c r="J334" s="6" t="str">
        <f ca="1">VLOOKUP(H334,Cities!$B$1:$J$62,3,FALSE)</f>
        <v>Minneapolis</v>
      </c>
      <c r="K334" s="17">
        <f t="shared" ca="1" si="5"/>
        <v>33</v>
      </c>
    </row>
    <row r="335" spans="1:11" x14ac:dyDescent="0.25">
      <c r="A335">
        <v>334</v>
      </c>
      <c r="B335">
        <v>334</v>
      </c>
      <c r="C335" t="s">
        <v>2292</v>
      </c>
      <c r="D335" t="s">
        <v>2293</v>
      </c>
      <c r="E335" t="s">
        <v>2294</v>
      </c>
      <c r="F335" t="s">
        <v>1303</v>
      </c>
      <c r="G335" s="3">
        <v>23071</v>
      </c>
      <c r="H335" s="6">
        <f ca="1">IFERROR(VLOOKUP(RANDBETWEEN(0,MAX(Cities!I:I)),Cities!$C$1:$J$62,8,TRUE),0)</f>
        <v>12</v>
      </c>
      <c r="I335" s="6" t="str">
        <f ca="1">VLOOKUP(H335,Cities!$B$1:$J$62,4,FALSE)</f>
        <v>CA</v>
      </c>
      <c r="J335" s="6" t="str">
        <f ca="1">VLOOKUP(H335,Cities!$B$1:$J$62,3,FALSE)</f>
        <v>San Francisco</v>
      </c>
      <c r="K335" s="17">
        <f t="shared" ca="1" si="5"/>
        <v>58</v>
      </c>
    </row>
    <row r="336" spans="1:11" x14ac:dyDescent="0.25">
      <c r="A336">
        <v>335</v>
      </c>
      <c r="B336">
        <v>335</v>
      </c>
      <c r="C336" t="s">
        <v>2295</v>
      </c>
      <c r="D336" t="s">
        <v>2296</v>
      </c>
      <c r="E336" t="s">
        <v>2297</v>
      </c>
      <c r="F336" t="s">
        <v>1299</v>
      </c>
      <c r="G336" s="3">
        <v>20255</v>
      </c>
      <c r="H336" s="6">
        <f ca="1">IFERROR(VLOOKUP(RANDBETWEEN(0,MAX(Cities!I:I)),Cities!$C$1:$J$62,8,TRUE),0)</f>
        <v>2</v>
      </c>
      <c r="I336" s="6" t="str">
        <f ca="1">VLOOKUP(H336,Cities!$B$1:$J$62,4,FALSE)</f>
        <v>CA</v>
      </c>
      <c r="J336" s="6" t="str">
        <f ca="1">VLOOKUP(H336,Cities!$B$1:$J$62,3,FALSE)</f>
        <v>Los Angeles</v>
      </c>
      <c r="K336" s="17">
        <f t="shared" ca="1" si="5"/>
        <v>66</v>
      </c>
    </row>
    <row r="337" spans="1:11" x14ac:dyDescent="0.25">
      <c r="A337">
        <v>336</v>
      </c>
      <c r="B337">
        <v>336</v>
      </c>
      <c r="C337" t="s">
        <v>2298</v>
      </c>
      <c r="D337" t="s">
        <v>2299</v>
      </c>
      <c r="E337" t="s">
        <v>2300</v>
      </c>
      <c r="F337" t="s">
        <v>1303</v>
      </c>
      <c r="G337" s="3">
        <v>31116</v>
      </c>
      <c r="H337" s="6">
        <f ca="1">IFERROR(VLOOKUP(RANDBETWEEN(0,MAX(Cities!I:I)),Cities!$C$1:$J$62,8,TRUE),0)</f>
        <v>11</v>
      </c>
      <c r="I337" s="6" t="str">
        <f ca="1">VLOOKUP(H337,Cities!$B$1:$J$62,4,FALSE)</f>
        <v>WA</v>
      </c>
      <c r="J337" s="6" t="str">
        <f ca="1">VLOOKUP(H337,Cities!$B$1:$J$62,3,FALSE)</f>
        <v>Seattle</v>
      </c>
      <c r="K337" s="17">
        <f t="shared" ca="1" si="5"/>
        <v>36</v>
      </c>
    </row>
    <row r="338" spans="1:11" x14ac:dyDescent="0.25">
      <c r="A338">
        <v>337</v>
      </c>
      <c r="B338">
        <v>337</v>
      </c>
      <c r="C338" t="s">
        <v>2301</v>
      </c>
      <c r="D338" t="s">
        <v>2302</v>
      </c>
      <c r="E338" t="s">
        <v>2303</v>
      </c>
      <c r="F338" t="s">
        <v>1299</v>
      </c>
      <c r="G338" s="3">
        <v>32364</v>
      </c>
      <c r="H338" s="6">
        <f ca="1">IFERROR(VLOOKUP(RANDBETWEEN(0,MAX(Cities!I:I)),Cities!$C$1:$J$62,8,TRUE),0)</f>
        <v>6</v>
      </c>
      <c r="I338" s="6" t="str">
        <f ca="1">VLOOKUP(H338,Cities!$B$1:$J$62,4,FALSE)</f>
        <v>PA</v>
      </c>
      <c r="J338" s="6" t="str">
        <f ca="1">VLOOKUP(H338,Cities!$B$1:$J$62,3,FALSE)</f>
        <v>Philadelphia</v>
      </c>
      <c r="K338" s="17">
        <f t="shared" ca="1" si="5"/>
        <v>33</v>
      </c>
    </row>
    <row r="339" spans="1:11" x14ac:dyDescent="0.25">
      <c r="A339">
        <v>338</v>
      </c>
      <c r="B339">
        <v>338</v>
      </c>
      <c r="C339" t="s">
        <v>2304</v>
      </c>
      <c r="D339" t="s">
        <v>2305</v>
      </c>
      <c r="E339" t="s">
        <v>2306</v>
      </c>
      <c r="F339" t="s">
        <v>1303</v>
      </c>
      <c r="G339" s="3">
        <v>31372</v>
      </c>
      <c r="H339" s="6">
        <f ca="1">IFERROR(VLOOKUP(RANDBETWEEN(0,MAX(Cities!I:I)),Cities!$C$1:$J$62,8,TRUE),0)</f>
        <v>21</v>
      </c>
      <c r="I339" s="6" t="str">
        <f ca="1">VLOOKUP(H339,Cities!$B$1:$J$62,4,FALSE)</f>
        <v>TX</v>
      </c>
      <c r="J339" s="6" t="str">
        <f ca="1">VLOOKUP(H339,Cities!$B$1:$J$62,3,FALSE)</f>
        <v>San Antonio</v>
      </c>
      <c r="K339" s="17">
        <f t="shared" ca="1" si="5"/>
        <v>36</v>
      </c>
    </row>
    <row r="340" spans="1:11" x14ac:dyDescent="0.25">
      <c r="A340">
        <v>339</v>
      </c>
      <c r="B340">
        <v>339</v>
      </c>
      <c r="C340" t="s">
        <v>2307</v>
      </c>
      <c r="D340" t="s">
        <v>2308</v>
      </c>
      <c r="E340" t="s">
        <v>2309</v>
      </c>
      <c r="F340" t="s">
        <v>1295</v>
      </c>
      <c r="G340" s="3">
        <v>29561</v>
      </c>
      <c r="H340" s="6">
        <f ca="1">IFERROR(VLOOKUP(RANDBETWEEN(0,MAX(Cities!I:I)),Cities!$C$1:$J$62,8,TRUE),0)</f>
        <v>20</v>
      </c>
      <c r="I340" s="6" t="str">
        <f ca="1">VLOOKUP(H340,Cities!$B$1:$J$62,4,FALSE)</f>
        <v>OR</v>
      </c>
      <c r="J340" s="6" t="str">
        <f ca="1">VLOOKUP(H340,Cities!$B$1:$J$62,3,FALSE)</f>
        <v>Portland</v>
      </c>
      <c r="K340" s="17">
        <f t="shared" ca="1" si="5"/>
        <v>41</v>
      </c>
    </row>
    <row r="341" spans="1:11" x14ac:dyDescent="0.25">
      <c r="A341">
        <v>340</v>
      </c>
      <c r="C341" t="s">
        <v>2310</v>
      </c>
      <c r="D341" t="s">
        <v>2311</v>
      </c>
      <c r="E341" t="s">
        <v>2312</v>
      </c>
      <c r="F341" t="s">
        <v>1303</v>
      </c>
      <c r="G341" s="3">
        <v>24890</v>
      </c>
      <c r="H341" s="6">
        <f ca="1">IFERROR(VLOOKUP(RANDBETWEEN(0,MAX(Cities!I:I)),Cities!$C$1:$J$62,8,TRUE),0)</f>
        <v>21</v>
      </c>
      <c r="I341" s="6" t="str">
        <f ca="1">VLOOKUP(H341,Cities!$B$1:$J$62,4,FALSE)</f>
        <v>TX</v>
      </c>
      <c r="J341" s="6" t="str">
        <f ca="1">VLOOKUP(H341,Cities!$B$1:$J$62,3,FALSE)</f>
        <v>San Antonio</v>
      </c>
      <c r="K341" s="17">
        <f t="shared" ca="1" si="5"/>
        <v>53</v>
      </c>
    </row>
    <row r="342" spans="1:11" x14ac:dyDescent="0.25">
      <c r="A342">
        <v>341</v>
      </c>
      <c r="B342">
        <v>341</v>
      </c>
      <c r="C342" t="s">
        <v>2313</v>
      </c>
      <c r="D342" t="s">
        <v>2314</v>
      </c>
      <c r="E342" t="s">
        <v>2315</v>
      </c>
      <c r="F342" t="s">
        <v>1303</v>
      </c>
      <c r="G342" s="3">
        <v>29318</v>
      </c>
      <c r="H342" s="6">
        <f ca="1">IFERROR(VLOOKUP(RANDBETWEEN(0,MAX(Cities!I:I)),Cities!$C$1:$J$62,8,TRUE),0)</f>
        <v>11</v>
      </c>
      <c r="I342" s="6" t="str">
        <f ca="1">VLOOKUP(H342,Cities!$B$1:$J$62,4,FALSE)</f>
        <v>WA</v>
      </c>
      <c r="J342" s="6" t="str">
        <f ca="1">VLOOKUP(H342,Cities!$B$1:$J$62,3,FALSE)</f>
        <v>Seattle</v>
      </c>
      <c r="K342" s="17">
        <f t="shared" ca="1" si="5"/>
        <v>41</v>
      </c>
    </row>
    <row r="343" spans="1:11" x14ac:dyDescent="0.25">
      <c r="A343">
        <v>342</v>
      </c>
      <c r="B343">
        <v>342</v>
      </c>
      <c r="C343" t="s">
        <v>2316</v>
      </c>
      <c r="D343" t="s">
        <v>2317</v>
      </c>
      <c r="E343" t="s">
        <v>2318</v>
      </c>
      <c r="F343" t="s">
        <v>1303</v>
      </c>
      <c r="G343" s="3">
        <v>28981</v>
      </c>
      <c r="H343" s="6">
        <f ca="1">IFERROR(VLOOKUP(RANDBETWEEN(0,MAX(Cities!I:I)),Cities!$C$1:$J$62,8,TRUE),0)</f>
        <v>3</v>
      </c>
      <c r="I343" s="6" t="str">
        <f ca="1">VLOOKUP(H343,Cities!$B$1:$J$62,4,FALSE)</f>
        <v>IL</v>
      </c>
      <c r="J343" s="6" t="str">
        <f ca="1">VLOOKUP(H343,Cities!$B$1:$J$62,3,FALSE)</f>
        <v>Chicago</v>
      </c>
      <c r="K343" s="17">
        <f t="shared" ca="1" si="5"/>
        <v>42</v>
      </c>
    </row>
    <row r="344" spans="1:11" x14ac:dyDescent="0.25">
      <c r="A344">
        <v>343</v>
      </c>
      <c r="B344">
        <v>343</v>
      </c>
      <c r="C344" t="s">
        <v>2319</v>
      </c>
      <c r="D344" t="s">
        <v>2320</v>
      </c>
      <c r="E344" t="s">
        <v>2321</v>
      </c>
      <c r="F344" t="s">
        <v>1299</v>
      </c>
      <c r="G344" s="3">
        <v>21373</v>
      </c>
      <c r="H344" s="6">
        <f ca="1">IFERROR(VLOOKUP(RANDBETWEEN(0,MAX(Cities!I:I)),Cities!$C$1:$J$62,8,TRUE),0)</f>
        <v>3</v>
      </c>
      <c r="I344" s="6" t="str">
        <f ca="1">VLOOKUP(H344,Cities!$B$1:$J$62,4,FALSE)</f>
        <v>IL</v>
      </c>
      <c r="J344" s="6" t="str">
        <f ca="1">VLOOKUP(H344,Cities!$B$1:$J$62,3,FALSE)</f>
        <v>Chicago</v>
      </c>
      <c r="K344" s="17">
        <f t="shared" ca="1" si="5"/>
        <v>63</v>
      </c>
    </row>
    <row r="345" spans="1:11" x14ac:dyDescent="0.25">
      <c r="A345">
        <v>344</v>
      </c>
      <c r="C345" t="s">
        <v>2322</v>
      </c>
      <c r="D345" t="s">
        <v>2323</v>
      </c>
      <c r="E345" t="s">
        <v>2324</v>
      </c>
      <c r="F345" t="s">
        <v>1303</v>
      </c>
      <c r="G345" s="3">
        <v>29086</v>
      </c>
      <c r="H345" s="6">
        <f ca="1">IFERROR(VLOOKUP(RANDBETWEEN(0,MAX(Cities!I:I)),Cities!$C$1:$J$62,8,TRUE),0)</f>
        <v>32</v>
      </c>
      <c r="I345" s="6" t="str">
        <f ca="1">VLOOKUP(H345,Cities!$B$1:$J$62,4,FALSE)</f>
        <v>NC</v>
      </c>
      <c r="J345" s="6" t="str">
        <f ca="1">VLOOKUP(H345,Cities!$B$1:$J$62,3,FALSE)</f>
        <v>Charlotte</v>
      </c>
      <c r="K345" s="17">
        <f t="shared" ca="1" si="5"/>
        <v>42</v>
      </c>
    </row>
    <row r="346" spans="1:11" x14ac:dyDescent="0.25">
      <c r="A346">
        <v>345</v>
      </c>
      <c r="B346">
        <v>345</v>
      </c>
      <c r="C346" t="s">
        <v>2325</v>
      </c>
      <c r="D346" t="s">
        <v>2326</v>
      </c>
      <c r="E346" t="s">
        <v>2327</v>
      </c>
      <c r="F346" t="s">
        <v>1299</v>
      </c>
      <c r="G346" s="3">
        <v>26965</v>
      </c>
      <c r="H346" s="6">
        <f ca="1">IFERROR(VLOOKUP(RANDBETWEEN(0,MAX(Cities!I:I)),Cities!$C$1:$J$62,8,TRUE),0)</f>
        <v>30</v>
      </c>
      <c r="I346" s="6" t="str">
        <f ca="1">VLOOKUP(H346,Cities!$B$1:$J$62,4,FALSE)</f>
        <v>IN</v>
      </c>
      <c r="J346" s="6" t="str">
        <f ca="1">VLOOKUP(H346,Cities!$B$1:$J$62,3,FALSE)</f>
        <v>Indianapolis</v>
      </c>
      <c r="K346" s="17">
        <f t="shared" ca="1" si="5"/>
        <v>48</v>
      </c>
    </row>
    <row r="347" spans="1:11" x14ac:dyDescent="0.25">
      <c r="A347">
        <v>346</v>
      </c>
      <c r="B347">
        <v>346</v>
      </c>
      <c r="C347" t="s">
        <v>2328</v>
      </c>
      <c r="D347" t="s">
        <v>2329</v>
      </c>
      <c r="E347" t="s">
        <v>2330</v>
      </c>
      <c r="F347" t="s">
        <v>1299</v>
      </c>
      <c r="G347" s="3">
        <v>31146</v>
      </c>
      <c r="H347" s="6">
        <f ca="1">IFERROR(VLOOKUP(RANDBETWEEN(0,MAX(Cities!I:I)),Cities!$C$1:$J$62,8,TRUE),0)</f>
        <v>10</v>
      </c>
      <c r="I347" s="6" t="str">
        <f ca="1">VLOOKUP(H347,Cities!$B$1:$J$62,4,FALSE)</f>
        <v>AZ</v>
      </c>
      <c r="J347" s="6" t="str">
        <f ca="1">VLOOKUP(H347,Cities!$B$1:$J$62,3,FALSE)</f>
        <v>Phoenix</v>
      </c>
      <c r="K347" s="17">
        <f t="shared" ca="1" si="5"/>
        <v>36</v>
      </c>
    </row>
    <row r="348" spans="1:11" x14ac:dyDescent="0.25">
      <c r="A348">
        <v>347</v>
      </c>
      <c r="B348">
        <v>347</v>
      </c>
      <c r="C348" t="s">
        <v>2331</v>
      </c>
      <c r="D348" t="s">
        <v>2332</v>
      </c>
      <c r="E348" t="s">
        <v>2333</v>
      </c>
      <c r="F348" t="s">
        <v>1303</v>
      </c>
      <c r="G348" s="3">
        <v>19056</v>
      </c>
      <c r="H348" s="6">
        <f ca="1">IFERROR(VLOOKUP(RANDBETWEEN(0,MAX(Cities!I:I)),Cities!$C$1:$J$62,8,TRUE),0)</f>
        <v>33</v>
      </c>
      <c r="I348" s="6" t="str">
        <f ca="1">VLOOKUP(H348,Cities!$B$1:$J$62,4,FALSE)</f>
        <v>WI</v>
      </c>
      <c r="J348" s="6" t="str">
        <f ca="1">VLOOKUP(H348,Cities!$B$1:$J$62,3,FALSE)</f>
        <v>Milwaukee</v>
      </c>
      <c r="K348" s="17">
        <f t="shared" ca="1" si="5"/>
        <v>69</v>
      </c>
    </row>
    <row r="349" spans="1:11" x14ac:dyDescent="0.25">
      <c r="A349">
        <v>348</v>
      </c>
      <c r="B349">
        <v>348</v>
      </c>
      <c r="C349" t="s">
        <v>2334</v>
      </c>
      <c r="D349" t="s">
        <v>2335</v>
      </c>
      <c r="E349" t="s">
        <v>2336</v>
      </c>
      <c r="F349" t="s">
        <v>1303</v>
      </c>
      <c r="G349" s="3">
        <v>22714</v>
      </c>
      <c r="H349" s="6">
        <f ca="1">IFERROR(VLOOKUP(RANDBETWEEN(0,MAX(Cities!I:I)),Cities!$C$1:$J$62,8,TRUE),0)</f>
        <v>27</v>
      </c>
      <c r="I349" s="6" t="str">
        <f ca="1">VLOOKUP(H349,Cities!$B$1:$J$62,4,FALSE)</f>
        <v>PA</v>
      </c>
      <c r="J349" s="6" t="str">
        <f ca="1">VLOOKUP(H349,Cities!$B$1:$J$62,3,FALSE)</f>
        <v>Pittsburgh</v>
      </c>
      <c r="K349" s="17">
        <f t="shared" ca="1" si="5"/>
        <v>59</v>
      </c>
    </row>
    <row r="350" spans="1:11" x14ac:dyDescent="0.25">
      <c r="A350">
        <v>349</v>
      </c>
      <c r="B350">
        <v>349</v>
      </c>
      <c r="C350" t="s">
        <v>2337</v>
      </c>
      <c r="D350" t="s">
        <v>2338</v>
      </c>
      <c r="E350" t="s">
        <v>2339</v>
      </c>
      <c r="F350" t="s">
        <v>1303</v>
      </c>
      <c r="G350" s="3">
        <v>24740</v>
      </c>
      <c r="H350" s="6">
        <f ca="1">IFERROR(VLOOKUP(RANDBETWEEN(0,MAX(Cities!I:I)),Cities!$C$1:$J$62,8,TRUE),0)</f>
        <v>49</v>
      </c>
      <c r="I350" s="6" t="str">
        <f ca="1">VLOOKUP(H350,Cities!$B$1:$J$62,4,FALSE)</f>
        <v>TX</v>
      </c>
      <c r="J350" s="6" t="str">
        <f ca="1">VLOOKUP(H350,Cities!$B$1:$J$62,3,FALSE)</f>
        <v>McAllen</v>
      </c>
      <c r="K350" s="17">
        <f t="shared" ca="1" si="5"/>
        <v>54</v>
      </c>
    </row>
    <row r="351" spans="1:11" x14ac:dyDescent="0.25">
      <c r="A351">
        <v>350</v>
      </c>
      <c r="C351" t="s">
        <v>2340</v>
      </c>
      <c r="D351" t="s">
        <v>2341</v>
      </c>
      <c r="E351" t="s">
        <v>2342</v>
      </c>
      <c r="F351" t="s">
        <v>1299</v>
      </c>
      <c r="G351" s="3">
        <v>33254</v>
      </c>
      <c r="H351" s="6">
        <f ca="1">IFERROR(VLOOKUP(RANDBETWEEN(0,MAX(Cities!I:I)),Cities!$C$1:$J$62,8,TRUE),0)</f>
        <v>19</v>
      </c>
      <c r="I351" s="6" t="str">
        <f ca="1">VLOOKUP(H351,Cities!$B$1:$J$62,4,FALSE)</f>
        <v>NV</v>
      </c>
      <c r="J351" s="6" t="str">
        <f ca="1">VLOOKUP(H351,Cities!$B$1:$J$62,3,FALSE)</f>
        <v>Las Vegas</v>
      </c>
      <c r="K351" s="17">
        <f t="shared" ca="1" si="5"/>
        <v>31</v>
      </c>
    </row>
    <row r="352" spans="1:11" x14ac:dyDescent="0.25">
      <c r="A352">
        <v>351</v>
      </c>
      <c r="B352">
        <v>351</v>
      </c>
      <c r="C352" t="s">
        <v>2343</v>
      </c>
      <c r="D352" t="s">
        <v>2344</v>
      </c>
      <c r="E352" t="s">
        <v>2345</v>
      </c>
      <c r="F352" t="s">
        <v>1303</v>
      </c>
      <c r="G352" s="3">
        <v>15622</v>
      </c>
      <c r="H352" s="6">
        <f ca="1">IFERROR(VLOOKUP(RANDBETWEEN(0,MAX(Cities!I:I)),Cities!$C$1:$J$62,8,TRUE),0)</f>
        <v>33</v>
      </c>
      <c r="I352" s="6" t="str">
        <f ca="1">VLOOKUP(H352,Cities!$B$1:$J$62,4,FALSE)</f>
        <v>WI</v>
      </c>
      <c r="J352" s="6" t="str">
        <f ca="1">VLOOKUP(H352,Cities!$B$1:$J$62,3,FALSE)</f>
        <v>Milwaukee</v>
      </c>
      <c r="K352" s="17">
        <f t="shared" ca="1" si="5"/>
        <v>79</v>
      </c>
    </row>
    <row r="353" spans="1:11" x14ac:dyDescent="0.25">
      <c r="A353">
        <v>352</v>
      </c>
      <c r="B353">
        <v>352</v>
      </c>
      <c r="C353" t="s">
        <v>2346</v>
      </c>
      <c r="D353" t="s">
        <v>2347</v>
      </c>
      <c r="E353" t="s">
        <v>2348</v>
      </c>
      <c r="F353" t="s">
        <v>1299</v>
      </c>
      <c r="G353" s="3">
        <v>23059</v>
      </c>
      <c r="H353" s="6">
        <f ca="1">IFERROR(VLOOKUP(RANDBETWEEN(0,MAX(Cities!I:I)),Cities!$C$1:$J$62,8,TRUE),0)</f>
        <v>34</v>
      </c>
      <c r="I353" s="6" t="str">
        <f ca="1">VLOOKUP(H353,Cities!$B$1:$J$62,4,FALSE)</f>
        <v>RI</v>
      </c>
      <c r="J353" s="6" t="str">
        <f ca="1">VLOOKUP(H353,Cities!$B$1:$J$62,3,FALSE)</f>
        <v>Providence</v>
      </c>
      <c r="K353" s="17">
        <f t="shared" ca="1" si="5"/>
        <v>58</v>
      </c>
    </row>
    <row r="354" spans="1:11" x14ac:dyDescent="0.25">
      <c r="A354">
        <v>353</v>
      </c>
      <c r="B354">
        <v>353</v>
      </c>
      <c r="C354" t="s">
        <v>2349</v>
      </c>
      <c r="D354" t="s">
        <v>2350</v>
      </c>
      <c r="E354" t="s">
        <v>2351</v>
      </c>
      <c r="F354" t="s">
        <v>1303</v>
      </c>
      <c r="G354" s="3">
        <v>35501</v>
      </c>
      <c r="H354" s="6">
        <f ca="1">IFERROR(VLOOKUP(RANDBETWEEN(0,MAX(Cities!I:I)),Cities!$C$1:$J$62,8,TRUE),0)</f>
        <v>3</v>
      </c>
      <c r="I354" s="6" t="str">
        <f ca="1">VLOOKUP(H354,Cities!$B$1:$J$62,4,FALSE)</f>
        <v>IL</v>
      </c>
      <c r="J354" s="6" t="str">
        <f ca="1">VLOOKUP(H354,Cities!$B$1:$J$62,3,FALSE)</f>
        <v>Chicago</v>
      </c>
      <c r="K354" s="17">
        <f t="shared" ca="1" si="5"/>
        <v>24</v>
      </c>
    </row>
    <row r="355" spans="1:11" x14ac:dyDescent="0.25">
      <c r="A355">
        <v>354</v>
      </c>
      <c r="B355">
        <v>354</v>
      </c>
      <c r="C355" t="s">
        <v>2352</v>
      </c>
      <c r="D355" t="s">
        <v>2353</v>
      </c>
      <c r="E355" t="s">
        <v>2354</v>
      </c>
      <c r="F355" t="s">
        <v>1338</v>
      </c>
      <c r="G355" s="3">
        <v>22967</v>
      </c>
      <c r="H355" s="6">
        <f ca="1">IFERROR(VLOOKUP(RANDBETWEEN(0,MAX(Cities!I:I)),Cities!$C$1:$J$62,8,TRUE),0)</f>
        <v>29</v>
      </c>
      <c r="I355" s="6" t="str">
        <f ca="1">VLOOKUP(H355,Cities!$B$1:$J$62,4,FALSE)</f>
        <v>MO</v>
      </c>
      <c r="J355" s="6" t="str">
        <f ca="1">VLOOKUP(H355,Cities!$B$1:$J$62,3,FALSE)</f>
        <v>Kansas City</v>
      </c>
      <c r="K355" s="17">
        <f t="shared" ca="1" si="5"/>
        <v>59</v>
      </c>
    </row>
    <row r="356" spans="1:11" x14ac:dyDescent="0.25">
      <c r="A356">
        <v>355</v>
      </c>
      <c r="B356">
        <v>355</v>
      </c>
      <c r="C356" t="s">
        <v>2355</v>
      </c>
      <c r="D356" t="s">
        <v>2356</v>
      </c>
      <c r="E356" t="s">
        <v>2357</v>
      </c>
      <c r="F356" t="s">
        <v>1299</v>
      </c>
      <c r="G356" s="3">
        <v>25331</v>
      </c>
      <c r="H356" s="6">
        <f ca="1">IFERROR(VLOOKUP(RANDBETWEEN(0,MAX(Cities!I:I)),Cities!$C$1:$J$62,8,TRUE),0)</f>
        <v>26</v>
      </c>
      <c r="I356" s="6" t="str">
        <f ca="1">VLOOKUP(H356,Cities!$B$1:$J$62,4,FALSE)</f>
        <v>OH</v>
      </c>
      <c r="J356" s="6" t="str">
        <f ca="1">VLOOKUP(H356,Cities!$B$1:$J$62,3,FALSE)</f>
        <v>Cleveland</v>
      </c>
      <c r="K356" s="17">
        <f t="shared" ca="1" si="5"/>
        <v>52</v>
      </c>
    </row>
    <row r="357" spans="1:11" x14ac:dyDescent="0.25">
      <c r="A357">
        <v>356</v>
      </c>
      <c r="B357">
        <v>356</v>
      </c>
      <c r="C357" t="s">
        <v>2358</v>
      </c>
      <c r="D357" t="s">
        <v>2359</v>
      </c>
      <c r="E357" t="s">
        <v>2360</v>
      </c>
      <c r="F357" t="s">
        <v>1303</v>
      </c>
      <c r="G357" s="3">
        <v>27110</v>
      </c>
      <c r="H357" s="6">
        <f ca="1">IFERROR(VLOOKUP(RANDBETWEEN(0,MAX(Cities!I:I)),Cities!$C$1:$J$62,8,TRUE),0)</f>
        <v>20</v>
      </c>
      <c r="I357" s="6" t="str">
        <f ca="1">VLOOKUP(H357,Cities!$B$1:$J$62,4,FALSE)</f>
        <v>OR</v>
      </c>
      <c r="J357" s="6" t="str">
        <f ca="1">VLOOKUP(H357,Cities!$B$1:$J$62,3,FALSE)</f>
        <v>Portland</v>
      </c>
      <c r="K357" s="17">
        <f t="shared" ca="1" si="5"/>
        <v>47</v>
      </c>
    </row>
    <row r="358" spans="1:11" x14ac:dyDescent="0.25">
      <c r="A358">
        <v>357</v>
      </c>
      <c r="B358">
        <v>357</v>
      </c>
      <c r="C358" t="s">
        <v>2361</v>
      </c>
      <c r="D358" t="s">
        <v>2362</v>
      </c>
      <c r="E358" t="s">
        <v>2363</v>
      </c>
      <c r="F358" t="s">
        <v>1299</v>
      </c>
      <c r="G358" s="3">
        <v>22636</v>
      </c>
      <c r="H358" s="6">
        <f ca="1">IFERROR(VLOOKUP(RANDBETWEEN(0,MAX(Cities!I:I)),Cities!$C$1:$J$62,8,TRUE),0)</f>
        <v>27</v>
      </c>
      <c r="I358" s="6" t="str">
        <f ca="1">VLOOKUP(H358,Cities!$B$1:$J$62,4,FALSE)</f>
        <v>PA</v>
      </c>
      <c r="J358" s="6" t="str">
        <f ca="1">VLOOKUP(H358,Cities!$B$1:$J$62,3,FALSE)</f>
        <v>Pittsburgh</v>
      </c>
      <c r="K358" s="17">
        <f t="shared" ca="1" si="5"/>
        <v>60</v>
      </c>
    </row>
    <row r="359" spans="1:11" x14ac:dyDescent="0.25">
      <c r="A359">
        <v>358</v>
      </c>
      <c r="B359">
        <v>358</v>
      </c>
      <c r="C359" t="s">
        <v>2364</v>
      </c>
      <c r="D359" t="s">
        <v>2365</v>
      </c>
      <c r="E359" t="s">
        <v>2366</v>
      </c>
      <c r="F359" t="s">
        <v>1299</v>
      </c>
      <c r="G359" s="3">
        <v>23097</v>
      </c>
      <c r="H359" s="6">
        <f ca="1">IFERROR(VLOOKUP(RANDBETWEEN(0,MAX(Cities!I:I)),Cities!$C$1:$J$62,8,TRUE),0)</f>
        <v>4</v>
      </c>
      <c r="I359" s="6" t="str">
        <f ca="1">VLOOKUP(H359,Cities!$B$1:$J$62,4,FALSE)</f>
        <v>FL</v>
      </c>
      <c r="J359" s="6" t="str">
        <f ca="1">VLOOKUP(H359,Cities!$B$1:$J$62,3,FALSE)</f>
        <v>Miami</v>
      </c>
      <c r="K359" s="17">
        <f t="shared" ca="1" si="5"/>
        <v>58</v>
      </c>
    </row>
    <row r="360" spans="1:11" x14ac:dyDescent="0.25">
      <c r="A360">
        <v>359</v>
      </c>
      <c r="B360">
        <v>359</v>
      </c>
      <c r="C360" t="s">
        <v>2367</v>
      </c>
      <c r="D360" t="s">
        <v>2368</v>
      </c>
      <c r="E360" t="s">
        <v>2369</v>
      </c>
      <c r="F360" t="s">
        <v>1303</v>
      </c>
      <c r="G360" s="3">
        <v>26099</v>
      </c>
      <c r="H360" s="6">
        <f ca="1">IFERROR(VLOOKUP(RANDBETWEEN(0,MAX(Cities!I:I)),Cities!$C$1:$J$62,8,TRUE),0)</f>
        <v>20</v>
      </c>
      <c r="I360" s="6" t="str">
        <f ca="1">VLOOKUP(H360,Cities!$B$1:$J$62,4,FALSE)</f>
        <v>OR</v>
      </c>
      <c r="J360" s="6" t="str">
        <f ca="1">VLOOKUP(H360,Cities!$B$1:$J$62,3,FALSE)</f>
        <v>Portland</v>
      </c>
      <c r="K360" s="17">
        <f t="shared" ca="1" si="5"/>
        <v>50</v>
      </c>
    </row>
    <row r="361" spans="1:11" x14ac:dyDescent="0.25">
      <c r="A361">
        <v>360</v>
      </c>
      <c r="B361">
        <v>360</v>
      </c>
      <c r="C361" t="s">
        <v>2370</v>
      </c>
      <c r="D361" t="s">
        <v>2371</v>
      </c>
      <c r="E361" t="s">
        <v>2372</v>
      </c>
      <c r="F361" t="s">
        <v>1303</v>
      </c>
      <c r="G361" s="3">
        <v>16990</v>
      </c>
      <c r="H361" s="6">
        <f ca="1">IFERROR(VLOOKUP(RANDBETWEEN(0,MAX(Cities!I:I)),Cities!$C$1:$J$62,8,TRUE),0)</f>
        <v>5</v>
      </c>
      <c r="I361" s="6" t="str">
        <f ca="1">VLOOKUP(H361,Cities!$B$1:$J$62,4,FALSE)</f>
        <v>TX</v>
      </c>
      <c r="J361" s="6" t="str">
        <f ca="1">VLOOKUP(H361,Cities!$B$1:$J$62,3,FALSE)</f>
        <v>Dallas</v>
      </c>
      <c r="K361" s="17">
        <f t="shared" ca="1" si="5"/>
        <v>75</v>
      </c>
    </row>
    <row r="362" spans="1:11" x14ac:dyDescent="0.25">
      <c r="A362">
        <v>361</v>
      </c>
      <c r="B362">
        <v>361</v>
      </c>
      <c r="C362" t="s">
        <v>2373</v>
      </c>
      <c r="D362" t="s">
        <v>2374</v>
      </c>
      <c r="E362" t="s">
        <v>2375</v>
      </c>
      <c r="F362" t="s">
        <v>1303</v>
      </c>
      <c r="G362" s="3">
        <v>33218</v>
      </c>
      <c r="H362" s="6">
        <f ca="1">IFERROR(VLOOKUP(RANDBETWEEN(0,MAX(Cities!I:I)),Cities!$C$1:$J$62,8,TRUE),0)</f>
        <v>45</v>
      </c>
      <c r="I362" s="6" t="str">
        <f ca="1">VLOOKUP(H362,Cities!$B$1:$J$62,4,FALSE)</f>
        <v>AZ</v>
      </c>
      <c r="J362" s="6" t="str">
        <f ca="1">VLOOKUP(H362,Cities!$B$1:$J$62,3,FALSE)</f>
        <v>Tucson</v>
      </c>
      <c r="K362" s="17">
        <f t="shared" ca="1" si="5"/>
        <v>31</v>
      </c>
    </row>
    <row r="363" spans="1:11" x14ac:dyDescent="0.25">
      <c r="A363">
        <v>362</v>
      </c>
      <c r="C363" t="s">
        <v>2376</v>
      </c>
      <c r="D363" t="s">
        <v>2377</v>
      </c>
      <c r="E363" t="s">
        <v>2378</v>
      </c>
      <c r="F363" t="s">
        <v>1338</v>
      </c>
      <c r="G363" s="3">
        <v>19705</v>
      </c>
      <c r="H363" s="6">
        <f ca="1">IFERROR(VLOOKUP(RANDBETWEEN(0,MAX(Cities!I:I)),Cities!$C$1:$J$62,8,TRUE),0)</f>
        <v>50</v>
      </c>
      <c r="I363" s="6" t="str">
        <f ca="1">VLOOKUP(H363,Cities!$B$1:$J$62,4,FALSE)</f>
        <v>NM</v>
      </c>
      <c r="J363" s="6" t="str">
        <f ca="1">VLOOKUP(H363,Cities!$B$1:$J$62,3,FALSE)</f>
        <v>Albuquerque</v>
      </c>
      <c r="K363" s="17">
        <f t="shared" ca="1" si="5"/>
        <v>68</v>
      </c>
    </row>
    <row r="364" spans="1:11" x14ac:dyDescent="0.25">
      <c r="A364">
        <v>363</v>
      </c>
      <c r="B364">
        <v>363</v>
      </c>
      <c r="C364" t="s">
        <v>2379</v>
      </c>
      <c r="D364" t="s">
        <v>2380</v>
      </c>
      <c r="E364" t="s">
        <v>2381</v>
      </c>
      <c r="F364" t="s">
        <v>1295</v>
      </c>
      <c r="G364" s="3">
        <v>28209</v>
      </c>
      <c r="H364" s="6">
        <f ca="1">IFERROR(VLOOKUP(RANDBETWEEN(0,MAX(Cities!I:I)),Cities!$C$1:$J$62,8,TRUE),0)</f>
        <v>19</v>
      </c>
      <c r="I364" s="6" t="str">
        <f ca="1">VLOOKUP(H364,Cities!$B$1:$J$62,4,FALSE)</f>
        <v>NV</v>
      </c>
      <c r="J364" s="6" t="str">
        <f ca="1">VLOOKUP(H364,Cities!$B$1:$J$62,3,FALSE)</f>
        <v>Las Vegas</v>
      </c>
      <c r="K364" s="17">
        <f t="shared" ca="1" si="5"/>
        <v>44</v>
      </c>
    </row>
    <row r="365" spans="1:11" x14ac:dyDescent="0.25">
      <c r="A365">
        <v>364</v>
      </c>
      <c r="B365">
        <v>364</v>
      </c>
      <c r="C365" t="s">
        <v>2382</v>
      </c>
      <c r="D365" t="s">
        <v>2383</v>
      </c>
      <c r="E365" t="s">
        <v>2384</v>
      </c>
      <c r="F365" t="s">
        <v>1303</v>
      </c>
      <c r="G365" s="3">
        <v>31193</v>
      </c>
      <c r="H365" s="6">
        <f ca="1">IFERROR(VLOOKUP(RANDBETWEEN(0,MAX(Cities!I:I)),Cities!$C$1:$J$62,8,TRUE),0)</f>
        <v>4</v>
      </c>
      <c r="I365" s="6" t="str">
        <f ca="1">VLOOKUP(H365,Cities!$B$1:$J$62,4,FALSE)</f>
        <v>FL</v>
      </c>
      <c r="J365" s="6" t="str">
        <f ca="1">VLOOKUP(H365,Cities!$B$1:$J$62,3,FALSE)</f>
        <v>Miami</v>
      </c>
      <c r="K365" s="17">
        <f t="shared" ca="1" si="5"/>
        <v>36</v>
      </c>
    </row>
    <row r="366" spans="1:11" x14ac:dyDescent="0.25">
      <c r="A366">
        <v>365</v>
      </c>
      <c r="B366">
        <v>365</v>
      </c>
      <c r="C366" t="s">
        <v>2385</v>
      </c>
      <c r="D366" t="s">
        <v>2386</v>
      </c>
      <c r="E366" t="s">
        <v>2387</v>
      </c>
      <c r="F366" t="s">
        <v>1303</v>
      </c>
      <c r="G366" s="3">
        <v>27977</v>
      </c>
      <c r="H366" s="6">
        <f ca="1">IFERROR(VLOOKUP(RANDBETWEEN(0,MAX(Cities!I:I)),Cities!$C$1:$J$62,8,TRUE),0)</f>
        <v>8</v>
      </c>
      <c r="I366" s="6" t="str">
        <f ca="1">VLOOKUP(H366,Cities!$B$1:$J$62,4,FALSE)</f>
        <v>GA</v>
      </c>
      <c r="J366" s="6" t="str">
        <f ca="1">VLOOKUP(H366,Cities!$B$1:$J$62,3,FALSE)</f>
        <v>Atlanta</v>
      </c>
      <c r="K366" s="17">
        <f t="shared" ca="1" si="5"/>
        <v>45</v>
      </c>
    </row>
    <row r="367" spans="1:11" x14ac:dyDescent="0.25">
      <c r="A367">
        <v>366</v>
      </c>
      <c r="B367">
        <v>366</v>
      </c>
      <c r="C367" t="s">
        <v>2388</v>
      </c>
      <c r="D367" t="s">
        <v>2389</v>
      </c>
      <c r="E367" t="s">
        <v>2390</v>
      </c>
      <c r="F367" t="s">
        <v>1299</v>
      </c>
      <c r="G367" s="3">
        <v>28743</v>
      </c>
      <c r="H367" s="6">
        <f ca="1">IFERROR(VLOOKUP(RANDBETWEEN(0,MAX(Cities!I:I)),Cities!$C$1:$J$62,8,TRUE),0)</f>
        <v>13</v>
      </c>
      <c r="I367" s="6" t="str">
        <f ca="1">VLOOKUP(H367,Cities!$B$1:$J$62,4,FALSE)</f>
        <v>MI</v>
      </c>
      <c r="J367" s="6" t="str">
        <f ca="1">VLOOKUP(H367,Cities!$B$1:$J$62,3,FALSE)</f>
        <v>Detroit</v>
      </c>
      <c r="K367" s="17">
        <f t="shared" ca="1" si="5"/>
        <v>43</v>
      </c>
    </row>
    <row r="368" spans="1:11" x14ac:dyDescent="0.25">
      <c r="A368">
        <v>367</v>
      </c>
      <c r="B368">
        <v>367</v>
      </c>
      <c r="C368" t="s">
        <v>2391</v>
      </c>
      <c r="D368" t="s">
        <v>2392</v>
      </c>
      <c r="E368" t="s">
        <v>2393</v>
      </c>
      <c r="F368" t="s">
        <v>1442</v>
      </c>
      <c r="G368" s="3">
        <v>23986</v>
      </c>
      <c r="H368" s="6">
        <f ca="1">IFERROR(VLOOKUP(RANDBETWEEN(0,MAX(Cities!I:I)),Cities!$C$1:$J$62,8,TRUE),0)</f>
        <v>28</v>
      </c>
      <c r="I368" s="6" t="str">
        <f ca="1">VLOOKUP(H368,Cities!$B$1:$J$62,4,FALSE)</f>
        <v>TX</v>
      </c>
      <c r="J368" s="6" t="str">
        <f ca="1">VLOOKUP(H368,Cities!$B$1:$J$62,3,FALSE)</f>
        <v>Austin</v>
      </c>
      <c r="K368" s="17">
        <f t="shared" ca="1" si="5"/>
        <v>56</v>
      </c>
    </row>
    <row r="369" spans="1:11" x14ac:dyDescent="0.25">
      <c r="A369">
        <v>368</v>
      </c>
      <c r="B369">
        <v>368</v>
      </c>
      <c r="C369" t="s">
        <v>2394</v>
      </c>
      <c r="D369" t="s">
        <v>2395</v>
      </c>
      <c r="E369" t="s">
        <v>2396</v>
      </c>
      <c r="F369" t="s">
        <v>1303</v>
      </c>
      <c r="G369" s="3">
        <v>22146</v>
      </c>
      <c r="H369" s="6">
        <f ca="1">IFERROR(VLOOKUP(RANDBETWEEN(0,MAX(Cities!I:I)),Cities!$C$1:$J$62,8,TRUE),0)</f>
        <v>34</v>
      </c>
      <c r="I369" s="6" t="str">
        <f ca="1">VLOOKUP(H369,Cities!$B$1:$J$62,4,FALSE)</f>
        <v>RI</v>
      </c>
      <c r="J369" s="6" t="str">
        <f ca="1">VLOOKUP(H369,Cities!$B$1:$J$62,3,FALSE)</f>
        <v>Providence</v>
      </c>
      <c r="K369" s="17">
        <f t="shared" ca="1" si="5"/>
        <v>61</v>
      </c>
    </row>
    <row r="370" spans="1:11" x14ac:dyDescent="0.25">
      <c r="A370">
        <v>369</v>
      </c>
      <c r="B370">
        <v>369</v>
      </c>
      <c r="C370" t="s">
        <v>2397</v>
      </c>
      <c r="D370" t="s">
        <v>2398</v>
      </c>
      <c r="E370" t="s">
        <v>2399</v>
      </c>
      <c r="F370" t="s">
        <v>1417</v>
      </c>
      <c r="G370" s="3">
        <v>32671</v>
      </c>
      <c r="H370" s="6">
        <f ca="1">IFERROR(VLOOKUP(RANDBETWEEN(0,MAX(Cities!I:I)),Cities!$C$1:$J$62,8,TRUE),0)</f>
        <v>18</v>
      </c>
      <c r="I370" s="6" t="str">
        <f ca="1">VLOOKUP(H370,Cities!$B$1:$J$62,4,FALSE)</f>
        <v>MD</v>
      </c>
      <c r="J370" s="6" t="str">
        <f ca="1">VLOOKUP(H370,Cities!$B$1:$J$62,3,FALSE)</f>
        <v>Baltimore</v>
      </c>
      <c r="K370" s="17">
        <f t="shared" ca="1" si="5"/>
        <v>32</v>
      </c>
    </row>
    <row r="371" spans="1:11" x14ac:dyDescent="0.25">
      <c r="A371">
        <v>370</v>
      </c>
      <c r="B371">
        <v>370</v>
      </c>
      <c r="C371" t="s">
        <v>2400</v>
      </c>
      <c r="D371" t="s">
        <v>2401</v>
      </c>
      <c r="E371" t="s">
        <v>2402</v>
      </c>
      <c r="F371" t="s">
        <v>1299</v>
      </c>
      <c r="G371" s="3">
        <v>29892</v>
      </c>
      <c r="H371" s="6">
        <f ca="1">IFERROR(VLOOKUP(RANDBETWEEN(0,MAX(Cities!I:I)),Cities!$C$1:$J$62,8,TRUE),0)</f>
        <v>3</v>
      </c>
      <c r="I371" s="6" t="str">
        <f ca="1">VLOOKUP(H371,Cities!$B$1:$J$62,4,FALSE)</f>
        <v>IL</v>
      </c>
      <c r="J371" s="6" t="str">
        <f ca="1">VLOOKUP(H371,Cities!$B$1:$J$62,3,FALSE)</f>
        <v>Chicago</v>
      </c>
      <c r="K371" s="17">
        <f t="shared" ca="1" si="5"/>
        <v>40</v>
      </c>
    </row>
    <row r="372" spans="1:11" x14ac:dyDescent="0.25">
      <c r="A372">
        <v>371</v>
      </c>
      <c r="C372" t="s">
        <v>2403</v>
      </c>
      <c r="D372" t="s">
        <v>2404</v>
      </c>
      <c r="E372" t="s">
        <v>2405</v>
      </c>
      <c r="F372" t="s">
        <v>1303</v>
      </c>
      <c r="G372" s="3">
        <v>16002</v>
      </c>
      <c r="H372" s="6">
        <f ca="1">IFERROR(VLOOKUP(RANDBETWEEN(0,MAX(Cities!I:I)),Cities!$C$1:$J$62,8,TRUE),0)</f>
        <v>25</v>
      </c>
      <c r="I372" s="6" t="str">
        <f ca="1">VLOOKUP(H372,Cities!$B$1:$J$62,4,FALSE)</f>
        <v>CA</v>
      </c>
      <c r="J372" s="6" t="str">
        <f ca="1">VLOOKUP(H372,Cities!$B$1:$J$62,3,FALSE)</f>
        <v>San Jose</v>
      </c>
      <c r="K372" s="17">
        <f t="shared" ca="1" si="5"/>
        <v>78</v>
      </c>
    </row>
    <row r="373" spans="1:11" x14ac:dyDescent="0.25">
      <c r="A373">
        <v>372</v>
      </c>
      <c r="C373" t="s">
        <v>2406</v>
      </c>
      <c r="D373" t="s">
        <v>2407</v>
      </c>
      <c r="E373" t="s">
        <v>2408</v>
      </c>
      <c r="F373" t="s">
        <v>1303</v>
      </c>
      <c r="G373" s="3">
        <v>32597</v>
      </c>
      <c r="H373" s="6">
        <f ca="1">IFERROR(VLOOKUP(RANDBETWEEN(0,MAX(Cities!I:I)),Cities!$C$1:$J$62,8,TRUE),0)</f>
        <v>27</v>
      </c>
      <c r="I373" s="6" t="str">
        <f ca="1">VLOOKUP(H373,Cities!$B$1:$J$62,4,FALSE)</f>
        <v>PA</v>
      </c>
      <c r="J373" s="6" t="str">
        <f ca="1">VLOOKUP(H373,Cities!$B$1:$J$62,3,FALSE)</f>
        <v>Pittsburgh</v>
      </c>
      <c r="K373" s="17">
        <f t="shared" ca="1" si="5"/>
        <v>32</v>
      </c>
    </row>
    <row r="374" spans="1:11" x14ac:dyDescent="0.25">
      <c r="A374">
        <v>373</v>
      </c>
      <c r="C374" t="s">
        <v>2409</v>
      </c>
      <c r="D374" t="s">
        <v>2410</v>
      </c>
      <c r="E374" t="s">
        <v>2411</v>
      </c>
      <c r="F374" t="s">
        <v>1299</v>
      </c>
      <c r="G374" s="3">
        <v>26998</v>
      </c>
      <c r="H374" s="6">
        <f ca="1">IFERROR(VLOOKUP(RANDBETWEEN(0,MAX(Cities!I:I)),Cities!$C$1:$J$62,8,TRUE),0)</f>
        <v>9</v>
      </c>
      <c r="I374" s="6" t="str">
        <f ca="1">VLOOKUP(H374,Cities!$B$1:$J$62,4,FALSE)</f>
        <v>MA</v>
      </c>
      <c r="J374" s="6" t="str">
        <f ca="1">VLOOKUP(H374,Cities!$B$1:$J$62,3,FALSE)</f>
        <v>Boston</v>
      </c>
      <c r="K374" s="17">
        <f t="shared" ca="1" si="5"/>
        <v>48</v>
      </c>
    </row>
    <row r="375" spans="1:11" x14ac:dyDescent="0.25">
      <c r="A375">
        <v>374</v>
      </c>
      <c r="B375">
        <v>374</v>
      </c>
      <c r="C375" t="s">
        <v>2412</v>
      </c>
      <c r="D375" t="s">
        <v>2413</v>
      </c>
      <c r="E375" t="s">
        <v>2414</v>
      </c>
      <c r="F375" t="s">
        <v>1303</v>
      </c>
      <c r="G375" s="3">
        <v>14827</v>
      </c>
      <c r="H375" s="6">
        <f ca="1">IFERROR(VLOOKUP(RANDBETWEEN(0,MAX(Cities!I:I)),Cities!$C$1:$J$62,8,TRUE),0)</f>
        <v>15</v>
      </c>
      <c r="I375" s="6" t="str">
        <f ca="1">VLOOKUP(H375,Cities!$B$1:$J$62,4,FALSE)</f>
        <v>MN</v>
      </c>
      <c r="J375" s="6" t="str">
        <f ca="1">VLOOKUP(H375,Cities!$B$1:$J$62,3,FALSE)</f>
        <v>Minneapolis</v>
      </c>
      <c r="K375" s="17">
        <f t="shared" ca="1" si="5"/>
        <v>81</v>
      </c>
    </row>
    <row r="376" spans="1:11" x14ac:dyDescent="0.25">
      <c r="A376">
        <v>375</v>
      </c>
      <c r="B376">
        <v>375</v>
      </c>
      <c r="C376" t="s">
        <v>2415</v>
      </c>
      <c r="D376" t="s">
        <v>2416</v>
      </c>
      <c r="E376" t="s">
        <v>2417</v>
      </c>
      <c r="F376" t="s">
        <v>1303</v>
      </c>
      <c r="G376" s="3">
        <v>17422</v>
      </c>
      <c r="H376" s="6">
        <f ca="1">IFERROR(VLOOKUP(RANDBETWEEN(0,MAX(Cities!I:I)),Cities!$C$1:$J$62,8,TRUE),0)</f>
        <v>19</v>
      </c>
      <c r="I376" s="6" t="str">
        <f ca="1">VLOOKUP(H376,Cities!$B$1:$J$62,4,FALSE)</f>
        <v>NV</v>
      </c>
      <c r="J376" s="6" t="str">
        <f ca="1">VLOOKUP(H376,Cities!$B$1:$J$62,3,FALSE)</f>
        <v>Las Vegas</v>
      </c>
      <c r="K376" s="17">
        <f t="shared" ca="1" si="5"/>
        <v>74</v>
      </c>
    </row>
    <row r="377" spans="1:11" x14ac:dyDescent="0.25">
      <c r="A377">
        <v>376</v>
      </c>
      <c r="B377">
        <v>376</v>
      </c>
      <c r="C377" t="s">
        <v>2418</v>
      </c>
      <c r="D377" t="s">
        <v>2419</v>
      </c>
      <c r="E377" t="s">
        <v>2420</v>
      </c>
      <c r="F377" t="s">
        <v>1299</v>
      </c>
      <c r="G377" s="3">
        <v>22583</v>
      </c>
      <c r="H377" s="6">
        <f ca="1">IFERROR(VLOOKUP(RANDBETWEEN(0,MAX(Cities!I:I)),Cities!$C$1:$J$62,8,TRUE),0)</f>
        <v>12</v>
      </c>
      <c r="I377" s="6" t="str">
        <f ca="1">VLOOKUP(H377,Cities!$B$1:$J$62,4,FALSE)</f>
        <v>CA</v>
      </c>
      <c r="J377" s="6" t="str">
        <f ca="1">VLOOKUP(H377,Cities!$B$1:$J$62,3,FALSE)</f>
        <v>San Francisco</v>
      </c>
      <c r="K377" s="17">
        <f t="shared" ca="1" si="5"/>
        <v>60</v>
      </c>
    </row>
    <row r="378" spans="1:11" x14ac:dyDescent="0.25">
      <c r="A378">
        <v>377</v>
      </c>
      <c r="B378">
        <v>377</v>
      </c>
      <c r="C378" t="s">
        <v>2421</v>
      </c>
      <c r="D378" t="s">
        <v>2422</v>
      </c>
      <c r="E378" t="s">
        <v>2423</v>
      </c>
      <c r="F378" t="s">
        <v>1303</v>
      </c>
      <c r="G378" s="3">
        <v>15805</v>
      </c>
      <c r="H378" s="6">
        <f ca="1">IFERROR(VLOOKUP(RANDBETWEEN(0,MAX(Cities!I:I)),Cities!$C$1:$J$62,8,TRUE),0)</f>
        <v>6</v>
      </c>
      <c r="I378" s="6" t="str">
        <f ca="1">VLOOKUP(H378,Cities!$B$1:$J$62,4,FALSE)</f>
        <v>PA</v>
      </c>
      <c r="J378" s="6" t="str">
        <f ca="1">VLOOKUP(H378,Cities!$B$1:$J$62,3,FALSE)</f>
        <v>Philadelphia</v>
      </c>
      <c r="K378" s="17">
        <f t="shared" ca="1" si="5"/>
        <v>78</v>
      </c>
    </row>
    <row r="379" spans="1:11" x14ac:dyDescent="0.25">
      <c r="A379">
        <v>378</v>
      </c>
      <c r="B379">
        <v>378</v>
      </c>
      <c r="C379" t="s">
        <v>2424</v>
      </c>
      <c r="D379" t="s">
        <v>2425</v>
      </c>
      <c r="E379" t="s">
        <v>2426</v>
      </c>
      <c r="F379" t="s">
        <v>1303</v>
      </c>
      <c r="G379" s="3">
        <v>31679</v>
      </c>
      <c r="H379" s="6">
        <f ca="1">IFERROR(VLOOKUP(RANDBETWEEN(0,MAX(Cities!I:I)),Cities!$C$1:$J$62,8,TRUE),0)</f>
        <v>12</v>
      </c>
      <c r="I379" s="6" t="str">
        <f ca="1">VLOOKUP(H379,Cities!$B$1:$J$62,4,FALSE)</f>
        <v>CA</v>
      </c>
      <c r="J379" s="6" t="str">
        <f ca="1">VLOOKUP(H379,Cities!$B$1:$J$62,3,FALSE)</f>
        <v>San Francisco</v>
      </c>
      <c r="K379" s="17">
        <f t="shared" ca="1" si="5"/>
        <v>35</v>
      </c>
    </row>
    <row r="380" spans="1:11" x14ac:dyDescent="0.25">
      <c r="A380">
        <v>379</v>
      </c>
      <c r="B380">
        <v>379</v>
      </c>
      <c r="C380" t="s">
        <v>2427</v>
      </c>
      <c r="D380" t="s">
        <v>2428</v>
      </c>
      <c r="E380" t="s">
        <v>2429</v>
      </c>
      <c r="F380" t="s">
        <v>1299</v>
      </c>
      <c r="G380" s="3">
        <v>27151</v>
      </c>
      <c r="H380" s="6">
        <f ca="1">IFERROR(VLOOKUP(RANDBETWEEN(0,MAX(Cities!I:I)),Cities!$C$1:$J$62,8,TRUE),0)</f>
        <v>14</v>
      </c>
      <c r="I380" s="6" t="str">
        <f ca="1">VLOOKUP(H380,Cities!$B$1:$J$62,4,FALSE)</f>
        <v>CA</v>
      </c>
      <c r="J380" s="6" t="str">
        <f ca="1">VLOOKUP(H380,Cities!$B$1:$J$62,3,FALSE)</f>
        <v>San Diego</v>
      </c>
      <c r="K380" s="17">
        <f t="shared" ca="1" si="5"/>
        <v>47</v>
      </c>
    </row>
    <row r="381" spans="1:11" x14ac:dyDescent="0.25">
      <c r="A381">
        <v>380</v>
      </c>
      <c r="B381">
        <v>380</v>
      </c>
      <c r="C381" t="s">
        <v>1686</v>
      </c>
      <c r="D381" t="s">
        <v>2430</v>
      </c>
      <c r="E381" t="s">
        <v>2431</v>
      </c>
      <c r="F381" t="s">
        <v>1295</v>
      </c>
      <c r="G381" s="3">
        <v>36424</v>
      </c>
      <c r="H381" s="6">
        <f ca="1">IFERROR(VLOOKUP(RANDBETWEEN(0,MAX(Cities!I:I)),Cities!$C$1:$J$62,8,TRUE),0)</f>
        <v>4</v>
      </c>
      <c r="I381" s="6" t="str">
        <f ca="1">VLOOKUP(H381,Cities!$B$1:$J$62,4,FALSE)</f>
        <v>FL</v>
      </c>
      <c r="J381" s="6" t="str">
        <f ca="1">VLOOKUP(H381,Cities!$B$1:$J$62,3,FALSE)</f>
        <v>Miami</v>
      </c>
      <c r="K381" s="17">
        <f t="shared" ca="1" si="5"/>
        <v>22</v>
      </c>
    </row>
    <row r="382" spans="1:11" x14ac:dyDescent="0.25">
      <c r="A382">
        <v>381</v>
      </c>
      <c r="B382">
        <v>381</v>
      </c>
      <c r="C382" t="s">
        <v>2432</v>
      </c>
      <c r="D382" t="s">
        <v>2433</v>
      </c>
      <c r="E382" t="s">
        <v>2434</v>
      </c>
      <c r="F382" t="s">
        <v>1303</v>
      </c>
      <c r="G382" s="3">
        <v>27084</v>
      </c>
      <c r="H382" s="6">
        <f ca="1">IFERROR(VLOOKUP(RANDBETWEEN(0,MAX(Cities!I:I)),Cities!$C$1:$J$62,8,TRUE),0)</f>
        <v>14</v>
      </c>
      <c r="I382" s="6" t="str">
        <f ca="1">VLOOKUP(H382,Cities!$B$1:$J$62,4,FALSE)</f>
        <v>CA</v>
      </c>
      <c r="J382" s="6" t="str">
        <f ca="1">VLOOKUP(H382,Cities!$B$1:$J$62,3,FALSE)</f>
        <v>San Diego</v>
      </c>
      <c r="K382" s="17">
        <f t="shared" ca="1" si="5"/>
        <v>47</v>
      </c>
    </row>
    <row r="383" spans="1:11" x14ac:dyDescent="0.25">
      <c r="A383">
        <v>382</v>
      </c>
      <c r="B383">
        <v>382</v>
      </c>
      <c r="C383" t="s">
        <v>2435</v>
      </c>
      <c r="D383" t="s">
        <v>2436</v>
      </c>
      <c r="E383" t="s">
        <v>2437</v>
      </c>
      <c r="F383" t="s">
        <v>1299</v>
      </c>
      <c r="G383" s="3">
        <v>15857</v>
      </c>
      <c r="H383" s="6">
        <f ca="1">IFERROR(VLOOKUP(RANDBETWEEN(0,MAX(Cities!I:I)),Cities!$C$1:$J$62,8,TRUE),0)</f>
        <v>10</v>
      </c>
      <c r="I383" s="6" t="str">
        <f ca="1">VLOOKUP(H383,Cities!$B$1:$J$62,4,FALSE)</f>
        <v>AZ</v>
      </c>
      <c r="J383" s="6" t="str">
        <f ca="1">VLOOKUP(H383,Cities!$B$1:$J$62,3,FALSE)</f>
        <v>Phoenix</v>
      </c>
      <c r="K383" s="17">
        <f t="shared" ca="1" si="5"/>
        <v>78</v>
      </c>
    </row>
    <row r="384" spans="1:11" x14ac:dyDescent="0.25">
      <c r="A384">
        <v>383</v>
      </c>
      <c r="B384">
        <v>383</v>
      </c>
      <c r="C384" t="s">
        <v>2438</v>
      </c>
      <c r="D384" t="s">
        <v>2439</v>
      </c>
      <c r="E384" t="s">
        <v>2440</v>
      </c>
      <c r="F384" t="s">
        <v>1299</v>
      </c>
      <c r="G384" s="3">
        <v>31485</v>
      </c>
      <c r="H384" s="6">
        <f ca="1">IFERROR(VLOOKUP(RANDBETWEEN(0,MAX(Cities!I:I)),Cities!$C$1:$J$62,8,TRUE),0)</f>
        <v>3</v>
      </c>
      <c r="I384" s="6" t="str">
        <f ca="1">VLOOKUP(H384,Cities!$B$1:$J$62,4,FALSE)</f>
        <v>IL</v>
      </c>
      <c r="J384" s="6" t="str">
        <f ca="1">VLOOKUP(H384,Cities!$B$1:$J$62,3,FALSE)</f>
        <v>Chicago</v>
      </c>
      <c r="K384" s="17">
        <f t="shared" ca="1" si="5"/>
        <v>35</v>
      </c>
    </row>
    <row r="385" spans="1:11" x14ac:dyDescent="0.25">
      <c r="A385">
        <v>384</v>
      </c>
      <c r="B385">
        <v>384</v>
      </c>
      <c r="C385" t="s">
        <v>2441</v>
      </c>
      <c r="D385" t="s">
        <v>2442</v>
      </c>
      <c r="E385" t="s">
        <v>2443</v>
      </c>
      <c r="F385" t="s">
        <v>1303</v>
      </c>
      <c r="G385" s="3">
        <v>21173</v>
      </c>
      <c r="H385" s="6">
        <f ca="1">IFERROR(VLOOKUP(RANDBETWEEN(0,MAX(Cities!I:I)),Cities!$C$1:$J$62,8,TRUE),0)</f>
        <v>10</v>
      </c>
      <c r="I385" s="6" t="str">
        <f ca="1">VLOOKUP(H385,Cities!$B$1:$J$62,4,FALSE)</f>
        <v>AZ</v>
      </c>
      <c r="J385" s="6" t="str">
        <f ca="1">VLOOKUP(H385,Cities!$B$1:$J$62,3,FALSE)</f>
        <v>Phoenix</v>
      </c>
      <c r="K385" s="17">
        <f t="shared" ca="1" si="5"/>
        <v>64</v>
      </c>
    </row>
    <row r="386" spans="1:11" x14ac:dyDescent="0.25">
      <c r="A386">
        <v>385</v>
      </c>
      <c r="B386">
        <v>385</v>
      </c>
      <c r="C386" t="s">
        <v>2444</v>
      </c>
      <c r="D386" t="s">
        <v>2445</v>
      </c>
      <c r="E386" t="s">
        <v>2446</v>
      </c>
      <c r="F386" t="s">
        <v>1303</v>
      </c>
      <c r="G386" s="3">
        <v>31976</v>
      </c>
      <c r="H386" s="6">
        <f ca="1">IFERROR(VLOOKUP(RANDBETWEEN(0,MAX(Cities!I:I)),Cities!$C$1:$J$62,8,TRUE),0)</f>
        <v>34</v>
      </c>
      <c r="I386" s="6" t="str">
        <f ca="1">VLOOKUP(H386,Cities!$B$1:$J$62,4,FALSE)</f>
        <v>RI</v>
      </c>
      <c r="J386" s="6" t="str">
        <f ca="1">VLOOKUP(H386,Cities!$B$1:$J$62,3,FALSE)</f>
        <v>Providence</v>
      </c>
      <c r="K386" s="17">
        <f t="shared" ca="1" si="5"/>
        <v>34</v>
      </c>
    </row>
    <row r="387" spans="1:11" x14ac:dyDescent="0.25">
      <c r="A387">
        <v>386</v>
      </c>
      <c r="B387">
        <v>386</v>
      </c>
      <c r="C387" t="s">
        <v>2447</v>
      </c>
      <c r="D387" t="s">
        <v>2448</v>
      </c>
      <c r="E387" t="s">
        <v>2449</v>
      </c>
      <c r="F387" t="s">
        <v>1299</v>
      </c>
      <c r="G387" s="3">
        <v>20042</v>
      </c>
      <c r="H387" s="6">
        <f ca="1">IFERROR(VLOOKUP(RANDBETWEEN(0,MAX(Cities!I:I)),Cities!$C$1:$J$62,8,TRUE),0)</f>
        <v>5</v>
      </c>
      <c r="I387" s="6" t="str">
        <f ca="1">VLOOKUP(H387,Cities!$B$1:$J$62,4,FALSE)</f>
        <v>TX</v>
      </c>
      <c r="J387" s="6" t="str">
        <f ca="1">VLOOKUP(H387,Cities!$B$1:$J$62,3,FALSE)</f>
        <v>Dallas</v>
      </c>
      <c r="K387" s="17">
        <f t="shared" ref="K387:K450" ca="1" si="6">_xlfn.FLOOR.MATH(YEARFRAC(G387,TODAY(),1))</f>
        <v>67</v>
      </c>
    </row>
    <row r="388" spans="1:11" x14ac:dyDescent="0.25">
      <c r="A388">
        <v>387</v>
      </c>
      <c r="B388">
        <v>387</v>
      </c>
      <c r="C388" t="s">
        <v>2450</v>
      </c>
      <c r="D388" t="s">
        <v>2451</v>
      </c>
      <c r="E388" t="s">
        <v>2452</v>
      </c>
      <c r="F388" t="s">
        <v>1303</v>
      </c>
      <c r="G388" s="3">
        <v>28408</v>
      </c>
      <c r="H388" s="6">
        <f ca="1">IFERROR(VLOOKUP(RANDBETWEEN(0,MAX(Cities!I:I)),Cities!$C$1:$J$62,8,TRUE),0)</f>
        <v>4</v>
      </c>
      <c r="I388" s="6" t="str">
        <f ca="1">VLOOKUP(H388,Cities!$B$1:$J$62,4,FALSE)</f>
        <v>FL</v>
      </c>
      <c r="J388" s="6" t="str">
        <f ca="1">VLOOKUP(H388,Cities!$B$1:$J$62,3,FALSE)</f>
        <v>Miami</v>
      </c>
      <c r="K388" s="17">
        <f t="shared" ca="1" si="6"/>
        <v>44</v>
      </c>
    </row>
    <row r="389" spans="1:11" x14ac:dyDescent="0.25">
      <c r="A389">
        <v>388</v>
      </c>
      <c r="B389">
        <v>388</v>
      </c>
      <c r="C389" t="s">
        <v>2453</v>
      </c>
      <c r="D389" t="s">
        <v>2454</v>
      </c>
      <c r="E389" t="s">
        <v>2455</v>
      </c>
      <c r="F389" t="s">
        <v>1303</v>
      </c>
      <c r="G389" s="3">
        <v>29871</v>
      </c>
      <c r="H389" s="6">
        <f ca="1">IFERROR(VLOOKUP(RANDBETWEEN(0,MAX(Cities!I:I)),Cities!$C$1:$J$62,8,TRUE),0)</f>
        <v>32</v>
      </c>
      <c r="I389" s="6" t="str">
        <f ca="1">VLOOKUP(H389,Cities!$B$1:$J$62,4,FALSE)</f>
        <v>NC</v>
      </c>
      <c r="J389" s="6" t="str">
        <f ca="1">VLOOKUP(H389,Cities!$B$1:$J$62,3,FALSE)</f>
        <v>Charlotte</v>
      </c>
      <c r="K389" s="17">
        <f t="shared" ca="1" si="6"/>
        <v>40</v>
      </c>
    </row>
    <row r="390" spans="1:11" x14ac:dyDescent="0.25">
      <c r="A390">
        <v>389</v>
      </c>
      <c r="B390">
        <v>389</v>
      </c>
      <c r="C390" t="s">
        <v>2456</v>
      </c>
      <c r="D390" t="s">
        <v>2457</v>
      </c>
      <c r="E390" t="s">
        <v>2458</v>
      </c>
      <c r="F390" t="s">
        <v>1303</v>
      </c>
      <c r="G390" s="3">
        <v>31716</v>
      </c>
      <c r="H390" s="6">
        <f ca="1">IFERROR(VLOOKUP(RANDBETWEEN(0,MAX(Cities!I:I)),Cities!$C$1:$J$62,8,TRUE),0)</f>
        <v>17</v>
      </c>
      <c r="I390" s="6" t="str">
        <f ca="1">VLOOKUP(H390,Cities!$B$1:$J$62,4,FALSE)</f>
        <v>CO</v>
      </c>
      <c r="J390" s="6" t="str">
        <f ca="1">VLOOKUP(H390,Cities!$B$1:$J$62,3,FALSE)</f>
        <v>Denver</v>
      </c>
      <c r="K390" s="17">
        <f t="shared" ca="1" si="6"/>
        <v>35</v>
      </c>
    </row>
    <row r="391" spans="1:11" x14ac:dyDescent="0.25">
      <c r="A391">
        <v>390</v>
      </c>
      <c r="B391">
        <v>390</v>
      </c>
      <c r="C391" t="s">
        <v>2459</v>
      </c>
      <c r="D391" t="s">
        <v>2460</v>
      </c>
      <c r="E391" t="s">
        <v>2461</v>
      </c>
      <c r="F391" t="s">
        <v>1299</v>
      </c>
      <c r="G391" s="3">
        <v>19320</v>
      </c>
      <c r="H391" s="6">
        <f ca="1">IFERROR(VLOOKUP(RANDBETWEEN(0,MAX(Cities!I:I)),Cities!$C$1:$J$62,8,TRUE),0)</f>
        <v>36</v>
      </c>
      <c r="I391" s="6" t="str">
        <f ca="1">VLOOKUP(H391,Cities!$B$1:$J$62,4,FALSE)</f>
        <v>UT</v>
      </c>
      <c r="J391" s="6" t="str">
        <f ca="1">VLOOKUP(H391,Cities!$B$1:$J$62,3,FALSE)</f>
        <v>Salt Lake City</v>
      </c>
      <c r="K391" s="17">
        <f t="shared" ca="1" si="6"/>
        <v>69</v>
      </c>
    </row>
    <row r="392" spans="1:11" x14ac:dyDescent="0.25">
      <c r="A392">
        <v>391</v>
      </c>
      <c r="B392">
        <v>391</v>
      </c>
      <c r="C392" t="s">
        <v>2462</v>
      </c>
      <c r="D392" t="s">
        <v>2463</v>
      </c>
      <c r="E392" t="s">
        <v>2464</v>
      </c>
      <c r="F392" t="s">
        <v>1442</v>
      </c>
      <c r="G392" s="3">
        <v>21376</v>
      </c>
      <c r="H392" s="6">
        <f ca="1">IFERROR(VLOOKUP(RANDBETWEEN(0,MAX(Cities!I:I)),Cities!$C$1:$J$62,8,TRUE),0)</f>
        <v>7</v>
      </c>
      <c r="I392" s="6" t="str">
        <f ca="1">VLOOKUP(H392,Cities!$B$1:$J$62,4,FALSE)</f>
        <v>TX</v>
      </c>
      <c r="J392" s="6" t="str">
        <f ca="1">VLOOKUP(H392,Cities!$B$1:$J$62,3,FALSE)</f>
        <v>Houston</v>
      </c>
      <c r="K392" s="17">
        <f t="shared" ca="1" si="6"/>
        <v>63</v>
      </c>
    </row>
    <row r="393" spans="1:11" x14ac:dyDescent="0.25">
      <c r="A393">
        <v>392</v>
      </c>
      <c r="C393" t="s">
        <v>2465</v>
      </c>
      <c r="D393" t="s">
        <v>2466</v>
      </c>
      <c r="E393" t="s">
        <v>2467</v>
      </c>
      <c r="F393" t="s">
        <v>1299</v>
      </c>
      <c r="G393" s="3">
        <v>17279</v>
      </c>
      <c r="H393" s="6">
        <f ca="1">IFERROR(VLOOKUP(RANDBETWEEN(0,MAX(Cities!I:I)),Cities!$C$1:$J$62,8,TRUE),0)</f>
        <v>9</v>
      </c>
      <c r="I393" s="6" t="str">
        <f ca="1">VLOOKUP(H393,Cities!$B$1:$J$62,4,FALSE)</f>
        <v>MA</v>
      </c>
      <c r="J393" s="6" t="str">
        <f ca="1">VLOOKUP(H393,Cities!$B$1:$J$62,3,FALSE)</f>
        <v>Boston</v>
      </c>
      <c r="K393" s="17">
        <f t="shared" ca="1" si="6"/>
        <v>74</v>
      </c>
    </row>
    <row r="394" spans="1:11" x14ac:dyDescent="0.25">
      <c r="A394">
        <v>393</v>
      </c>
      <c r="B394">
        <v>393</v>
      </c>
      <c r="C394" t="s">
        <v>2468</v>
      </c>
      <c r="D394" t="s">
        <v>2469</v>
      </c>
      <c r="E394" t="s">
        <v>2470</v>
      </c>
      <c r="F394" t="s">
        <v>1303</v>
      </c>
      <c r="G394" s="3">
        <v>33793</v>
      </c>
      <c r="H394" s="6">
        <f ca="1">IFERROR(VLOOKUP(RANDBETWEEN(0,MAX(Cities!I:I)),Cities!$C$1:$J$62,8,TRUE),0)</f>
        <v>26</v>
      </c>
      <c r="I394" s="6" t="str">
        <f ca="1">VLOOKUP(H394,Cities!$B$1:$J$62,4,FALSE)</f>
        <v>OH</v>
      </c>
      <c r="J394" s="6" t="str">
        <f ca="1">VLOOKUP(H394,Cities!$B$1:$J$62,3,FALSE)</f>
        <v>Cleveland</v>
      </c>
      <c r="K394" s="17">
        <f t="shared" ca="1" si="6"/>
        <v>29</v>
      </c>
    </row>
    <row r="395" spans="1:11" x14ac:dyDescent="0.25">
      <c r="A395">
        <v>394</v>
      </c>
      <c r="B395">
        <v>394</v>
      </c>
      <c r="C395" t="s">
        <v>2471</v>
      </c>
      <c r="D395" t="s">
        <v>2472</v>
      </c>
      <c r="E395" t="s">
        <v>2473</v>
      </c>
      <c r="F395" t="s">
        <v>1299</v>
      </c>
      <c r="G395" s="3">
        <v>22719</v>
      </c>
      <c r="H395" s="6">
        <f ca="1">IFERROR(VLOOKUP(RANDBETWEEN(0,MAX(Cities!I:I)),Cities!$C$1:$J$62,8,TRUE),0)</f>
        <v>20</v>
      </c>
      <c r="I395" s="6" t="str">
        <f ca="1">VLOOKUP(H395,Cities!$B$1:$J$62,4,FALSE)</f>
        <v>OR</v>
      </c>
      <c r="J395" s="6" t="str">
        <f ca="1">VLOOKUP(H395,Cities!$B$1:$J$62,3,FALSE)</f>
        <v>Portland</v>
      </c>
      <c r="K395" s="17">
        <f t="shared" ca="1" si="6"/>
        <v>59</v>
      </c>
    </row>
    <row r="396" spans="1:11" x14ac:dyDescent="0.25">
      <c r="A396">
        <v>395</v>
      </c>
      <c r="B396">
        <v>395</v>
      </c>
      <c r="C396" t="s">
        <v>2474</v>
      </c>
      <c r="D396" t="s">
        <v>2475</v>
      </c>
      <c r="E396" t="s">
        <v>2476</v>
      </c>
      <c r="F396" t="s">
        <v>1313</v>
      </c>
      <c r="G396" s="3">
        <v>35604</v>
      </c>
      <c r="H396" s="6">
        <f ca="1">IFERROR(VLOOKUP(RANDBETWEEN(0,MAX(Cities!I:I)),Cities!$C$1:$J$62,8,TRUE),0)</f>
        <v>29</v>
      </c>
      <c r="I396" s="6" t="str">
        <f ca="1">VLOOKUP(H396,Cities!$B$1:$J$62,4,FALSE)</f>
        <v>MO</v>
      </c>
      <c r="J396" s="6" t="str">
        <f ca="1">VLOOKUP(H396,Cities!$B$1:$J$62,3,FALSE)</f>
        <v>Kansas City</v>
      </c>
      <c r="K396" s="17">
        <f t="shared" ca="1" si="6"/>
        <v>24</v>
      </c>
    </row>
    <row r="397" spans="1:11" x14ac:dyDescent="0.25">
      <c r="A397">
        <v>396</v>
      </c>
      <c r="B397">
        <v>396</v>
      </c>
      <c r="C397" t="s">
        <v>2477</v>
      </c>
      <c r="D397" t="s">
        <v>2478</v>
      </c>
      <c r="E397" t="s">
        <v>2479</v>
      </c>
      <c r="F397" t="s">
        <v>1299</v>
      </c>
      <c r="G397" s="3">
        <v>30276</v>
      </c>
      <c r="H397" s="6">
        <f ca="1">IFERROR(VLOOKUP(RANDBETWEEN(0,MAX(Cities!I:I)),Cities!$C$1:$J$62,8,TRUE),0)</f>
        <v>4</v>
      </c>
      <c r="I397" s="6" t="str">
        <f ca="1">VLOOKUP(H397,Cities!$B$1:$J$62,4,FALSE)</f>
        <v>FL</v>
      </c>
      <c r="J397" s="6" t="str">
        <f ca="1">VLOOKUP(H397,Cities!$B$1:$J$62,3,FALSE)</f>
        <v>Miami</v>
      </c>
      <c r="K397" s="17">
        <f t="shared" ca="1" si="6"/>
        <v>39</v>
      </c>
    </row>
    <row r="398" spans="1:11" x14ac:dyDescent="0.25">
      <c r="A398">
        <v>397</v>
      </c>
      <c r="C398" t="s">
        <v>2480</v>
      </c>
      <c r="D398" t="s">
        <v>2481</v>
      </c>
      <c r="E398" t="s">
        <v>2482</v>
      </c>
      <c r="F398" t="s">
        <v>1303</v>
      </c>
      <c r="G398" s="3">
        <v>30006</v>
      </c>
      <c r="H398" s="6">
        <f ca="1">IFERROR(VLOOKUP(RANDBETWEEN(0,MAX(Cities!I:I)),Cities!$C$1:$J$62,8,TRUE),0)</f>
        <v>9</v>
      </c>
      <c r="I398" s="6" t="str">
        <f ca="1">VLOOKUP(H398,Cities!$B$1:$J$62,4,FALSE)</f>
        <v>MA</v>
      </c>
      <c r="J398" s="6" t="str">
        <f ca="1">VLOOKUP(H398,Cities!$B$1:$J$62,3,FALSE)</f>
        <v>Boston</v>
      </c>
      <c r="K398" s="17">
        <f t="shared" ca="1" si="6"/>
        <v>39</v>
      </c>
    </row>
    <row r="399" spans="1:11" x14ac:dyDescent="0.25">
      <c r="A399">
        <v>398</v>
      </c>
      <c r="B399">
        <v>398</v>
      </c>
      <c r="C399" t="s">
        <v>2483</v>
      </c>
      <c r="D399" t="s">
        <v>2484</v>
      </c>
      <c r="E399" t="s">
        <v>2485</v>
      </c>
      <c r="F399" t="s">
        <v>1299</v>
      </c>
      <c r="G399" s="3">
        <v>29970</v>
      </c>
      <c r="H399" s="6">
        <f ca="1">IFERROR(VLOOKUP(RANDBETWEEN(0,MAX(Cities!I:I)),Cities!$C$1:$J$62,8,TRUE),0)</f>
        <v>11</v>
      </c>
      <c r="I399" s="6" t="str">
        <f ca="1">VLOOKUP(H399,Cities!$B$1:$J$62,4,FALSE)</f>
        <v>WA</v>
      </c>
      <c r="J399" s="6" t="str">
        <f ca="1">VLOOKUP(H399,Cities!$B$1:$J$62,3,FALSE)</f>
        <v>Seattle</v>
      </c>
      <c r="K399" s="17">
        <f t="shared" ca="1" si="6"/>
        <v>40</v>
      </c>
    </row>
    <row r="400" spans="1:11" x14ac:dyDescent="0.25">
      <c r="A400">
        <v>399</v>
      </c>
      <c r="B400">
        <v>399</v>
      </c>
      <c r="C400" t="s">
        <v>2486</v>
      </c>
      <c r="D400" t="s">
        <v>2487</v>
      </c>
      <c r="E400" t="s">
        <v>2488</v>
      </c>
      <c r="F400" t="s">
        <v>1295</v>
      </c>
      <c r="G400" s="3">
        <v>34483</v>
      </c>
      <c r="H400" s="6">
        <f ca="1">IFERROR(VLOOKUP(RANDBETWEEN(0,MAX(Cities!I:I)),Cities!$C$1:$J$62,8,TRUE),0)</f>
        <v>26</v>
      </c>
      <c r="I400" s="6" t="str">
        <f ca="1">VLOOKUP(H400,Cities!$B$1:$J$62,4,FALSE)</f>
        <v>OH</v>
      </c>
      <c r="J400" s="6" t="str">
        <f ca="1">VLOOKUP(H400,Cities!$B$1:$J$62,3,FALSE)</f>
        <v>Cleveland</v>
      </c>
      <c r="K400" s="17">
        <f t="shared" ca="1" si="6"/>
        <v>27</v>
      </c>
    </row>
    <row r="401" spans="1:11" x14ac:dyDescent="0.25">
      <c r="A401">
        <v>400</v>
      </c>
      <c r="C401" t="s">
        <v>2489</v>
      </c>
      <c r="D401" t="s">
        <v>2490</v>
      </c>
      <c r="E401" t="s">
        <v>2491</v>
      </c>
      <c r="F401" t="s">
        <v>1303</v>
      </c>
      <c r="G401" s="3">
        <v>32353</v>
      </c>
      <c r="H401" s="6">
        <f ca="1">IFERROR(VLOOKUP(RANDBETWEEN(0,MAX(Cities!I:I)),Cities!$C$1:$J$62,8,TRUE),0)</f>
        <v>2</v>
      </c>
      <c r="I401" s="6" t="str">
        <f ca="1">VLOOKUP(H401,Cities!$B$1:$J$62,4,FALSE)</f>
        <v>CA</v>
      </c>
      <c r="J401" s="6" t="str">
        <f ca="1">VLOOKUP(H401,Cities!$B$1:$J$62,3,FALSE)</f>
        <v>Los Angeles</v>
      </c>
      <c r="K401" s="17">
        <f t="shared" ca="1" si="6"/>
        <v>33</v>
      </c>
    </row>
    <row r="402" spans="1:11" x14ac:dyDescent="0.25">
      <c r="A402">
        <v>401</v>
      </c>
      <c r="B402">
        <v>401</v>
      </c>
      <c r="C402" t="s">
        <v>2492</v>
      </c>
      <c r="D402" t="s">
        <v>2493</v>
      </c>
      <c r="E402" t="s">
        <v>2494</v>
      </c>
      <c r="F402" t="s">
        <v>1299</v>
      </c>
      <c r="G402" s="3">
        <v>30958</v>
      </c>
      <c r="H402" s="6">
        <f ca="1">IFERROR(VLOOKUP(RANDBETWEEN(0,MAX(Cities!I:I)),Cities!$C$1:$J$62,8,TRUE),0)</f>
        <v>10</v>
      </c>
      <c r="I402" s="6" t="str">
        <f ca="1">VLOOKUP(H402,Cities!$B$1:$J$62,4,FALSE)</f>
        <v>AZ</v>
      </c>
      <c r="J402" s="6" t="str">
        <f ca="1">VLOOKUP(H402,Cities!$B$1:$J$62,3,FALSE)</f>
        <v>Phoenix</v>
      </c>
      <c r="K402" s="17">
        <f t="shared" ca="1" si="6"/>
        <v>37</v>
      </c>
    </row>
    <row r="403" spans="1:11" x14ac:dyDescent="0.25">
      <c r="A403">
        <v>402</v>
      </c>
      <c r="C403" t="s">
        <v>2495</v>
      </c>
      <c r="D403" t="s">
        <v>2496</v>
      </c>
      <c r="E403" t="s">
        <v>2497</v>
      </c>
      <c r="F403" t="s">
        <v>1303</v>
      </c>
      <c r="G403" s="3">
        <v>31371</v>
      </c>
      <c r="H403" s="6">
        <f ca="1">IFERROR(VLOOKUP(RANDBETWEEN(0,MAX(Cities!I:I)),Cities!$C$1:$J$62,8,TRUE),0)</f>
        <v>30</v>
      </c>
      <c r="I403" s="6" t="str">
        <f ca="1">VLOOKUP(H403,Cities!$B$1:$J$62,4,FALSE)</f>
        <v>IN</v>
      </c>
      <c r="J403" s="6" t="str">
        <f ca="1">VLOOKUP(H403,Cities!$B$1:$J$62,3,FALSE)</f>
        <v>Indianapolis</v>
      </c>
      <c r="K403" s="17">
        <f t="shared" ca="1" si="6"/>
        <v>36</v>
      </c>
    </row>
    <row r="404" spans="1:11" x14ac:dyDescent="0.25">
      <c r="A404">
        <v>403</v>
      </c>
      <c r="B404">
        <v>403</v>
      </c>
      <c r="C404" t="s">
        <v>2498</v>
      </c>
      <c r="D404" t="s">
        <v>2499</v>
      </c>
      <c r="E404" t="s">
        <v>2500</v>
      </c>
      <c r="F404" t="s">
        <v>1303</v>
      </c>
      <c r="G404" s="3">
        <v>28872</v>
      </c>
      <c r="H404" s="6">
        <f ca="1">IFERROR(VLOOKUP(RANDBETWEEN(0,MAX(Cities!I:I)),Cities!$C$1:$J$62,8,TRUE),0)</f>
        <v>29</v>
      </c>
      <c r="I404" s="6" t="str">
        <f ca="1">VLOOKUP(H404,Cities!$B$1:$J$62,4,FALSE)</f>
        <v>MO</v>
      </c>
      <c r="J404" s="6" t="str">
        <f ca="1">VLOOKUP(H404,Cities!$B$1:$J$62,3,FALSE)</f>
        <v>Kansas City</v>
      </c>
      <c r="K404" s="17">
        <f t="shared" ca="1" si="6"/>
        <v>43</v>
      </c>
    </row>
    <row r="405" spans="1:11" x14ac:dyDescent="0.25">
      <c r="A405">
        <v>404</v>
      </c>
      <c r="B405">
        <v>404</v>
      </c>
      <c r="C405" t="s">
        <v>2501</v>
      </c>
      <c r="D405" t="s">
        <v>2502</v>
      </c>
      <c r="E405" t="s">
        <v>2503</v>
      </c>
      <c r="F405" t="s">
        <v>1303</v>
      </c>
      <c r="G405" s="3">
        <v>16704</v>
      </c>
      <c r="H405" s="6">
        <f ca="1">IFERROR(VLOOKUP(RANDBETWEEN(0,MAX(Cities!I:I)),Cities!$C$1:$J$62,8,TRUE),0)</f>
        <v>45</v>
      </c>
      <c r="I405" s="6" t="str">
        <f ca="1">VLOOKUP(H405,Cities!$B$1:$J$62,4,FALSE)</f>
        <v>AZ</v>
      </c>
      <c r="J405" s="6" t="str">
        <f ca="1">VLOOKUP(H405,Cities!$B$1:$J$62,3,FALSE)</f>
        <v>Tucson</v>
      </c>
      <c r="K405" s="17">
        <f t="shared" ca="1" si="6"/>
        <v>76</v>
      </c>
    </row>
    <row r="406" spans="1:11" x14ac:dyDescent="0.25">
      <c r="A406">
        <v>405</v>
      </c>
      <c r="B406">
        <v>405</v>
      </c>
      <c r="C406" t="s">
        <v>2504</v>
      </c>
      <c r="D406" t="s">
        <v>2505</v>
      </c>
      <c r="E406" t="s">
        <v>2506</v>
      </c>
      <c r="F406" t="s">
        <v>1303</v>
      </c>
      <c r="G406" s="3">
        <v>18994</v>
      </c>
      <c r="H406" s="6">
        <f ca="1">IFERROR(VLOOKUP(RANDBETWEEN(0,MAX(Cities!I:I)),Cities!$C$1:$J$62,8,TRUE),0)</f>
        <v>24</v>
      </c>
      <c r="I406" s="6" t="str">
        <f ca="1">VLOOKUP(H406,Cities!$B$1:$J$62,4,FALSE)</f>
        <v>FL</v>
      </c>
      <c r="J406" s="6" t="str">
        <f ca="1">VLOOKUP(H406,Cities!$B$1:$J$62,3,FALSE)</f>
        <v>Orlando</v>
      </c>
      <c r="K406" s="17">
        <f t="shared" ca="1" si="6"/>
        <v>70</v>
      </c>
    </row>
    <row r="407" spans="1:11" x14ac:dyDescent="0.25">
      <c r="A407">
        <v>406</v>
      </c>
      <c r="B407">
        <v>406</v>
      </c>
      <c r="C407" t="s">
        <v>2507</v>
      </c>
      <c r="D407" t="s">
        <v>2508</v>
      </c>
      <c r="E407" t="s">
        <v>2509</v>
      </c>
      <c r="F407" t="s">
        <v>1299</v>
      </c>
      <c r="G407" s="3">
        <v>16547</v>
      </c>
      <c r="H407" s="6">
        <f ca="1">IFERROR(VLOOKUP(RANDBETWEEN(0,MAX(Cities!I:I)),Cities!$C$1:$J$62,8,TRUE),0)</f>
        <v>40</v>
      </c>
      <c r="I407" s="6" t="str">
        <f ca="1">VLOOKUP(H407,Cities!$B$1:$J$62,4,FALSE)</f>
        <v>NC</v>
      </c>
      <c r="J407" s="6" t="str">
        <f ca="1">VLOOKUP(H407,Cities!$B$1:$J$62,3,FALSE)</f>
        <v>Raleigh</v>
      </c>
      <c r="K407" s="17">
        <f t="shared" ca="1" si="6"/>
        <v>76</v>
      </c>
    </row>
    <row r="408" spans="1:11" x14ac:dyDescent="0.25">
      <c r="A408">
        <v>407</v>
      </c>
      <c r="B408">
        <v>407</v>
      </c>
      <c r="C408" t="s">
        <v>2510</v>
      </c>
      <c r="D408" t="s">
        <v>2511</v>
      </c>
      <c r="E408" t="s">
        <v>2512</v>
      </c>
      <c r="F408" t="s">
        <v>1299</v>
      </c>
      <c r="G408" s="3">
        <v>19677</v>
      </c>
      <c r="H408" s="6">
        <f ca="1">IFERROR(VLOOKUP(RANDBETWEEN(0,MAX(Cities!I:I)),Cities!$C$1:$J$62,8,TRUE),0)</f>
        <v>5</v>
      </c>
      <c r="I408" s="6" t="str">
        <f ca="1">VLOOKUP(H408,Cities!$B$1:$J$62,4,FALSE)</f>
        <v>TX</v>
      </c>
      <c r="J408" s="6" t="str">
        <f ca="1">VLOOKUP(H408,Cities!$B$1:$J$62,3,FALSE)</f>
        <v>Dallas</v>
      </c>
      <c r="K408" s="17">
        <f t="shared" ca="1" si="6"/>
        <v>68</v>
      </c>
    </row>
    <row r="409" spans="1:11" x14ac:dyDescent="0.25">
      <c r="A409">
        <v>408</v>
      </c>
      <c r="B409">
        <v>408</v>
      </c>
      <c r="C409" t="s">
        <v>2513</v>
      </c>
      <c r="D409" t="s">
        <v>2514</v>
      </c>
      <c r="E409" t="s">
        <v>2515</v>
      </c>
      <c r="F409" t="s">
        <v>1299</v>
      </c>
      <c r="G409" s="3">
        <v>22707</v>
      </c>
      <c r="H409" s="6">
        <f ca="1">IFERROR(VLOOKUP(RANDBETWEEN(0,MAX(Cities!I:I)),Cities!$C$1:$J$62,8,TRUE),0)</f>
        <v>18</v>
      </c>
      <c r="I409" s="6" t="str">
        <f ca="1">VLOOKUP(H409,Cities!$B$1:$J$62,4,FALSE)</f>
        <v>MD</v>
      </c>
      <c r="J409" s="6" t="str">
        <f ca="1">VLOOKUP(H409,Cities!$B$1:$J$62,3,FALSE)</f>
        <v>Baltimore</v>
      </c>
      <c r="K409" s="17">
        <f t="shared" ca="1" si="6"/>
        <v>59</v>
      </c>
    </row>
    <row r="410" spans="1:11" x14ac:dyDescent="0.25">
      <c r="A410">
        <v>409</v>
      </c>
      <c r="B410">
        <v>409</v>
      </c>
      <c r="C410" t="s">
        <v>2516</v>
      </c>
      <c r="D410" t="s">
        <v>2517</v>
      </c>
      <c r="E410" t="s">
        <v>2518</v>
      </c>
      <c r="F410" t="s">
        <v>1299</v>
      </c>
      <c r="G410" s="3">
        <v>30011</v>
      </c>
      <c r="H410" s="6">
        <f ca="1">IFERROR(VLOOKUP(RANDBETWEEN(0,MAX(Cities!I:I)),Cities!$C$1:$J$62,8,TRUE),0)</f>
        <v>17</v>
      </c>
      <c r="I410" s="6" t="str">
        <f ca="1">VLOOKUP(H410,Cities!$B$1:$J$62,4,FALSE)</f>
        <v>CO</v>
      </c>
      <c r="J410" s="6" t="str">
        <f ca="1">VLOOKUP(H410,Cities!$B$1:$J$62,3,FALSE)</f>
        <v>Denver</v>
      </c>
      <c r="K410" s="17">
        <f t="shared" ca="1" si="6"/>
        <v>39</v>
      </c>
    </row>
    <row r="411" spans="1:11" x14ac:dyDescent="0.25">
      <c r="A411">
        <v>410</v>
      </c>
      <c r="B411">
        <v>410</v>
      </c>
      <c r="C411" t="s">
        <v>2519</v>
      </c>
      <c r="D411" t="s">
        <v>2520</v>
      </c>
      <c r="E411" t="s">
        <v>2521</v>
      </c>
      <c r="F411" t="s">
        <v>1303</v>
      </c>
      <c r="G411" s="3">
        <v>22368</v>
      </c>
      <c r="H411" s="6">
        <f ca="1">IFERROR(VLOOKUP(RANDBETWEEN(0,MAX(Cities!I:I)),Cities!$C$1:$J$62,8,TRUE),0)</f>
        <v>1</v>
      </c>
      <c r="I411" s="6" t="str">
        <f ca="1">VLOOKUP(H411,Cities!$B$1:$J$62,4,FALSE)</f>
        <v>NY</v>
      </c>
      <c r="J411" s="6" t="str">
        <f ca="1">VLOOKUP(H411,Cities!$B$1:$J$62,3,FALSE)</f>
        <v>New York</v>
      </c>
      <c r="K411" s="17">
        <f t="shared" ca="1" si="6"/>
        <v>60</v>
      </c>
    </row>
    <row r="412" spans="1:11" x14ac:dyDescent="0.25">
      <c r="A412">
        <v>411</v>
      </c>
      <c r="C412" t="s">
        <v>2522</v>
      </c>
      <c r="D412" t="s">
        <v>2523</v>
      </c>
      <c r="E412" t="s">
        <v>2524</v>
      </c>
      <c r="F412" t="s">
        <v>1299</v>
      </c>
      <c r="G412" s="3">
        <v>22169</v>
      </c>
      <c r="H412" s="6">
        <f ca="1">IFERROR(VLOOKUP(RANDBETWEEN(0,MAX(Cities!I:I)),Cities!$C$1:$J$62,8,TRUE),0)</f>
        <v>33</v>
      </c>
      <c r="I412" s="6" t="str">
        <f ca="1">VLOOKUP(H412,Cities!$B$1:$J$62,4,FALSE)</f>
        <v>WI</v>
      </c>
      <c r="J412" s="6" t="str">
        <f ca="1">VLOOKUP(H412,Cities!$B$1:$J$62,3,FALSE)</f>
        <v>Milwaukee</v>
      </c>
      <c r="K412" s="17">
        <f t="shared" ca="1" si="6"/>
        <v>61</v>
      </c>
    </row>
    <row r="413" spans="1:11" x14ac:dyDescent="0.25">
      <c r="A413">
        <v>412</v>
      </c>
      <c r="B413">
        <v>412</v>
      </c>
      <c r="C413" t="s">
        <v>2525</v>
      </c>
      <c r="D413" t="s">
        <v>2526</v>
      </c>
      <c r="E413" t="s">
        <v>2527</v>
      </c>
      <c r="F413" t="s">
        <v>1299</v>
      </c>
      <c r="G413" s="3">
        <v>27743</v>
      </c>
      <c r="H413" s="6">
        <f ca="1">IFERROR(VLOOKUP(RANDBETWEEN(0,MAX(Cities!I:I)),Cities!$C$1:$J$62,8,TRUE),0)</f>
        <v>29</v>
      </c>
      <c r="I413" s="6" t="str">
        <f ca="1">VLOOKUP(H413,Cities!$B$1:$J$62,4,FALSE)</f>
        <v>MO</v>
      </c>
      <c r="J413" s="6" t="str">
        <f ca="1">VLOOKUP(H413,Cities!$B$1:$J$62,3,FALSE)</f>
        <v>Kansas City</v>
      </c>
      <c r="K413" s="17">
        <f t="shared" ca="1" si="6"/>
        <v>46</v>
      </c>
    </row>
    <row r="414" spans="1:11" x14ac:dyDescent="0.25">
      <c r="A414">
        <v>413</v>
      </c>
      <c r="B414">
        <v>413</v>
      </c>
      <c r="C414" t="s">
        <v>2528</v>
      </c>
      <c r="D414" t="s">
        <v>2529</v>
      </c>
      <c r="E414" t="s">
        <v>2530</v>
      </c>
      <c r="F414" t="s">
        <v>1299</v>
      </c>
      <c r="G414" s="3">
        <v>25322</v>
      </c>
      <c r="H414" s="6">
        <f ca="1">IFERROR(VLOOKUP(RANDBETWEEN(0,MAX(Cities!I:I)),Cities!$C$1:$J$62,8,TRUE),0)</f>
        <v>4</v>
      </c>
      <c r="I414" s="6" t="str">
        <f ca="1">VLOOKUP(H414,Cities!$B$1:$J$62,4,FALSE)</f>
        <v>FL</v>
      </c>
      <c r="J414" s="6" t="str">
        <f ca="1">VLOOKUP(H414,Cities!$B$1:$J$62,3,FALSE)</f>
        <v>Miami</v>
      </c>
      <c r="K414" s="17">
        <f t="shared" ca="1" si="6"/>
        <v>52</v>
      </c>
    </row>
    <row r="415" spans="1:11" x14ac:dyDescent="0.25">
      <c r="A415">
        <v>414</v>
      </c>
      <c r="B415">
        <v>414</v>
      </c>
      <c r="C415" t="s">
        <v>2531</v>
      </c>
      <c r="D415" t="s">
        <v>2532</v>
      </c>
      <c r="E415" t="s">
        <v>2533</v>
      </c>
      <c r="F415" t="s">
        <v>1299</v>
      </c>
      <c r="G415" s="3">
        <v>19025</v>
      </c>
      <c r="H415" s="6">
        <f ca="1">IFERROR(VLOOKUP(RANDBETWEEN(0,MAX(Cities!I:I)),Cities!$C$1:$J$62,8,TRUE),0)</f>
        <v>2</v>
      </c>
      <c r="I415" s="6" t="str">
        <f ca="1">VLOOKUP(H415,Cities!$B$1:$J$62,4,FALSE)</f>
        <v>CA</v>
      </c>
      <c r="J415" s="6" t="str">
        <f ca="1">VLOOKUP(H415,Cities!$B$1:$J$62,3,FALSE)</f>
        <v>Los Angeles</v>
      </c>
      <c r="K415" s="17">
        <f t="shared" ca="1" si="6"/>
        <v>69</v>
      </c>
    </row>
    <row r="416" spans="1:11" x14ac:dyDescent="0.25">
      <c r="A416">
        <v>415</v>
      </c>
      <c r="B416">
        <v>415</v>
      </c>
      <c r="C416" t="s">
        <v>1674</v>
      </c>
      <c r="D416" t="s">
        <v>2534</v>
      </c>
      <c r="E416" t="s">
        <v>2535</v>
      </c>
      <c r="F416" t="s">
        <v>1299</v>
      </c>
      <c r="G416" s="3">
        <v>26875</v>
      </c>
      <c r="H416" s="6">
        <f ca="1">IFERROR(VLOOKUP(RANDBETWEEN(0,MAX(Cities!I:I)),Cities!$C$1:$J$62,8,TRUE),0)</f>
        <v>46</v>
      </c>
      <c r="I416" s="6" t="str">
        <f ca="1">VLOOKUP(H416,Cities!$B$1:$J$62,4,FALSE)</f>
        <v>NE</v>
      </c>
      <c r="J416" s="6" t="str">
        <f ca="1">VLOOKUP(H416,Cities!$B$1:$J$62,3,FALSE)</f>
        <v>Omaha</v>
      </c>
      <c r="K416" s="17">
        <f t="shared" ca="1" si="6"/>
        <v>48</v>
      </c>
    </row>
    <row r="417" spans="1:11" x14ac:dyDescent="0.25">
      <c r="A417">
        <v>416</v>
      </c>
      <c r="B417">
        <v>416</v>
      </c>
      <c r="C417" t="s">
        <v>2536</v>
      </c>
      <c r="D417" t="s">
        <v>2537</v>
      </c>
      <c r="E417" t="s">
        <v>2538</v>
      </c>
      <c r="F417" t="s">
        <v>1299</v>
      </c>
      <c r="G417" s="3">
        <v>29593</v>
      </c>
      <c r="H417" s="6">
        <f ca="1">IFERROR(VLOOKUP(RANDBETWEEN(0,MAX(Cities!I:I)),Cities!$C$1:$J$62,8,TRUE),0)</f>
        <v>13</v>
      </c>
      <c r="I417" s="6" t="str">
        <f ca="1">VLOOKUP(H417,Cities!$B$1:$J$62,4,FALSE)</f>
        <v>MI</v>
      </c>
      <c r="J417" s="6" t="str">
        <f ca="1">VLOOKUP(H417,Cities!$B$1:$J$62,3,FALSE)</f>
        <v>Detroit</v>
      </c>
      <c r="K417" s="17">
        <f t="shared" ca="1" si="6"/>
        <v>41</v>
      </c>
    </row>
    <row r="418" spans="1:11" x14ac:dyDescent="0.25">
      <c r="A418">
        <v>417</v>
      </c>
      <c r="B418">
        <v>417</v>
      </c>
      <c r="C418" t="s">
        <v>2539</v>
      </c>
      <c r="D418" t="s">
        <v>2540</v>
      </c>
      <c r="E418" t="s">
        <v>2541</v>
      </c>
      <c r="F418" t="s">
        <v>1299</v>
      </c>
      <c r="G418" s="3">
        <v>33873</v>
      </c>
      <c r="H418" s="6">
        <f ca="1">IFERROR(VLOOKUP(RANDBETWEEN(0,MAX(Cities!I:I)),Cities!$C$1:$J$62,8,TRUE),0)</f>
        <v>10</v>
      </c>
      <c r="I418" s="6" t="str">
        <f ca="1">VLOOKUP(H418,Cities!$B$1:$J$62,4,FALSE)</f>
        <v>AZ</v>
      </c>
      <c r="J418" s="6" t="str">
        <f ca="1">VLOOKUP(H418,Cities!$B$1:$J$62,3,FALSE)</f>
        <v>Phoenix</v>
      </c>
      <c r="K418" s="17">
        <f t="shared" ca="1" si="6"/>
        <v>29</v>
      </c>
    </row>
    <row r="419" spans="1:11" x14ac:dyDescent="0.25">
      <c r="A419">
        <v>418</v>
      </c>
      <c r="B419">
        <v>418</v>
      </c>
      <c r="C419" t="s">
        <v>2542</v>
      </c>
      <c r="D419" t="s">
        <v>2543</v>
      </c>
      <c r="E419" t="s">
        <v>2544</v>
      </c>
      <c r="F419" t="s">
        <v>1303</v>
      </c>
      <c r="G419" s="3">
        <v>33004</v>
      </c>
      <c r="H419" s="6">
        <f ca="1">IFERROR(VLOOKUP(RANDBETWEEN(0,MAX(Cities!I:I)),Cities!$C$1:$J$62,8,TRUE),0)</f>
        <v>23</v>
      </c>
      <c r="I419" s="6" t="str">
        <f ca="1">VLOOKUP(H419,Cities!$B$1:$J$62,4,FALSE)</f>
        <v>CA</v>
      </c>
      <c r="J419" s="6" t="str">
        <f ca="1">VLOOKUP(H419,Cities!$B$1:$J$62,3,FALSE)</f>
        <v>Sacramento</v>
      </c>
      <c r="K419" s="17">
        <f t="shared" ca="1" si="6"/>
        <v>31</v>
      </c>
    </row>
    <row r="420" spans="1:11" x14ac:dyDescent="0.25">
      <c r="A420">
        <v>419</v>
      </c>
      <c r="B420">
        <v>419</v>
      </c>
      <c r="C420" t="s">
        <v>2545</v>
      </c>
      <c r="D420" t="s">
        <v>2546</v>
      </c>
      <c r="E420" t="s">
        <v>2547</v>
      </c>
      <c r="F420" t="s">
        <v>1303</v>
      </c>
      <c r="G420" s="3">
        <v>15890</v>
      </c>
      <c r="H420" s="6">
        <f ca="1">IFERROR(VLOOKUP(RANDBETWEEN(0,MAX(Cities!I:I)),Cities!$C$1:$J$62,8,TRUE),0)</f>
        <v>61</v>
      </c>
      <c r="I420" s="6" t="str">
        <f ca="1">VLOOKUP(H420,Cities!$B$1:$J$62,4,FALSE)</f>
        <v>NY</v>
      </c>
      <c r="J420" s="6" t="str">
        <f ca="1">VLOOKUP(H420,Cities!$B$1:$J$62,3,FALSE)</f>
        <v>Albany</v>
      </c>
      <c r="K420" s="17">
        <f t="shared" ca="1" si="6"/>
        <v>78</v>
      </c>
    </row>
    <row r="421" spans="1:11" x14ac:dyDescent="0.25">
      <c r="A421">
        <v>420</v>
      </c>
      <c r="B421">
        <v>420</v>
      </c>
      <c r="C421" t="s">
        <v>2548</v>
      </c>
      <c r="D421" t="s">
        <v>2549</v>
      </c>
      <c r="E421" t="s">
        <v>2550</v>
      </c>
      <c r="F421" t="s">
        <v>1442</v>
      </c>
      <c r="G421" s="3">
        <v>32040</v>
      </c>
      <c r="H421" s="6">
        <f ca="1">IFERROR(VLOOKUP(RANDBETWEEN(0,MAX(Cities!I:I)),Cities!$C$1:$J$62,8,TRUE),0)</f>
        <v>44</v>
      </c>
      <c r="I421" s="6" t="str">
        <f ca="1">VLOOKUP(H421,Cities!$B$1:$J$62,4,FALSE)</f>
        <v>NY</v>
      </c>
      <c r="J421" s="6" t="str">
        <f ca="1">VLOOKUP(H421,Cities!$B$1:$J$62,3,FALSE)</f>
        <v>Buffalo</v>
      </c>
      <c r="K421" s="17">
        <f t="shared" ca="1" si="6"/>
        <v>34</v>
      </c>
    </row>
    <row r="422" spans="1:11" x14ac:dyDescent="0.25">
      <c r="A422">
        <v>421</v>
      </c>
      <c r="B422">
        <v>421</v>
      </c>
      <c r="C422" t="s">
        <v>2551</v>
      </c>
      <c r="D422" t="s">
        <v>2552</v>
      </c>
      <c r="E422" t="s">
        <v>2553</v>
      </c>
      <c r="F422" t="s">
        <v>1299</v>
      </c>
      <c r="G422" s="3">
        <v>15428</v>
      </c>
      <c r="H422" s="6">
        <f ca="1">IFERROR(VLOOKUP(RANDBETWEEN(0,MAX(Cities!I:I)),Cities!$C$1:$J$62,8,TRUE),0)</f>
        <v>16</v>
      </c>
      <c r="I422" s="6" t="str">
        <f ca="1">VLOOKUP(H422,Cities!$B$1:$J$62,4,FALSE)</f>
        <v>FL</v>
      </c>
      <c r="J422" s="6" t="str">
        <f ca="1">VLOOKUP(H422,Cities!$B$1:$J$62,3,FALSE)</f>
        <v>Tampa</v>
      </c>
      <c r="K422" s="17">
        <f t="shared" ca="1" si="6"/>
        <v>79</v>
      </c>
    </row>
    <row r="423" spans="1:11" x14ac:dyDescent="0.25">
      <c r="A423">
        <v>422</v>
      </c>
      <c r="B423">
        <v>422</v>
      </c>
      <c r="C423" t="s">
        <v>2554</v>
      </c>
      <c r="D423" t="s">
        <v>2555</v>
      </c>
      <c r="E423" t="s">
        <v>2556</v>
      </c>
      <c r="F423" t="s">
        <v>1303</v>
      </c>
      <c r="G423" s="3">
        <v>21936</v>
      </c>
      <c r="H423" s="6">
        <f ca="1">IFERROR(VLOOKUP(RANDBETWEEN(0,MAX(Cities!I:I)),Cities!$C$1:$J$62,8,TRUE),0)</f>
        <v>9</v>
      </c>
      <c r="I423" s="6" t="str">
        <f ca="1">VLOOKUP(H423,Cities!$B$1:$J$62,4,FALSE)</f>
        <v>MA</v>
      </c>
      <c r="J423" s="6" t="str">
        <f ca="1">VLOOKUP(H423,Cities!$B$1:$J$62,3,FALSE)</f>
        <v>Boston</v>
      </c>
      <c r="K423" s="17">
        <f t="shared" ca="1" si="6"/>
        <v>61</v>
      </c>
    </row>
    <row r="424" spans="1:11" x14ac:dyDescent="0.25">
      <c r="A424">
        <v>423</v>
      </c>
      <c r="C424" t="s">
        <v>2557</v>
      </c>
      <c r="D424" t="s">
        <v>2558</v>
      </c>
      <c r="E424" t="s">
        <v>2559</v>
      </c>
      <c r="F424" t="s">
        <v>1338</v>
      </c>
      <c r="G424" s="3">
        <v>17946</v>
      </c>
      <c r="H424" s="6">
        <f ca="1">IFERROR(VLOOKUP(RANDBETWEEN(0,MAX(Cities!I:I)),Cities!$C$1:$J$62,8,TRUE),0)</f>
        <v>37</v>
      </c>
      <c r="I424" s="6" t="str">
        <f ca="1">VLOOKUP(H424,Cities!$B$1:$J$62,4,FALSE)</f>
        <v>TN</v>
      </c>
      <c r="J424" s="6" t="str">
        <f ca="1">VLOOKUP(H424,Cities!$B$1:$J$62,3,FALSE)</f>
        <v>Nashville</v>
      </c>
      <c r="K424" s="17">
        <f t="shared" ca="1" si="6"/>
        <v>72</v>
      </c>
    </row>
    <row r="425" spans="1:11" x14ac:dyDescent="0.25">
      <c r="A425">
        <v>424</v>
      </c>
      <c r="B425">
        <v>424</v>
      </c>
      <c r="C425" t="s">
        <v>2560</v>
      </c>
      <c r="D425" t="s">
        <v>2561</v>
      </c>
      <c r="E425" t="s">
        <v>2562</v>
      </c>
      <c r="F425" t="s">
        <v>1303</v>
      </c>
      <c r="G425" s="3">
        <v>21989</v>
      </c>
      <c r="H425" s="6">
        <f ca="1">IFERROR(VLOOKUP(RANDBETWEEN(0,MAX(Cities!I:I)),Cities!$C$1:$J$62,8,TRUE),0)</f>
        <v>12</v>
      </c>
      <c r="I425" s="6" t="str">
        <f ca="1">VLOOKUP(H425,Cities!$B$1:$J$62,4,FALSE)</f>
        <v>CA</v>
      </c>
      <c r="J425" s="6" t="str">
        <f ca="1">VLOOKUP(H425,Cities!$B$1:$J$62,3,FALSE)</f>
        <v>San Francisco</v>
      </c>
      <c r="K425" s="17">
        <f t="shared" ca="1" si="6"/>
        <v>61</v>
      </c>
    </row>
    <row r="426" spans="1:11" x14ac:dyDescent="0.25">
      <c r="A426">
        <v>425</v>
      </c>
      <c r="C426" t="s">
        <v>2563</v>
      </c>
      <c r="D426" t="s">
        <v>2564</v>
      </c>
      <c r="E426" t="s">
        <v>2565</v>
      </c>
      <c r="F426" t="s">
        <v>1303</v>
      </c>
      <c r="G426" s="3">
        <v>25068</v>
      </c>
      <c r="H426" s="6">
        <f ca="1">IFERROR(VLOOKUP(RANDBETWEEN(0,MAX(Cities!I:I)),Cities!$C$1:$J$62,8,TRUE),0)</f>
        <v>40</v>
      </c>
      <c r="I426" s="6" t="str">
        <f ca="1">VLOOKUP(H426,Cities!$B$1:$J$62,4,FALSE)</f>
        <v>NC</v>
      </c>
      <c r="J426" s="6" t="str">
        <f ca="1">VLOOKUP(H426,Cities!$B$1:$J$62,3,FALSE)</f>
        <v>Raleigh</v>
      </c>
      <c r="K426" s="17">
        <f t="shared" ca="1" si="6"/>
        <v>53</v>
      </c>
    </row>
    <row r="427" spans="1:11" x14ac:dyDescent="0.25">
      <c r="A427">
        <v>426</v>
      </c>
      <c r="B427">
        <v>426</v>
      </c>
      <c r="C427" t="s">
        <v>2566</v>
      </c>
      <c r="D427" t="s">
        <v>2567</v>
      </c>
      <c r="E427" t="s">
        <v>2568</v>
      </c>
      <c r="F427" t="s">
        <v>1299</v>
      </c>
      <c r="G427" s="3">
        <v>24691</v>
      </c>
      <c r="H427" s="6">
        <f ca="1">IFERROR(VLOOKUP(RANDBETWEEN(0,MAX(Cities!I:I)),Cities!$C$1:$J$62,8,TRUE),0)</f>
        <v>10</v>
      </c>
      <c r="I427" s="6" t="str">
        <f ca="1">VLOOKUP(H427,Cities!$B$1:$J$62,4,FALSE)</f>
        <v>AZ</v>
      </c>
      <c r="J427" s="6" t="str">
        <f ca="1">VLOOKUP(H427,Cities!$B$1:$J$62,3,FALSE)</f>
        <v>Phoenix</v>
      </c>
      <c r="K427" s="17">
        <f t="shared" ca="1" si="6"/>
        <v>54</v>
      </c>
    </row>
    <row r="428" spans="1:11" x14ac:dyDescent="0.25">
      <c r="A428">
        <v>427</v>
      </c>
      <c r="B428">
        <v>427</v>
      </c>
      <c r="C428" t="s">
        <v>2569</v>
      </c>
      <c r="D428" t="s">
        <v>2570</v>
      </c>
      <c r="E428" t="s">
        <v>2571</v>
      </c>
      <c r="F428" t="s">
        <v>1299</v>
      </c>
      <c r="G428" s="3">
        <v>23369</v>
      </c>
      <c r="H428" s="6">
        <f ca="1">IFERROR(VLOOKUP(RANDBETWEEN(0,MAX(Cities!I:I)),Cities!$C$1:$J$62,8,TRUE),0)</f>
        <v>1</v>
      </c>
      <c r="I428" s="6" t="str">
        <f ca="1">VLOOKUP(H428,Cities!$B$1:$J$62,4,FALSE)</f>
        <v>NY</v>
      </c>
      <c r="J428" s="6" t="str">
        <f ca="1">VLOOKUP(H428,Cities!$B$1:$J$62,3,FALSE)</f>
        <v>New York</v>
      </c>
      <c r="K428" s="17">
        <f t="shared" ca="1" si="6"/>
        <v>58</v>
      </c>
    </row>
    <row r="429" spans="1:11" x14ac:dyDescent="0.25">
      <c r="A429">
        <v>428</v>
      </c>
      <c r="B429">
        <v>428</v>
      </c>
      <c r="C429" t="s">
        <v>1342</v>
      </c>
      <c r="D429" t="s">
        <v>2572</v>
      </c>
      <c r="E429" t="s">
        <v>2573</v>
      </c>
      <c r="F429" t="s">
        <v>1299</v>
      </c>
      <c r="G429" s="3">
        <v>20955</v>
      </c>
      <c r="H429" s="6">
        <f ca="1">IFERROR(VLOOKUP(RANDBETWEEN(0,MAX(Cities!I:I)),Cities!$C$1:$J$62,8,TRUE),0)</f>
        <v>6</v>
      </c>
      <c r="I429" s="6" t="str">
        <f ca="1">VLOOKUP(H429,Cities!$B$1:$J$62,4,FALSE)</f>
        <v>PA</v>
      </c>
      <c r="J429" s="6" t="str">
        <f ca="1">VLOOKUP(H429,Cities!$B$1:$J$62,3,FALSE)</f>
        <v>Philadelphia</v>
      </c>
      <c r="K429" s="17">
        <f t="shared" ca="1" si="6"/>
        <v>64</v>
      </c>
    </row>
    <row r="430" spans="1:11" x14ac:dyDescent="0.25">
      <c r="A430">
        <v>429</v>
      </c>
      <c r="B430">
        <v>429</v>
      </c>
      <c r="C430" t="s">
        <v>2574</v>
      </c>
      <c r="D430" t="s">
        <v>2575</v>
      </c>
      <c r="E430" t="s">
        <v>2576</v>
      </c>
      <c r="F430" t="s">
        <v>1303</v>
      </c>
      <c r="G430" s="3">
        <v>29415</v>
      </c>
      <c r="H430" s="6">
        <f ca="1">IFERROR(VLOOKUP(RANDBETWEEN(0,MAX(Cities!I:I)),Cities!$C$1:$J$62,8,TRUE),0)</f>
        <v>45</v>
      </c>
      <c r="I430" s="6" t="str">
        <f ca="1">VLOOKUP(H430,Cities!$B$1:$J$62,4,FALSE)</f>
        <v>AZ</v>
      </c>
      <c r="J430" s="6" t="str">
        <f ca="1">VLOOKUP(H430,Cities!$B$1:$J$62,3,FALSE)</f>
        <v>Tucson</v>
      </c>
      <c r="K430" s="17">
        <f t="shared" ca="1" si="6"/>
        <v>41</v>
      </c>
    </row>
    <row r="431" spans="1:11" x14ac:dyDescent="0.25">
      <c r="A431">
        <v>430</v>
      </c>
      <c r="B431">
        <v>430</v>
      </c>
      <c r="C431" t="s">
        <v>2577</v>
      </c>
      <c r="D431" t="s">
        <v>2578</v>
      </c>
      <c r="E431" t="s">
        <v>2579</v>
      </c>
      <c r="F431" t="s">
        <v>1299</v>
      </c>
      <c r="G431" s="3">
        <v>31309</v>
      </c>
      <c r="H431" s="6">
        <f ca="1">IFERROR(VLOOKUP(RANDBETWEEN(0,MAX(Cities!I:I)),Cities!$C$1:$J$62,8,TRUE),0)</f>
        <v>33</v>
      </c>
      <c r="I431" s="6" t="str">
        <f ca="1">VLOOKUP(H431,Cities!$B$1:$J$62,4,FALSE)</f>
        <v>WI</v>
      </c>
      <c r="J431" s="6" t="str">
        <f ca="1">VLOOKUP(H431,Cities!$B$1:$J$62,3,FALSE)</f>
        <v>Milwaukee</v>
      </c>
      <c r="K431" s="17">
        <f t="shared" ca="1" si="6"/>
        <v>36</v>
      </c>
    </row>
    <row r="432" spans="1:11" x14ac:dyDescent="0.25">
      <c r="A432">
        <v>431</v>
      </c>
      <c r="B432">
        <v>431</v>
      </c>
      <c r="C432" t="s">
        <v>2580</v>
      </c>
      <c r="D432" t="s">
        <v>2581</v>
      </c>
      <c r="E432" t="s">
        <v>2582</v>
      </c>
      <c r="F432" t="s">
        <v>1299</v>
      </c>
      <c r="G432" s="3">
        <v>22506</v>
      </c>
      <c r="H432" s="6">
        <f ca="1">IFERROR(VLOOKUP(RANDBETWEEN(0,MAX(Cities!I:I)),Cities!$C$1:$J$62,8,TRUE),0)</f>
        <v>5</v>
      </c>
      <c r="I432" s="6" t="str">
        <f ca="1">VLOOKUP(H432,Cities!$B$1:$J$62,4,FALSE)</f>
        <v>TX</v>
      </c>
      <c r="J432" s="6" t="str">
        <f ca="1">VLOOKUP(H432,Cities!$B$1:$J$62,3,FALSE)</f>
        <v>Dallas</v>
      </c>
      <c r="K432" s="17">
        <f t="shared" ca="1" si="6"/>
        <v>60</v>
      </c>
    </row>
    <row r="433" spans="1:11" x14ac:dyDescent="0.25">
      <c r="A433">
        <v>432</v>
      </c>
      <c r="B433">
        <v>432</v>
      </c>
      <c r="C433" t="s">
        <v>2583</v>
      </c>
      <c r="D433" t="s">
        <v>2584</v>
      </c>
      <c r="E433" t="s">
        <v>2585</v>
      </c>
      <c r="F433" t="s">
        <v>1303</v>
      </c>
      <c r="G433" s="3">
        <v>25544</v>
      </c>
      <c r="H433" s="6">
        <f ca="1">IFERROR(VLOOKUP(RANDBETWEEN(0,MAX(Cities!I:I)),Cities!$C$1:$J$62,8,TRUE),0)</f>
        <v>1</v>
      </c>
      <c r="I433" s="6" t="str">
        <f ca="1">VLOOKUP(H433,Cities!$B$1:$J$62,4,FALSE)</f>
        <v>NY</v>
      </c>
      <c r="J433" s="6" t="str">
        <f ca="1">VLOOKUP(H433,Cities!$B$1:$J$62,3,FALSE)</f>
        <v>New York</v>
      </c>
      <c r="K433" s="17">
        <f t="shared" ca="1" si="6"/>
        <v>52</v>
      </c>
    </row>
    <row r="434" spans="1:11" x14ac:dyDescent="0.25">
      <c r="A434">
        <v>433</v>
      </c>
      <c r="B434">
        <v>433</v>
      </c>
      <c r="C434" t="s">
        <v>2586</v>
      </c>
      <c r="D434" t="s">
        <v>2587</v>
      </c>
      <c r="E434" t="s">
        <v>2588</v>
      </c>
      <c r="F434" t="s">
        <v>1303</v>
      </c>
      <c r="G434" s="3">
        <v>24721</v>
      </c>
      <c r="H434" s="6">
        <f ca="1">IFERROR(VLOOKUP(RANDBETWEEN(0,MAX(Cities!I:I)),Cities!$C$1:$J$62,8,TRUE),0)</f>
        <v>23</v>
      </c>
      <c r="I434" s="6" t="str">
        <f ca="1">VLOOKUP(H434,Cities!$B$1:$J$62,4,FALSE)</f>
        <v>CA</v>
      </c>
      <c r="J434" s="6" t="str">
        <f ca="1">VLOOKUP(H434,Cities!$B$1:$J$62,3,FALSE)</f>
        <v>Sacramento</v>
      </c>
      <c r="K434" s="17">
        <f t="shared" ca="1" si="6"/>
        <v>54</v>
      </c>
    </row>
    <row r="435" spans="1:11" x14ac:dyDescent="0.25">
      <c r="A435">
        <v>434</v>
      </c>
      <c r="B435">
        <v>434</v>
      </c>
      <c r="C435" t="s">
        <v>2589</v>
      </c>
      <c r="D435" t="s">
        <v>2590</v>
      </c>
      <c r="E435" t="s">
        <v>2591</v>
      </c>
      <c r="F435" t="s">
        <v>1303</v>
      </c>
      <c r="G435" s="3">
        <v>22333</v>
      </c>
      <c r="H435" s="6">
        <f ca="1">IFERROR(VLOOKUP(RANDBETWEEN(0,MAX(Cities!I:I)),Cities!$C$1:$J$62,8,TRUE),0)</f>
        <v>5</v>
      </c>
      <c r="I435" s="6" t="str">
        <f ca="1">VLOOKUP(H435,Cities!$B$1:$J$62,4,FALSE)</f>
        <v>TX</v>
      </c>
      <c r="J435" s="6" t="str">
        <f ca="1">VLOOKUP(H435,Cities!$B$1:$J$62,3,FALSE)</f>
        <v>Dallas</v>
      </c>
      <c r="K435" s="17">
        <f t="shared" ca="1" si="6"/>
        <v>60</v>
      </c>
    </row>
    <row r="436" spans="1:11" x14ac:dyDescent="0.25">
      <c r="A436">
        <v>435</v>
      </c>
      <c r="B436">
        <v>435</v>
      </c>
      <c r="C436" t="s">
        <v>2592</v>
      </c>
      <c r="D436" t="s">
        <v>2593</v>
      </c>
      <c r="E436" t="s">
        <v>2594</v>
      </c>
      <c r="F436" t="s">
        <v>1299</v>
      </c>
      <c r="G436" s="3">
        <v>19997</v>
      </c>
      <c r="H436" s="6">
        <f ca="1">IFERROR(VLOOKUP(RANDBETWEEN(0,MAX(Cities!I:I)),Cities!$C$1:$J$62,8,TRUE),0)</f>
        <v>9</v>
      </c>
      <c r="I436" s="6" t="str">
        <f ca="1">VLOOKUP(H436,Cities!$B$1:$J$62,4,FALSE)</f>
        <v>MA</v>
      </c>
      <c r="J436" s="6" t="str">
        <f ca="1">VLOOKUP(H436,Cities!$B$1:$J$62,3,FALSE)</f>
        <v>Boston</v>
      </c>
      <c r="K436" s="17">
        <f t="shared" ca="1" si="6"/>
        <v>67</v>
      </c>
    </row>
    <row r="437" spans="1:11" x14ac:dyDescent="0.25">
      <c r="A437">
        <v>436</v>
      </c>
      <c r="B437">
        <v>436</v>
      </c>
      <c r="C437" t="s">
        <v>2595</v>
      </c>
      <c r="D437" t="s">
        <v>2596</v>
      </c>
      <c r="E437" t="s">
        <v>2597</v>
      </c>
      <c r="F437" t="s">
        <v>1299</v>
      </c>
      <c r="G437" s="3">
        <v>29992</v>
      </c>
      <c r="H437" s="6">
        <f ca="1">IFERROR(VLOOKUP(RANDBETWEEN(0,MAX(Cities!I:I)),Cities!$C$1:$J$62,8,TRUE),0)</f>
        <v>46</v>
      </c>
      <c r="I437" s="6" t="str">
        <f ca="1">VLOOKUP(H437,Cities!$B$1:$J$62,4,FALSE)</f>
        <v>NE</v>
      </c>
      <c r="J437" s="6" t="str">
        <f ca="1">VLOOKUP(H437,Cities!$B$1:$J$62,3,FALSE)</f>
        <v>Omaha</v>
      </c>
      <c r="K437" s="17">
        <f t="shared" ca="1" si="6"/>
        <v>39</v>
      </c>
    </row>
    <row r="438" spans="1:11" x14ac:dyDescent="0.25">
      <c r="A438">
        <v>437</v>
      </c>
      <c r="B438">
        <v>437</v>
      </c>
      <c r="C438" t="s">
        <v>2598</v>
      </c>
      <c r="D438" t="s">
        <v>2599</v>
      </c>
      <c r="E438" t="s">
        <v>2600</v>
      </c>
      <c r="F438" t="s">
        <v>1299</v>
      </c>
      <c r="G438" s="3">
        <v>19800</v>
      </c>
      <c r="H438" s="6">
        <f ca="1">IFERROR(VLOOKUP(RANDBETWEEN(0,MAX(Cities!I:I)),Cities!$C$1:$J$62,8,TRUE),0)</f>
        <v>50</v>
      </c>
      <c r="I438" s="6" t="str">
        <f ca="1">VLOOKUP(H438,Cities!$B$1:$J$62,4,FALSE)</f>
        <v>NM</v>
      </c>
      <c r="J438" s="6" t="str">
        <f ca="1">VLOOKUP(H438,Cities!$B$1:$J$62,3,FALSE)</f>
        <v>Albuquerque</v>
      </c>
      <c r="K438" s="17">
        <f t="shared" ca="1" si="6"/>
        <v>67</v>
      </c>
    </row>
    <row r="439" spans="1:11" x14ac:dyDescent="0.25">
      <c r="A439">
        <v>438</v>
      </c>
      <c r="B439">
        <v>438</v>
      </c>
      <c r="C439" t="s">
        <v>2601</v>
      </c>
      <c r="D439" t="s">
        <v>2602</v>
      </c>
      <c r="E439" t="s">
        <v>2603</v>
      </c>
      <c r="F439" t="s">
        <v>1299</v>
      </c>
      <c r="G439" s="3">
        <v>27289</v>
      </c>
      <c r="H439" s="6">
        <f ca="1">IFERROR(VLOOKUP(RANDBETWEEN(0,MAX(Cities!I:I)),Cities!$C$1:$J$62,8,TRUE),0)</f>
        <v>1</v>
      </c>
      <c r="I439" s="6" t="str">
        <f ca="1">VLOOKUP(H439,Cities!$B$1:$J$62,4,FALSE)</f>
        <v>NY</v>
      </c>
      <c r="J439" s="6" t="str">
        <f ca="1">VLOOKUP(H439,Cities!$B$1:$J$62,3,FALSE)</f>
        <v>New York</v>
      </c>
      <c r="K439" s="17">
        <f t="shared" ca="1" si="6"/>
        <v>47</v>
      </c>
    </row>
    <row r="440" spans="1:11" x14ac:dyDescent="0.25">
      <c r="A440">
        <v>439</v>
      </c>
      <c r="B440">
        <v>439</v>
      </c>
      <c r="C440" t="s">
        <v>2604</v>
      </c>
      <c r="D440" t="s">
        <v>2605</v>
      </c>
      <c r="E440" t="s">
        <v>2606</v>
      </c>
      <c r="F440" t="s">
        <v>1303</v>
      </c>
      <c r="G440" s="3">
        <v>34277</v>
      </c>
      <c r="H440" s="6">
        <f ca="1">IFERROR(VLOOKUP(RANDBETWEEN(0,MAX(Cities!I:I)),Cities!$C$1:$J$62,8,TRUE),0)</f>
        <v>41</v>
      </c>
      <c r="I440" s="6" t="str">
        <f ca="1">VLOOKUP(H440,Cities!$B$1:$J$62,4,FALSE)</f>
        <v>LA</v>
      </c>
      <c r="J440" s="6" t="str">
        <f ca="1">VLOOKUP(H440,Cities!$B$1:$J$62,3,FALSE)</f>
        <v>New Orleans</v>
      </c>
      <c r="K440" s="17">
        <f t="shared" ca="1" si="6"/>
        <v>28</v>
      </c>
    </row>
    <row r="441" spans="1:11" x14ac:dyDescent="0.25">
      <c r="A441">
        <v>440</v>
      </c>
      <c r="B441">
        <v>440</v>
      </c>
      <c r="C441" t="s">
        <v>1848</v>
      </c>
      <c r="D441" t="s">
        <v>2607</v>
      </c>
      <c r="E441" t="s">
        <v>2608</v>
      </c>
      <c r="F441" t="s">
        <v>1303</v>
      </c>
      <c r="G441" s="3">
        <v>17484</v>
      </c>
      <c r="H441" s="6">
        <f ca="1">IFERROR(VLOOKUP(RANDBETWEEN(0,MAX(Cities!I:I)),Cities!$C$1:$J$62,8,TRUE),0)</f>
        <v>9</v>
      </c>
      <c r="I441" s="6" t="str">
        <f ca="1">VLOOKUP(H441,Cities!$B$1:$J$62,4,FALSE)</f>
        <v>MA</v>
      </c>
      <c r="J441" s="6" t="str">
        <f ca="1">VLOOKUP(H441,Cities!$B$1:$J$62,3,FALSE)</f>
        <v>Boston</v>
      </c>
      <c r="K441" s="17">
        <f t="shared" ca="1" si="6"/>
        <v>74</v>
      </c>
    </row>
    <row r="442" spans="1:11" x14ac:dyDescent="0.25">
      <c r="A442">
        <v>441</v>
      </c>
      <c r="B442">
        <v>441</v>
      </c>
      <c r="C442" t="s">
        <v>2609</v>
      </c>
      <c r="D442" t="s">
        <v>2610</v>
      </c>
      <c r="E442" t="s">
        <v>2611</v>
      </c>
      <c r="F442" t="s">
        <v>1299</v>
      </c>
      <c r="G442" s="3">
        <v>35548</v>
      </c>
      <c r="H442" s="6">
        <f ca="1">IFERROR(VLOOKUP(RANDBETWEEN(0,MAX(Cities!I:I)),Cities!$C$1:$J$62,8,TRUE),0)</f>
        <v>1</v>
      </c>
      <c r="I442" s="6" t="str">
        <f ca="1">VLOOKUP(H442,Cities!$B$1:$J$62,4,FALSE)</f>
        <v>NY</v>
      </c>
      <c r="J442" s="6" t="str">
        <f ca="1">VLOOKUP(H442,Cities!$B$1:$J$62,3,FALSE)</f>
        <v>New York</v>
      </c>
      <c r="K442" s="17">
        <f t="shared" ca="1" si="6"/>
        <v>24</v>
      </c>
    </row>
    <row r="443" spans="1:11" x14ac:dyDescent="0.25">
      <c r="A443">
        <v>442</v>
      </c>
      <c r="B443">
        <v>442</v>
      </c>
      <c r="C443" t="s">
        <v>2612</v>
      </c>
      <c r="D443" t="s">
        <v>2613</v>
      </c>
      <c r="E443" t="s">
        <v>2614</v>
      </c>
      <c r="F443" t="s">
        <v>1299</v>
      </c>
      <c r="G443" s="3">
        <v>16667</v>
      </c>
      <c r="H443" s="6">
        <f ca="1">IFERROR(VLOOKUP(RANDBETWEEN(0,MAX(Cities!I:I)),Cities!$C$1:$J$62,8,TRUE),0)</f>
        <v>51</v>
      </c>
      <c r="I443" s="6" t="str">
        <f ca="1">VLOOKUP(H443,Cities!$B$1:$J$62,4,FALSE)</f>
        <v>AL</v>
      </c>
      <c r="J443" s="6" t="str">
        <f ca="1">VLOOKUP(H443,Cities!$B$1:$J$62,3,FALSE)</f>
        <v>Birmingham</v>
      </c>
      <c r="K443" s="17">
        <f t="shared" ca="1" si="6"/>
        <v>76</v>
      </c>
    </row>
    <row r="444" spans="1:11" x14ac:dyDescent="0.25">
      <c r="A444">
        <v>443</v>
      </c>
      <c r="B444">
        <v>443</v>
      </c>
      <c r="C444" t="s">
        <v>2615</v>
      </c>
      <c r="D444" t="s">
        <v>2616</v>
      </c>
      <c r="E444" t="s">
        <v>2617</v>
      </c>
      <c r="F444" t="s">
        <v>1303</v>
      </c>
      <c r="G444" s="3">
        <v>18525</v>
      </c>
      <c r="H444" s="6">
        <f ca="1">IFERROR(VLOOKUP(RANDBETWEEN(0,MAX(Cities!I:I)),Cities!$C$1:$J$62,8,TRUE),0)</f>
        <v>22</v>
      </c>
      <c r="I444" s="6" t="str">
        <f ca="1">VLOOKUP(H444,Cities!$B$1:$J$62,4,FALSE)</f>
        <v>MO</v>
      </c>
      <c r="J444" s="6" t="str">
        <f ca="1">VLOOKUP(H444,Cities!$B$1:$J$62,3,FALSE)</f>
        <v>St. Louis</v>
      </c>
      <c r="K444" s="17">
        <f t="shared" ca="1" si="6"/>
        <v>71</v>
      </c>
    </row>
    <row r="445" spans="1:11" x14ac:dyDescent="0.25">
      <c r="A445">
        <v>444</v>
      </c>
      <c r="B445">
        <v>444</v>
      </c>
      <c r="C445" t="s">
        <v>2618</v>
      </c>
      <c r="D445" t="s">
        <v>2596</v>
      </c>
      <c r="E445" t="s">
        <v>2619</v>
      </c>
      <c r="F445" t="s">
        <v>1299</v>
      </c>
      <c r="G445" s="3">
        <v>18401</v>
      </c>
      <c r="H445" s="6">
        <f ca="1">IFERROR(VLOOKUP(RANDBETWEEN(0,MAX(Cities!I:I)),Cities!$C$1:$J$62,8,TRUE),0)</f>
        <v>5</v>
      </c>
      <c r="I445" s="6" t="str">
        <f ca="1">VLOOKUP(H445,Cities!$B$1:$J$62,4,FALSE)</f>
        <v>TX</v>
      </c>
      <c r="J445" s="6" t="str">
        <f ca="1">VLOOKUP(H445,Cities!$B$1:$J$62,3,FALSE)</f>
        <v>Dallas</v>
      </c>
      <c r="K445" s="17">
        <f t="shared" ca="1" si="6"/>
        <v>71</v>
      </c>
    </row>
    <row r="446" spans="1:11" x14ac:dyDescent="0.25">
      <c r="A446">
        <v>445</v>
      </c>
      <c r="B446">
        <v>445</v>
      </c>
      <c r="C446" t="s">
        <v>2620</v>
      </c>
      <c r="D446" t="s">
        <v>2621</v>
      </c>
      <c r="E446" t="s">
        <v>2622</v>
      </c>
      <c r="F446" t="s">
        <v>1303</v>
      </c>
      <c r="G446" s="3">
        <v>23825</v>
      </c>
      <c r="H446" s="6">
        <f ca="1">IFERROR(VLOOKUP(RANDBETWEEN(0,MAX(Cities!I:I)),Cities!$C$1:$J$62,8,TRUE),0)</f>
        <v>4</v>
      </c>
      <c r="I446" s="6" t="str">
        <f ca="1">VLOOKUP(H446,Cities!$B$1:$J$62,4,FALSE)</f>
        <v>FL</v>
      </c>
      <c r="J446" s="6" t="str">
        <f ca="1">VLOOKUP(H446,Cities!$B$1:$J$62,3,FALSE)</f>
        <v>Miami</v>
      </c>
      <c r="K446" s="17">
        <f t="shared" ca="1" si="6"/>
        <v>56</v>
      </c>
    </row>
    <row r="447" spans="1:11" x14ac:dyDescent="0.25">
      <c r="A447">
        <v>446</v>
      </c>
      <c r="B447">
        <v>446</v>
      </c>
      <c r="C447" t="s">
        <v>2623</v>
      </c>
      <c r="D447" t="s">
        <v>2624</v>
      </c>
      <c r="E447" t="s">
        <v>2625</v>
      </c>
      <c r="F447" t="s">
        <v>1299</v>
      </c>
      <c r="G447" s="3">
        <v>31582</v>
      </c>
      <c r="H447" s="6">
        <f ca="1">IFERROR(VLOOKUP(RANDBETWEEN(0,MAX(Cities!I:I)),Cities!$C$1:$J$62,8,TRUE),0)</f>
        <v>24</v>
      </c>
      <c r="I447" s="6" t="str">
        <f ca="1">VLOOKUP(H447,Cities!$B$1:$J$62,4,FALSE)</f>
        <v>FL</v>
      </c>
      <c r="J447" s="6" t="str">
        <f ca="1">VLOOKUP(H447,Cities!$B$1:$J$62,3,FALSE)</f>
        <v>Orlando</v>
      </c>
      <c r="K447" s="17">
        <f t="shared" ca="1" si="6"/>
        <v>35</v>
      </c>
    </row>
    <row r="448" spans="1:11" x14ac:dyDescent="0.25">
      <c r="A448">
        <v>447</v>
      </c>
      <c r="C448" t="s">
        <v>2626</v>
      </c>
      <c r="D448" t="s">
        <v>2627</v>
      </c>
      <c r="E448" t="s">
        <v>2628</v>
      </c>
      <c r="F448" t="s">
        <v>1299</v>
      </c>
      <c r="G448" s="3">
        <v>32440</v>
      </c>
      <c r="H448" s="6">
        <f ca="1">IFERROR(VLOOKUP(RANDBETWEEN(0,MAX(Cities!I:I)),Cities!$C$1:$J$62,8,TRUE),0)</f>
        <v>13</v>
      </c>
      <c r="I448" s="6" t="str">
        <f ca="1">VLOOKUP(H448,Cities!$B$1:$J$62,4,FALSE)</f>
        <v>MI</v>
      </c>
      <c r="J448" s="6" t="str">
        <f ca="1">VLOOKUP(H448,Cities!$B$1:$J$62,3,FALSE)</f>
        <v>Detroit</v>
      </c>
      <c r="K448" s="17">
        <f t="shared" ca="1" si="6"/>
        <v>33</v>
      </c>
    </row>
    <row r="449" spans="1:11" x14ac:dyDescent="0.25">
      <c r="A449">
        <v>448</v>
      </c>
      <c r="B449">
        <v>448</v>
      </c>
      <c r="C449" t="s">
        <v>2629</v>
      </c>
      <c r="D449" t="s">
        <v>2630</v>
      </c>
      <c r="E449" t="s">
        <v>2631</v>
      </c>
      <c r="F449" t="s">
        <v>1303</v>
      </c>
      <c r="G449" s="3">
        <v>15780</v>
      </c>
      <c r="H449" s="6">
        <f ca="1">IFERROR(VLOOKUP(RANDBETWEEN(0,MAX(Cities!I:I)),Cities!$C$1:$J$62,8,TRUE),0)</f>
        <v>9</v>
      </c>
      <c r="I449" s="6" t="str">
        <f ca="1">VLOOKUP(H449,Cities!$B$1:$J$62,4,FALSE)</f>
        <v>MA</v>
      </c>
      <c r="J449" s="6" t="str">
        <f ca="1">VLOOKUP(H449,Cities!$B$1:$J$62,3,FALSE)</f>
        <v>Boston</v>
      </c>
      <c r="K449" s="17">
        <f t="shared" ca="1" si="6"/>
        <v>78</v>
      </c>
    </row>
    <row r="450" spans="1:11" x14ac:dyDescent="0.25">
      <c r="A450">
        <v>449</v>
      </c>
      <c r="B450">
        <v>449</v>
      </c>
      <c r="C450" t="s">
        <v>2632</v>
      </c>
      <c r="D450" t="s">
        <v>2633</v>
      </c>
      <c r="E450" t="s">
        <v>2634</v>
      </c>
      <c r="F450" t="s">
        <v>1299</v>
      </c>
      <c r="G450" s="3">
        <v>21580</v>
      </c>
      <c r="H450" s="6">
        <f ca="1">IFERROR(VLOOKUP(RANDBETWEEN(0,MAX(Cities!I:I)),Cities!$C$1:$J$62,8,TRUE),0)</f>
        <v>11</v>
      </c>
      <c r="I450" s="6" t="str">
        <f ca="1">VLOOKUP(H450,Cities!$B$1:$J$62,4,FALSE)</f>
        <v>WA</v>
      </c>
      <c r="J450" s="6" t="str">
        <f ca="1">VLOOKUP(H450,Cities!$B$1:$J$62,3,FALSE)</f>
        <v>Seattle</v>
      </c>
      <c r="K450" s="17">
        <f t="shared" ca="1" si="6"/>
        <v>62</v>
      </c>
    </row>
    <row r="451" spans="1:11" x14ac:dyDescent="0.25">
      <c r="A451">
        <v>450</v>
      </c>
      <c r="B451">
        <v>450</v>
      </c>
      <c r="C451" t="s">
        <v>2635</v>
      </c>
      <c r="D451" t="s">
        <v>2636</v>
      </c>
      <c r="E451" t="s">
        <v>2637</v>
      </c>
      <c r="F451" t="s">
        <v>1303</v>
      </c>
      <c r="G451" s="3">
        <v>27858</v>
      </c>
      <c r="H451" s="6">
        <f ca="1">IFERROR(VLOOKUP(RANDBETWEEN(0,MAX(Cities!I:I)),Cities!$C$1:$J$62,8,TRUE),0)</f>
        <v>5</v>
      </c>
      <c r="I451" s="6" t="str">
        <f ca="1">VLOOKUP(H451,Cities!$B$1:$J$62,4,FALSE)</f>
        <v>TX</v>
      </c>
      <c r="J451" s="6" t="str">
        <f ca="1">VLOOKUP(H451,Cities!$B$1:$J$62,3,FALSE)</f>
        <v>Dallas</v>
      </c>
      <c r="K451" s="17">
        <f t="shared" ref="K451:K514" ca="1" si="7">_xlfn.FLOOR.MATH(YEARFRAC(G451,TODAY(),1))</f>
        <v>45</v>
      </c>
    </row>
    <row r="452" spans="1:11" x14ac:dyDescent="0.25">
      <c r="A452">
        <v>451</v>
      </c>
      <c r="B452">
        <v>451</v>
      </c>
      <c r="C452" t="s">
        <v>2638</v>
      </c>
      <c r="D452" t="s">
        <v>2639</v>
      </c>
      <c r="E452" t="s">
        <v>2640</v>
      </c>
      <c r="F452" t="s">
        <v>1299</v>
      </c>
      <c r="G452" s="3">
        <v>16589</v>
      </c>
      <c r="H452" s="6">
        <f ca="1">IFERROR(VLOOKUP(RANDBETWEEN(0,MAX(Cities!I:I)),Cities!$C$1:$J$62,8,TRUE),0)</f>
        <v>12</v>
      </c>
      <c r="I452" s="6" t="str">
        <f ca="1">VLOOKUP(H452,Cities!$B$1:$J$62,4,FALSE)</f>
        <v>CA</v>
      </c>
      <c r="J452" s="6" t="str">
        <f ca="1">VLOOKUP(H452,Cities!$B$1:$J$62,3,FALSE)</f>
        <v>San Francisco</v>
      </c>
      <c r="K452" s="17">
        <f t="shared" ca="1" si="7"/>
        <v>76</v>
      </c>
    </row>
    <row r="453" spans="1:11" x14ac:dyDescent="0.25">
      <c r="A453">
        <v>452</v>
      </c>
      <c r="B453">
        <v>452</v>
      </c>
      <c r="C453" t="s">
        <v>2641</v>
      </c>
      <c r="D453" t="s">
        <v>2642</v>
      </c>
      <c r="E453" t="s">
        <v>2643</v>
      </c>
      <c r="F453" t="s">
        <v>1299</v>
      </c>
      <c r="G453" s="3">
        <v>18369</v>
      </c>
      <c r="H453" s="6">
        <f ca="1">IFERROR(VLOOKUP(RANDBETWEEN(0,MAX(Cities!I:I)),Cities!$C$1:$J$62,8,TRUE),0)</f>
        <v>7</v>
      </c>
      <c r="I453" s="6" t="str">
        <f ca="1">VLOOKUP(H453,Cities!$B$1:$J$62,4,FALSE)</f>
        <v>TX</v>
      </c>
      <c r="J453" s="6" t="str">
        <f ca="1">VLOOKUP(H453,Cities!$B$1:$J$62,3,FALSE)</f>
        <v>Houston</v>
      </c>
      <c r="K453" s="17">
        <f t="shared" ca="1" si="7"/>
        <v>71</v>
      </c>
    </row>
    <row r="454" spans="1:11" x14ac:dyDescent="0.25">
      <c r="A454">
        <v>453</v>
      </c>
      <c r="B454">
        <v>453</v>
      </c>
      <c r="C454" t="s">
        <v>2644</v>
      </c>
      <c r="D454" t="s">
        <v>2645</v>
      </c>
      <c r="E454" t="s">
        <v>2646</v>
      </c>
      <c r="F454" t="s">
        <v>1299</v>
      </c>
      <c r="G454" s="3">
        <v>23471</v>
      </c>
      <c r="H454" s="6">
        <f ca="1">IFERROR(VLOOKUP(RANDBETWEEN(0,MAX(Cities!I:I)),Cities!$C$1:$J$62,8,TRUE),0)</f>
        <v>4</v>
      </c>
      <c r="I454" s="6" t="str">
        <f ca="1">VLOOKUP(H454,Cities!$B$1:$J$62,4,FALSE)</f>
        <v>FL</v>
      </c>
      <c r="J454" s="6" t="str">
        <f ca="1">VLOOKUP(H454,Cities!$B$1:$J$62,3,FALSE)</f>
        <v>Miami</v>
      </c>
      <c r="K454" s="17">
        <f t="shared" ca="1" si="7"/>
        <v>57</v>
      </c>
    </row>
    <row r="455" spans="1:11" x14ac:dyDescent="0.25">
      <c r="A455">
        <v>454</v>
      </c>
      <c r="C455" t="s">
        <v>2647</v>
      </c>
      <c r="D455" t="s">
        <v>2648</v>
      </c>
      <c r="E455" t="s">
        <v>2649</v>
      </c>
      <c r="F455" t="s">
        <v>1303</v>
      </c>
      <c r="G455" s="3">
        <v>33846</v>
      </c>
      <c r="H455" s="6">
        <f ca="1">IFERROR(VLOOKUP(RANDBETWEEN(0,MAX(Cities!I:I)),Cities!$C$1:$J$62,8,TRUE),0)</f>
        <v>3</v>
      </c>
      <c r="I455" s="6" t="str">
        <f ca="1">VLOOKUP(H455,Cities!$B$1:$J$62,4,FALSE)</f>
        <v>IL</v>
      </c>
      <c r="J455" s="6" t="str">
        <f ca="1">VLOOKUP(H455,Cities!$B$1:$J$62,3,FALSE)</f>
        <v>Chicago</v>
      </c>
      <c r="K455" s="17">
        <f t="shared" ca="1" si="7"/>
        <v>29</v>
      </c>
    </row>
    <row r="456" spans="1:11" x14ac:dyDescent="0.25">
      <c r="A456">
        <v>455</v>
      </c>
      <c r="B456">
        <v>455</v>
      </c>
      <c r="C456" t="s">
        <v>2650</v>
      </c>
      <c r="D456" t="s">
        <v>2651</v>
      </c>
      <c r="E456" t="s">
        <v>2652</v>
      </c>
      <c r="F456" t="s">
        <v>1303</v>
      </c>
      <c r="G456" s="3">
        <v>28315</v>
      </c>
      <c r="H456" s="6">
        <f ca="1">IFERROR(VLOOKUP(RANDBETWEEN(0,MAX(Cities!I:I)),Cities!$C$1:$J$62,8,TRUE),0)</f>
        <v>60</v>
      </c>
      <c r="I456" s="6" t="str">
        <f ca="1">VLOOKUP(H456,Cities!$B$1:$J$62,4,FALSE)</f>
        <v>MI</v>
      </c>
      <c r="J456" s="6" t="str">
        <f ca="1">VLOOKUP(H456,Cities!$B$1:$J$62,3,FALSE)</f>
        <v>Grand Rapids</v>
      </c>
      <c r="K456" s="17">
        <f t="shared" ca="1" si="7"/>
        <v>44</v>
      </c>
    </row>
    <row r="457" spans="1:11" x14ac:dyDescent="0.25">
      <c r="A457">
        <v>456</v>
      </c>
      <c r="B457">
        <v>456</v>
      </c>
      <c r="C457" t="s">
        <v>2653</v>
      </c>
      <c r="D457" t="s">
        <v>2654</v>
      </c>
      <c r="E457" t="s">
        <v>2655</v>
      </c>
      <c r="F457" t="s">
        <v>1303</v>
      </c>
      <c r="G457" s="3">
        <v>30741</v>
      </c>
      <c r="H457" s="6">
        <f ca="1">IFERROR(VLOOKUP(RANDBETWEEN(0,MAX(Cities!I:I)),Cities!$C$1:$J$62,8,TRUE),0)</f>
        <v>6</v>
      </c>
      <c r="I457" s="6" t="str">
        <f ca="1">VLOOKUP(H457,Cities!$B$1:$J$62,4,FALSE)</f>
        <v>PA</v>
      </c>
      <c r="J457" s="6" t="str">
        <f ca="1">VLOOKUP(H457,Cities!$B$1:$J$62,3,FALSE)</f>
        <v>Philadelphia</v>
      </c>
      <c r="K457" s="17">
        <f t="shared" ca="1" si="7"/>
        <v>37</v>
      </c>
    </row>
    <row r="458" spans="1:11" x14ac:dyDescent="0.25">
      <c r="A458">
        <v>457</v>
      </c>
      <c r="B458">
        <v>457</v>
      </c>
      <c r="C458" t="s">
        <v>2656</v>
      </c>
      <c r="D458" t="s">
        <v>2657</v>
      </c>
      <c r="E458" t="s">
        <v>2658</v>
      </c>
      <c r="F458" t="s">
        <v>1303</v>
      </c>
      <c r="G458" s="3">
        <v>25518</v>
      </c>
      <c r="H458" s="6">
        <f ca="1">IFERROR(VLOOKUP(RANDBETWEEN(0,MAX(Cities!I:I)),Cities!$C$1:$J$62,8,TRUE),0)</f>
        <v>18</v>
      </c>
      <c r="I458" s="6" t="str">
        <f ca="1">VLOOKUP(H458,Cities!$B$1:$J$62,4,FALSE)</f>
        <v>MD</v>
      </c>
      <c r="J458" s="6" t="str">
        <f ca="1">VLOOKUP(H458,Cities!$B$1:$J$62,3,FALSE)</f>
        <v>Baltimore</v>
      </c>
      <c r="K458" s="17">
        <f t="shared" ca="1" si="7"/>
        <v>52</v>
      </c>
    </row>
    <row r="459" spans="1:11" x14ac:dyDescent="0.25">
      <c r="A459">
        <v>458</v>
      </c>
      <c r="B459">
        <v>458</v>
      </c>
      <c r="C459" t="s">
        <v>2659</v>
      </c>
      <c r="D459" t="s">
        <v>2660</v>
      </c>
      <c r="E459" t="s">
        <v>2661</v>
      </c>
      <c r="F459" t="s">
        <v>1299</v>
      </c>
      <c r="G459" s="3">
        <v>17736</v>
      </c>
      <c r="H459" s="6">
        <f ca="1">IFERROR(VLOOKUP(RANDBETWEEN(0,MAX(Cities!I:I)),Cities!$C$1:$J$62,8,TRUE),0)</f>
        <v>40</v>
      </c>
      <c r="I459" s="6" t="str">
        <f ca="1">VLOOKUP(H459,Cities!$B$1:$J$62,4,FALSE)</f>
        <v>NC</v>
      </c>
      <c r="J459" s="6" t="str">
        <f ca="1">VLOOKUP(H459,Cities!$B$1:$J$62,3,FALSE)</f>
        <v>Raleigh</v>
      </c>
      <c r="K459" s="17">
        <f t="shared" ca="1" si="7"/>
        <v>73</v>
      </c>
    </row>
    <row r="460" spans="1:11" x14ac:dyDescent="0.25">
      <c r="A460">
        <v>459</v>
      </c>
      <c r="B460">
        <v>459</v>
      </c>
      <c r="C460" t="s">
        <v>2662</v>
      </c>
      <c r="D460" t="s">
        <v>2663</v>
      </c>
      <c r="E460" t="s">
        <v>2664</v>
      </c>
      <c r="F460" t="s">
        <v>1303</v>
      </c>
      <c r="G460" s="3">
        <v>24954</v>
      </c>
      <c r="H460" s="6">
        <f ca="1">IFERROR(VLOOKUP(RANDBETWEEN(0,MAX(Cities!I:I)),Cities!$C$1:$J$62,8,TRUE),0)</f>
        <v>44</v>
      </c>
      <c r="I460" s="6" t="str">
        <f ca="1">VLOOKUP(H460,Cities!$B$1:$J$62,4,FALSE)</f>
        <v>NY</v>
      </c>
      <c r="J460" s="6" t="str">
        <f ca="1">VLOOKUP(H460,Cities!$B$1:$J$62,3,FALSE)</f>
        <v>Buffalo</v>
      </c>
      <c r="K460" s="17">
        <f t="shared" ca="1" si="7"/>
        <v>53</v>
      </c>
    </row>
    <row r="461" spans="1:11" x14ac:dyDescent="0.25">
      <c r="A461">
        <v>460</v>
      </c>
      <c r="B461">
        <v>460</v>
      </c>
      <c r="C461" t="s">
        <v>2665</v>
      </c>
      <c r="D461" t="s">
        <v>2666</v>
      </c>
      <c r="E461" t="s">
        <v>2667</v>
      </c>
      <c r="F461" t="s">
        <v>1417</v>
      </c>
      <c r="G461" s="3">
        <v>17862</v>
      </c>
      <c r="H461" s="6">
        <f ca="1">IFERROR(VLOOKUP(RANDBETWEEN(0,MAX(Cities!I:I)),Cities!$C$1:$J$62,8,TRUE),0)</f>
        <v>1</v>
      </c>
      <c r="I461" s="6" t="str">
        <f ca="1">VLOOKUP(H461,Cities!$B$1:$J$62,4,FALSE)</f>
        <v>NY</v>
      </c>
      <c r="J461" s="6" t="str">
        <f ca="1">VLOOKUP(H461,Cities!$B$1:$J$62,3,FALSE)</f>
        <v>New York</v>
      </c>
      <c r="K461" s="17">
        <f t="shared" ca="1" si="7"/>
        <v>73</v>
      </c>
    </row>
    <row r="462" spans="1:11" x14ac:dyDescent="0.25">
      <c r="A462">
        <v>461</v>
      </c>
      <c r="B462">
        <v>461</v>
      </c>
      <c r="C462" t="s">
        <v>2668</v>
      </c>
      <c r="D462" t="s">
        <v>2669</v>
      </c>
      <c r="E462" t="s">
        <v>2670</v>
      </c>
      <c r="F462" t="s">
        <v>1442</v>
      </c>
      <c r="G462" s="3">
        <v>28340</v>
      </c>
      <c r="H462" s="6">
        <f ca="1">IFERROR(VLOOKUP(RANDBETWEEN(0,MAX(Cities!I:I)),Cities!$C$1:$J$62,8,TRUE),0)</f>
        <v>47</v>
      </c>
      <c r="I462" s="6" t="str">
        <f ca="1">VLOOKUP(H462,Cities!$B$1:$J$62,4,FALSE)</f>
        <v>TX</v>
      </c>
      <c r="J462" s="6" t="str">
        <f ca="1">VLOOKUP(H462,Cities!$B$1:$J$62,3,FALSE)</f>
        <v>El Paso</v>
      </c>
      <c r="K462" s="17">
        <f t="shared" ca="1" si="7"/>
        <v>44</v>
      </c>
    </row>
    <row r="463" spans="1:11" x14ac:dyDescent="0.25">
      <c r="A463">
        <v>462</v>
      </c>
      <c r="B463">
        <v>462</v>
      </c>
      <c r="C463" t="s">
        <v>2671</v>
      </c>
      <c r="D463" t="s">
        <v>2672</v>
      </c>
      <c r="E463" t="s">
        <v>2673</v>
      </c>
      <c r="F463" t="s">
        <v>1303</v>
      </c>
      <c r="G463" s="3">
        <v>19583</v>
      </c>
      <c r="H463" s="6">
        <f ca="1">IFERROR(VLOOKUP(RANDBETWEEN(0,MAX(Cities!I:I)),Cities!$C$1:$J$62,8,TRUE),0)</f>
        <v>30</v>
      </c>
      <c r="I463" s="6" t="str">
        <f ca="1">VLOOKUP(H463,Cities!$B$1:$J$62,4,FALSE)</f>
        <v>IN</v>
      </c>
      <c r="J463" s="6" t="str">
        <f ca="1">VLOOKUP(H463,Cities!$B$1:$J$62,3,FALSE)</f>
        <v>Indianapolis</v>
      </c>
      <c r="K463" s="17">
        <f t="shared" ca="1" si="7"/>
        <v>68</v>
      </c>
    </row>
    <row r="464" spans="1:11" x14ac:dyDescent="0.25">
      <c r="A464">
        <v>463</v>
      </c>
      <c r="C464" t="s">
        <v>2674</v>
      </c>
      <c r="D464" t="s">
        <v>2675</v>
      </c>
      <c r="E464" t="s">
        <v>2676</v>
      </c>
      <c r="F464" t="s">
        <v>1303</v>
      </c>
      <c r="G464" s="3">
        <v>36254</v>
      </c>
      <c r="H464" s="6">
        <f ca="1">IFERROR(VLOOKUP(RANDBETWEEN(0,MAX(Cities!I:I)),Cities!$C$1:$J$62,8,TRUE),0)</f>
        <v>38</v>
      </c>
      <c r="I464" s="6" t="str">
        <f ca="1">VLOOKUP(H464,Cities!$B$1:$J$62,4,FALSE)</f>
        <v>VA</v>
      </c>
      <c r="J464" s="6" t="str">
        <f ca="1">VLOOKUP(H464,Cities!$B$1:$J$62,3,FALSE)</f>
        <v>Richmond</v>
      </c>
      <c r="K464" s="17">
        <f t="shared" ca="1" si="7"/>
        <v>22</v>
      </c>
    </row>
    <row r="465" spans="1:11" x14ac:dyDescent="0.25">
      <c r="A465">
        <v>464</v>
      </c>
      <c r="B465">
        <v>464</v>
      </c>
      <c r="C465" t="s">
        <v>2677</v>
      </c>
      <c r="D465" t="s">
        <v>2678</v>
      </c>
      <c r="E465" t="s">
        <v>2679</v>
      </c>
      <c r="F465" t="s">
        <v>1303</v>
      </c>
      <c r="G465" s="3">
        <v>29904</v>
      </c>
      <c r="H465" s="6">
        <f ca="1">IFERROR(VLOOKUP(RANDBETWEEN(0,MAX(Cities!I:I)),Cities!$C$1:$J$62,8,TRUE),0)</f>
        <v>17</v>
      </c>
      <c r="I465" s="6" t="str">
        <f ca="1">VLOOKUP(H465,Cities!$B$1:$J$62,4,FALSE)</f>
        <v>CO</v>
      </c>
      <c r="J465" s="6" t="str">
        <f ca="1">VLOOKUP(H465,Cities!$B$1:$J$62,3,FALSE)</f>
        <v>Denver</v>
      </c>
      <c r="K465" s="17">
        <f t="shared" ca="1" si="7"/>
        <v>40</v>
      </c>
    </row>
    <row r="466" spans="1:11" x14ac:dyDescent="0.25">
      <c r="A466">
        <v>465</v>
      </c>
      <c r="B466">
        <v>465</v>
      </c>
      <c r="C466" t="s">
        <v>2680</v>
      </c>
      <c r="D466" t="s">
        <v>2681</v>
      </c>
      <c r="E466" t="s">
        <v>2682</v>
      </c>
      <c r="F466" t="s">
        <v>1299</v>
      </c>
      <c r="G466" s="3">
        <v>35666</v>
      </c>
      <c r="H466" s="6">
        <f ca="1">IFERROR(VLOOKUP(RANDBETWEEN(0,MAX(Cities!I:I)),Cities!$C$1:$J$62,8,TRUE),0)</f>
        <v>1</v>
      </c>
      <c r="I466" s="6" t="str">
        <f ca="1">VLOOKUP(H466,Cities!$B$1:$J$62,4,FALSE)</f>
        <v>NY</v>
      </c>
      <c r="J466" s="6" t="str">
        <f ca="1">VLOOKUP(H466,Cities!$B$1:$J$62,3,FALSE)</f>
        <v>New York</v>
      </c>
      <c r="K466" s="17">
        <f t="shared" ca="1" si="7"/>
        <v>24</v>
      </c>
    </row>
    <row r="467" spans="1:11" x14ac:dyDescent="0.25">
      <c r="A467">
        <v>466</v>
      </c>
      <c r="B467">
        <v>466</v>
      </c>
      <c r="C467" t="s">
        <v>2683</v>
      </c>
      <c r="D467" t="s">
        <v>2684</v>
      </c>
      <c r="E467" t="s">
        <v>2685</v>
      </c>
      <c r="F467" t="s">
        <v>1303</v>
      </c>
      <c r="G467" s="3">
        <v>23238</v>
      </c>
      <c r="H467" s="6">
        <f ca="1">IFERROR(VLOOKUP(RANDBETWEEN(0,MAX(Cities!I:I)),Cities!$C$1:$J$62,8,TRUE),0)</f>
        <v>54</v>
      </c>
      <c r="I467" s="6" t="str">
        <f ca="1">VLOOKUP(H467,Cities!$B$1:$J$62,4,FALSE)</f>
        <v>NY</v>
      </c>
      <c r="J467" s="6" t="str">
        <f ca="1">VLOOKUP(H467,Cities!$B$1:$J$62,3,FALSE)</f>
        <v>Rochester</v>
      </c>
      <c r="K467" s="17">
        <f t="shared" ca="1" si="7"/>
        <v>58</v>
      </c>
    </row>
    <row r="468" spans="1:11" x14ac:dyDescent="0.25">
      <c r="A468">
        <v>467</v>
      </c>
      <c r="B468">
        <v>467</v>
      </c>
      <c r="C468" t="s">
        <v>1479</v>
      </c>
      <c r="D468" t="s">
        <v>2686</v>
      </c>
      <c r="E468" t="s">
        <v>2687</v>
      </c>
      <c r="F468" t="s">
        <v>1295</v>
      </c>
      <c r="G468" s="3">
        <v>20397</v>
      </c>
      <c r="H468" s="6">
        <f ca="1">IFERROR(VLOOKUP(RANDBETWEEN(0,MAX(Cities!I:I)),Cities!$C$1:$J$62,8,TRUE),0)</f>
        <v>27</v>
      </c>
      <c r="I468" s="6" t="str">
        <f ca="1">VLOOKUP(H468,Cities!$B$1:$J$62,4,FALSE)</f>
        <v>PA</v>
      </c>
      <c r="J468" s="6" t="str">
        <f ca="1">VLOOKUP(H468,Cities!$B$1:$J$62,3,FALSE)</f>
        <v>Pittsburgh</v>
      </c>
      <c r="K468" s="17">
        <f t="shared" ca="1" si="7"/>
        <v>66</v>
      </c>
    </row>
    <row r="469" spans="1:11" x14ac:dyDescent="0.25">
      <c r="A469">
        <v>468</v>
      </c>
      <c r="C469" t="s">
        <v>2688</v>
      </c>
      <c r="D469" t="s">
        <v>2689</v>
      </c>
      <c r="E469" t="s">
        <v>2690</v>
      </c>
      <c r="F469" t="s">
        <v>1299</v>
      </c>
      <c r="G469" s="3">
        <v>26431</v>
      </c>
      <c r="H469" s="6">
        <f ca="1">IFERROR(VLOOKUP(RANDBETWEEN(0,MAX(Cities!I:I)),Cities!$C$1:$J$62,8,TRUE),0)</f>
        <v>4</v>
      </c>
      <c r="I469" s="6" t="str">
        <f ca="1">VLOOKUP(H469,Cities!$B$1:$J$62,4,FALSE)</f>
        <v>FL</v>
      </c>
      <c r="J469" s="6" t="str">
        <f ca="1">VLOOKUP(H469,Cities!$B$1:$J$62,3,FALSE)</f>
        <v>Miami</v>
      </c>
      <c r="K469" s="17">
        <f t="shared" ca="1" si="7"/>
        <v>49</v>
      </c>
    </row>
    <row r="470" spans="1:11" x14ac:dyDescent="0.25">
      <c r="A470">
        <v>469</v>
      </c>
      <c r="B470">
        <v>469</v>
      </c>
      <c r="C470" t="s">
        <v>2691</v>
      </c>
      <c r="D470" t="s">
        <v>2692</v>
      </c>
      <c r="E470" t="s">
        <v>2693</v>
      </c>
      <c r="F470" t="s">
        <v>1354</v>
      </c>
      <c r="G470" s="3">
        <v>33749</v>
      </c>
      <c r="H470" s="6">
        <f ca="1">IFERROR(VLOOKUP(RANDBETWEEN(0,MAX(Cities!I:I)),Cities!$C$1:$J$62,8,TRUE),0)</f>
        <v>2</v>
      </c>
      <c r="I470" s="6" t="str">
        <f ca="1">VLOOKUP(H470,Cities!$B$1:$J$62,4,FALSE)</f>
        <v>CA</v>
      </c>
      <c r="J470" s="6" t="str">
        <f ca="1">VLOOKUP(H470,Cities!$B$1:$J$62,3,FALSE)</f>
        <v>Los Angeles</v>
      </c>
      <c r="K470" s="17">
        <f t="shared" ca="1" si="7"/>
        <v>29</v>
      </c>
    </row>
    <row r="471" spans="1:11" x14ac:dyDescent="0.25">
      <c r="A471">
        <v>470</v>
      </c>
      <c r="B471">
        <v>470</v>
      </c>
      <c r="C471" t="s">
        <v>2694</v>
      </c>
      <c r="D471" t="s">
        <v>2695</v>
      </c>
      <c r="E471" t="s">
        <v>2696</v>
      </c>
      <c r="F471" t="s">
        <v>1299</v>
      </c>
      <c r="G471" s="3">
        <v>34562</v>
      </c>
      <c r="H471" s="6">
        <f ca="1">IFERROR(VLOOKUP(RANDBETWEEN(0,MAX(Cities!I:I)),Cities!$C$1:$J$62,8,TRUE),0)</f>
        <v>3</v>
      </c>
      <c r="I471" s="6" t="str">
        <f ca="1">VLOOKUP(H471,Cities!$B$1:$J$62,4,FALSE)</f>
        <v>IL</v>
      </c>
      <c r="J471" s="6" t="str">
        <f ca="1">VLOOKUP(H471,Cities!$B$1:$J$62,3,FALSE)</f>
        <v>Chicago</v>
      </c>
      <c r="K471" s="17">
        <f t="shared" ca="1" si="7"/>
        <v>27</v>
      </c>
    </row>
    <row r="472" spans="1:11" x14ac:dyDescent="0.25">
      <c r="A472">
        <v>471</v>
      </c>
      <c r="B472">
        <v>471</v>
      </c>
      <c r="C472" t="s">
        <v>2620</v>
      </c>
      <c r="D472" t="s">
        <v>2697</v>
      </c>
      <c r="E472" t="s">
        <v>2698</v>
      </c>
      <c r="F472" t="s">
        <v>1299</v>
      </c>
      <c r="G472" s="3">
        <v>30069</v>
      </c>
      <c r="H472" s="6">
        <f ca="1">IFERROR(VLOOKUP(RANDBETWEEN(0,MAX(Cities!I:I)),Cities!$C$1:$J$62,8,TRUE),0)</f>
        <v>38</v>
      </c>
      <c r="I472" s="6" t="str">
        <f ca="1">VLOOKUP(H472,Cities!$B$1:$J$62,4,FALSE)</f>
        <v>VA</v>
      </c>
      <c r="J472" s="6" t="str">
        <f ca="1">VLOOKUP(H472,Cities!$B$1:$J$62,3,FALSE)</f>
        <v>Richmond</v>
      </c>
      <c r="K472" s="17">
        <f t="shared" ca="1" si="7"/>
        <v>39</v>
      </c>
    </row>
    <row r="473" spans="1:11" x14ac:dyDescent="0.25">
      <c r="A473">
        <v>472</v>
      </c>
      <c r="B473">
        <v>472</v>
      </c>
      <c r="C473" t="s">
        <v>2699</v>
      </c>
      <c r="D473" t="s">
        <v>2700</v>
      </c>
      <c r="E473" t="s">
        <v>2701</v>
      </c>
      <c r="F473" t="s">
        <v>1442</v>
      </c>
      <c r="G473" s="3">
        <v>16696</v>
      </c>
      <c r="H473" s="6">
        <f ca="1">IFERROR(VLOOKUP(RANDBETWEEN(0,MAX(Cities!I:I)),Cities!$C$1:$J$62,8,TRUE),0)</f>
        <v>60</v>
      </c>
      <c r="I473" s="6" t="str">
        <f ca="1">VLOOKUP(H473,Cities!$B$1:$J$62,4,FALSE)</f>
        <v>MI</v>
      </c>
      <c r="J473" s="6" t="str">
        <f ca="1">VLOOKUP(H473,Cities!$B$1:$J$62,3,FALSE)</f>
        <v>Grand Rapids</v>
      </c>
      <c r="K473" s="17">
        <f t="shared" ca="1" si="7"/>
        <v>76</v>
      </c>
    </row>
    <row r="474" spans="1:11" x14ac:dyDescent="0.25">
      <c r="A474">
        <v>473</v>
      </c>
      <c r="B474">
        <v>473</v>
      </c>
      <c r="C474" t="s">
        <v>2702</v>
      </c>
      <c r="D474" t="s">
        <v>2703</v>
      </c>
      <c r="E474" t="s">
        <v>2704</v>
      </c>
      <c r="F474" t="s">
        <v>1303</v>
      </c>
      <c r="G474" s="3">
        <v>19147</v>
      </c>
      <c r="H474" s="6">
        <f ca="1">IFERROR(VLOOKUP(RANDBETWEEN(0,MAX(Cities!I:I)),Cities!$C$1:$J$62,8,TRUE),0)</f>
        <v>7</v>
      </c>
      <c r="I474" s="6" t="str">
        <f ca="1">VLOOKUP(H474,Cities!$B$1:$J$62,4,FALSE)</f>
        <v>TX</v>
      </c>
      <c r="J474" s="6" t="str">
        <f ca="1">VLOOKUP(H474,Cities!$B$1:$J$62,3,FALSE)</f>
        <v>Houston</v>
      </c>
      <c r="K474" s="17">
        <f t="shared" ca="1" si="7"/>
        <v>69</v>
      </c>
    </row>
    <row r="475" spans="1:11" x14ac:dyDescent="0.25">
      <c r="A475">
        <v>474</v>
      </c>
      <c r="C475" t="s">
        <v>2705</v>
      </c>
      <c r="D475" t="s">
        <v>2706</v>
      </c>
      <c r="E475" t="s">
        <v>2707</v>
      </c>
      <c r="F475" t="s">
        <v>1299</v>
      </c>
      <c r="G475" s="3">
        <v>32020</v>
      </c>
      <c r="H475" s="6">
        <f ca="1">IFERROR(VLOOKUP(RANDBETWEEN(0,MAX(Cities!I:I)),Cities!$C$1:$J$62,8,TRUE),0)</f>
        <v>2</v>
      </c>
      <c r="I475" s="6" t="str">
        <f ca="1">VLOOKUP(H475,Cities!$B$1:$J$62,4,FALSE)</f>
        <v>CA</v>
      </c>
      <c r="J475" s="6" t="str">
        <f ca="1">VLOOKUP(H475,Cities!$B$1:$J$62,3,FALSE)</f>
        <v>Los Angeles</v>
      </c>
      <c r="K475" s="17">
        <f t="shared" ca="1" si="7"/>
        <v>34</v>
      </c>
    </row>
    <row r="476" spans="1:11" x14ac:dyDescent="0.25">
      <c r="A476">
        <v>475</v>
      </c>
      <c r="B476">
        <v>475</v>
      </c>
      <c r="C476" t="s">
        <v>2708</v>
      </c>
      <c r="D476" t="s">
        <v>2709</v>
      </c>
      <c r="E476" t="s">
        <v>2710</v>
      </c>
      <c r="F476" t="s">
        <v>1303</v>
      </c>
      <c r="G476" s="3">
        <v>21497</v>
      </c>
      <c r="H476" s="6">
        <f ca="1">IFERROR(VLOOKUP(RANDBETWEEN(0,MAX(Cities!I:I)),Cities!$C$1:$J$62,8,TRUE),0)</f>
        <v>3</v>
      </c>
      <c r="I476" s="6" t="str">
        <f ca="1">VLOOKUP(H476,Cities!$B$1:$J$62,4,FALSE)</f>
        <v>IL</v>
      </c>
      <c r="J476" s="6" t="str">
        <f ca="1">VLOOKUP(H476,Cities!$B$1:$J$62,3,FALSE)</f>
        <v>Chicago</v>
      </c>
      <c r="K476" s="17">
        <f t="shared" ca="1" si="7"/>
        <v>63</v>
      </c>
    </row>
    <row r="477" spans="1:11" x14ac:dyDescent="0.25">
      <c r="A477">
        <v>476</v>
      </c>
      <c r="B477">
        <v>476</v>
      </c>
      <c r="C477" t="s">
        <v>2711</v>
      </c>
      <c r="D477" t="s">
        <v>2712</v>
      </c>
      <c r="E477" t="s">
        <v>2713</v>
      </c>
      <c r="F477" t="s">
        <v>1303</v>
      </c>
      <c r="G477" s="3">
        <v>23253</v>
      </c>
      <c r="H477" s="6">
        <f ca="1">IFERROR(VLOOKUP(RANDBETWEEN(0,MAX(Cities!I:I)),Cities!$C$1:$J$62,8,TRUE),0)</f>
        <v>6</v>
      </c>
      <c r="I477" s="6" t="str">
        <f ca="1">VLOOKUP(H477,Cities!$B$1:$J$62,4,FALSE)</f>
        <v>PA</v>
      </c>
      <c r="J477" s="6" t="str">
        <f ca="1">VLOOKUP(H477,Cities!$B$1:$J$62,3,FALSE)</f>
        <v>Philadelphia</v>
      </c>
      <c r="K477" s="17">
        <f t="shared" ca="1" si="7"/>
        <v>58</v>
      </c>
    </row>
    <row r="478" spans="1:11" x14ac:dyDescent="0.25">
      <c r="A478">
        <v>477</v>
      </c>
      <c r="B478">
        <v>477</v>
      </c>
      <c r="C478" t="s">
        <v>2714</v>
      </c>
      <c r="D478" t="s">
        <v>2715</v>
      </c>
      <c r="E478" t="s">
        <v>2716</v>
      </c>
      <c r="F478" t="s">
        <v>1303</v>
      </c>
      <c r="G478" s="3">
        <v>30748</v>
      </c>
      <c r="H478" s="6">
        <f ca="1">IFERROR(VLOOKUP(RANDBETWEEN(0,MAX(Cities!I:I)),Cities!$C$1:$J$62,8,TRUE),0)</f>
        <v>25</v>
      </c>
      <c r="I478" s="6" t="str">
        <f ca="1">VLOOKUP(H478,Cities!$B$1:$J$62,4,FALSE)</f>
        <v>CA</v>
      </c>
      <c r="J478" s="6" t="str">
        <f ca="1">VLOOKUP(H478,Cities!$B$1:$J$62,3,FALSE)</f>
        <v>San Jose</v>
      </c>
      <c r="K478" s="17">
        <f t="shared" ca="1" si="7"/>
        <v>37</v>
      </c>
    </row>
    <row r="479" spans="1:11" x14ac:dyDescent="0.25">
      <c r="A479">
        <v>478</v>
      </c>
      <c r="B479">
        <v>478</v>
      </c>
      <c r="C479" t="s">
        <v>2717</v>
      </c>
      <c r="D479" t="s">
        <v>2718</v>
      </c>
      <c r="E479" t="s">
        <v>2719</v>
      </c>
      <c r="F479" t="s">
        <v>1303</v>
      </c>
      <c r="G479" s="3">
        <v>25923</v>
      </c>
      <c r="H479" s="6">
        <f ca="1">IFERROR(VLOOKUP(RANDBETWEEN(0,MAX(Cities!I:I)),Cities!$C$1:$J$62,8,TRUE),0)</f>
        <v>19</v>
      </c>
      <c r="I479" s="6" t="str">
        <f ca="1">VLOOKUP(H479,Cities!$B$1:$J$62,4,FALSE)</f>
        <v>NV</v>
      </c>
      <c r="J479" s="6" t="str">
        <f ca="1">VLOOKUP(H479,Cities!$B$1:$J$62,3,FALSE)</f>
        <v>Las Vegas</v>
      </c>
      <c r="K479" s="17">
        <f t="shared" ca="1" si="7"/>
        <v>51</v>
      </c>
    </row>
    <row r="480" spans="1:11" x14ac:dyDescent="0.25">
      <c r="A480">
        <v>479</v>
      </c>
      <c r="B480">
        <v>479</v>
      </c>
      <c r="C480" t="s">
        <v>2720</v>
      </c>
      <c r="D480" t="s">
        <v>2721</v>
      </c>
      <c r="E480" t="s">
        <v>2722</v>
      </c>
      <c r="F480" t="s">
        <v>1299</v>
      </c>
      <c r="G480" s="3">
        <v>32761</v>
      </c>
      <c r="H480" s="6">
        <f ca="1">IFERROR(VLOOKUP(RANDBETWEEN(0,MAX(Cities!I:I)),Cities!$C$1:$J$62,8,TRUE),0)</f>
        <v>27</v>
      </c>
      <c r="I480" s="6" t="str">
        <f ca="1">VLOOKUP(H480,Cities!$B$1:$J$62,4,FALSE)</f>
        <v>PA</v>
      </c>
      <c r="J480" s="6" t="str">
        <f ca="1">VLOOKUP(H480,Cities!$B$1:$J$62,3,FALSE)</f>
        <v>Pittsburgh</v>
      </c>
      <c r="K480" s="17">
        <f t="shared" ca="1" si="7"/>
        <v>32</v>
      </c>
    </row>
    <row r="481" spans="1:11" x14ac:dyDescent="0.25">
      <c r="A481">
        <v>480</v>
      </c>
      <c r="B481">
        <v>480</v>
      </c>
      <c r="C481" t="s">
        <v>2723</v>
      </c>
      <c r="D481" t="s">
        <v>2724</v>
      </c>
      <c r="E481" t="s">
        <v>2725</v>
      </c>
      <c r="F481" t="s">
        <v>1442</v>
      </c>
      <c r="G481" s="3">
        <v>25570</v>
      </c>
      <c r="H481" s="6">
        <f ca="1">IFERROR(VLOOKUP(RANDBETWEEN(0,MAX(Cities!I:I)),Cities!$C$1:$J$62,8,TRUE),0)</f>
        <v>4</v>
      </c>
      <c r="I481" s="6" t="str">
        <f ca="1">VLOOKUP(H481,Cities!$B$1:$J$62,4,FALSE)</f>
        <v>FL</v>
      </c>
      <c r="J481" s="6" t="str">
        <f ca="1">VLOOKUP(H481,Cities!$B$1:$J$62,3,FALSE)</f>
        <v>Miami</v>
      </c>
      <c r="K481" s="17">
        <f t="shared" ca="1" si="7"/>
        <v>52</v>
      </c>
    </row>
    <row r="482" spans="1:11" x14ac:dyDescent="0.25">
      <c r="A482">
        <v>481</v>
      </c>
      <c r="B482">
        <v>481</v>
      </c>
      <c r="C482" t="s">
        <v>2726</v>
      </c>
      <c r="D482" t="s">
        <v>2727</v>
      </c>
      <c r="E482" t="s">
        <v>2728</v>
      </c>
      <c r="F482" t="s">
        <v>1299</v>
      </c>
      <c r="G482" s="3">
        <v>29441</v>
      </c>
      <c r="H482" s="6">
        <f ca="1">IFERROR(VLOOKUP(RANDBETWEEN(0,MAX(Cities!I:I)),Cities!$C$1:$J$62,8,TRUE),0)</f>
        <v>56</v>
      </c>
      <c r="I482" s="6" t="str">
        <f ca="1">VLOOKUP(H482,Cities!$B$1:$J$62,4,FALSE)</f>
        <v>PA</v>
      </c>
      <c r="J482" s="6" t="str">
        <f ca="1">VLOOKUP(H482,Cities!$B$1:$J$62,3,FALSE)</f>
        <v>Allentown</v>
      </c>
      <c r="K482" s="17">
        <f t="shared" ca="1" si="7"/>
        <v>41</v>
      </c>
    </row>
    <row r="483" spans="1:11" x14ac:dyDescent="0.25">
      <c r="A483">
        <v>482</v>
      </c>
      <c r="C483" t="s">
        <v>2729</v>
      </c>
      <c r="D483" t="s">
        <v>1782</v>
      </c>
      <c r="E483" t="s">
        <v>2730</v>
      </c>
      <c r="F483" t="s">
        <v>1303</v>
      </c>
      <c r="G483" s="3">
        <v>27663</v>
      </c>
      <c r="H483" s="6">
        <f ca="1">IFERROR(VLOOKUP(RANDBETWEEN(0,MAX(Cities!I:I)),Cities!$C$1:$J$62,8,TRUE),0)</f>
        <v>14</v>
      </c>
      <c r="I483" s="6" t="str">
        <f ca="1">VLOOKUP(H483,Cities!$B$1:$J$62,4,FALSE)</f>
        <v>CA</v>
      </c>
      <c r="J483" s="6" t="str">
        <f ca="1">VLOOKUP(H483,Cities!$B$1:$J$62,3,FALSE)</f>
        <v>San Diego</v>
      </c>
      <c r="K483" s="17">
        <f t="shared" ca="1" si="7"/>
        <v>46</v>
      </c>
    </row>
    <row r="484" spans="1:11" x14ac:dyDescent="0.25">
      <c r="A484">
        <v>483</v>
      </c>
      <c r="C484" t="s">
        <v>2731</v>
      </c>
      <c r="D484" t="s">
        <v>2732</v>
      </c>
      <c r="E484" t="s">
        <v>2733</v>
      </c>
      <c r="F484" t="s">
        <v>1299</v>
      </c>
      <c r="G484" s="3">
        <v>31678</v>
      </c>
      <c r="H484" s="6">
        <f ca="1">IFERROR(VLOOKUP(RANDBETWEEN(0,MAX(Cities!I:I)),Cities!$C$1:$J$62,8,TRUE),0)</f>
        <v>43</v>
      </c>
      <c r="I484" s="6" t="str">
        <f ca="1">VLOOKUP(H484,Cities!$B$1:$J$62,4,FALSE)</f>
        <v>OK</v>
      </c>
      <c r="J484" s="6" t="str">
        <f ca="1">VLOOKUP(H484,Cities!$B$1:$J$62,3,FALSE)</f>
        <v>Oklahoma City</v>
      </c>
      <c r="K484" s="17">
        <f t="shared" ca="1" si="7"/>
        <v>35</v>
      </c>
    </row>
    <row r="485" spans="1:11" x14ac:dyDescent="0.25">
      <c r="A485">
        <v>484</v>
      </c>
      <c r="B485">
        <v>484</v>
      </c>
      <c r="C485" t="s">
        <v>2734</v>
      </c>
      <c r="D485" t="s">
        <v>2735</v>
      </c>
      <c r="E485" t="s">
        <v>2736</v>
      </c>
      <c r="F485" t="s">
        <v>1295</v>
      </c>
      <c r="G485" s="3">
        <v>29577</v>
      </c>
      <c r="H485" s="6">
        <f ca="1">IFERROR(VLOOKUP(RANDBETWEEN(0,MAX(Cities!I:I)),Cities!$C$1:$J$62,8,TRUE),0)</f>
        <v>45</v>
      </c>
      <c r="I485" s="6" t="str">
        <f ca="1">VLOOKUP(H485,Cities!$B$1:$J$62,4,FALSE)</f>
        <v>AZ</v>
      </c>
      <c r="J485" s="6" t="str">
        <f ca="1">VLOOKUP(H485,Cities!$B$1:$J$62,3,FALSE)</f>
        <v>Tucson</v>
      </c>
      <c r="K485" s="17">
        <f t="shared" ca="1" si="7"/>
        <v>41</v>
      </c>
    </row>
    <row r="486" spans="1:11" x14ac:dyDescent="0.25">
      <c r="A486">
        <v>485</v>
      </c>
      <c r="B486">
        <v>485</v>
      </c>
      <c r="C486" t="s">
        <v>2528</v>
      </c>
      <c r="D486" t="s">
        <v>2737</v>
      </c>
      <c r="E486" t="s">
        <v>2738</v>
      </c>
      <c r="F486" t="s">
        <v>1299</v>
      </c>
      <c r="G486" s="3">
        <v>32374</v>
      </c>
      <c r="H486" s="6">
        <f ca="1">IFERROR(VLOOKUP(RANDBETWEEN(0,MAX(Cities!I:I)),Cities!$C$1:$J$62,8,TRUE),0)</f>
        <v>13</v>
      </c>
      <c r="I486" s="6" t="str">
        <f ca="1">VLOOKUP(H486,Cities!$B$1:$J$62,4,FALSE)</f>
        <v>MI</v>
      </c>
      <c r="J486" s="6" t="str">
        <f ca="1">VLOOKUP(H486,Cities!$B$1:$J$62,3,FALSE)</f>
        <v>Detroit</v>
      </c>
      <c r="K486" s="17">
        <f t="shared" ca="1" si="7"/>
        <v>33</v>
      </c>
    </row>
    <row r="487" spans="1:11" x14ac:dyDescent="0.25">
      <c r="A487">
        <v>486</v>
      </c>
      <c r="B487">
        <v>486</v>
      </c>
      <c r="C487" t="s">
        <v>2739</v>
      </c>
      <c r="D487" t="s">
        <v>2740</v>
      </c>
      <c r="E487" t="s">
        <v>2741</v>
      </c>
      <c r="F487" t="s">
        <v>1303</v>
      </c>
      <c r="G487" s="3">
        <v>35311</v>
      </c>
      <c r="H487" s="6">
        <f ca="1">IFERROR(VLOOKUP(RANDBETWEEN(0,MAX(Cities!I:I)),Cities!$C$1:$J$62,8,TRUE),0)</f>
        <v>15</v>
      </c>
      <c r="I487" s="6" t="str">
        <f ca="1">VLOOKUP(H487,Cities!$B$1:$J$62,4,FALSE)</f>
        <v>MN</v>
      </c>
      <c r="J487" s="6" t="str">
        <f ca="1">VLOOKUP(H487,Cities!$B$1:$J$62,3,FALSE)</f>
        <v>Minneapolis</v>
      </c>
      <c r="K487" s="17">
        <f t="shared" ca="1" si="7"/>
        <v>25</v>
      </c>
    </row>
    <row r="488" spans="1:11" x14ac:dyDescent="0.25">
      <c r="A488">
        <v>487</v>
      </c>
      <c r="C488" t="s">
        <v>2742</v>
      </c>
      <c r="D488" t="s">
        <v>2743</v>
      </c>
      <c r="E488" t="s">
        <v>2744</v>
      </c>
      <c r="F488" t="s">
        <v>1299</v>
      </c>
      <c r="G488" s="3">
        <v>19808</v>
      </c>
      <c r="H488" s="6">
        <f ca="1">IFERROR(VLOOKUP(RANDBETWEEN(0,MAX(Cities!I:I)),Cities!$C$1:$J$62,8,TRUE),0)</f>
        <v>8</v>
      </c>
      <c r="I488" s="6" t="str">
        <f ca="1">VLOOKUP(H488,Cities!$B$1:$J$62,4,FALSE)</f>
        <v>GA</v>
      </c>
      <c r="J488" s="6" t="str">
        <f ca="1">VLOOKUP(H488,Cities!$B$1:$J$62,3,FALSE)</f>
        <v>Atlanta</v>
      </c>
      <c r="K488" s="17">
        <f t="shared" ca="1" si="7"/>
        <v>67</v>
      </c>
    </row>
    <row r="489" spans="1:11" x14ac:dyDescent="0.25">
      <c r="A489">
        <v>488</v>
      </c>
      <c r="B489">
        <v>488</v>
      </c>
      <c r="C489" t="s">
        <v>2745</v>
      </c>
      <c r="D489" t="s">
        <v>2746</v>
      </c>
      <c r="E489" t="s">
        <v>2747</v>
      </c>
      <c r="F489" t="s">
        <v>1299</v>
      </c>
      <c r="G489" s="3">
        <v>19792</v>
      </c>
      <c r="H489" s="6">
        <f ca="1">IFERROR(VLOOKUP(RANDBETWEEN(0,MAX(Cities!I:I)),Cities!$C$1:$J$62,8,TRUE),0)</f>
        <v>19</v>
      </c>
      <c r="I489" s="6" t="str">
        <f ca="1">VLOOKUP(H489,Cities!$B$1:$J$62,4,FALSE)</f>
        <v>NV</v>
      </c>
      <c r="J489" s="6" t="str">
        <f ca="1">VLOOKUP(H489,Cities!$B$1:$J$62,3,FALSE)</f>
        <v>Las Vegas</v>
      </c>
      <c r="K489" s="17">
        <f t="shared" ca="1" si="7"/>
        <v>67</v>
      </c>
    </row>
    <row r="490" spans="1:11" x14ac:dyDescent="0.25">
      <c r="A490">
        <v>489</v>
      </c>
      <c r="B490">
        <v>489</v>
      </c>
      <c r="C490" t="s">
        <v>2748</v>
      </c>
      <c r="D490" t="s">
        <v>2749</v>
      </c>
      <c r="E490" t="s">
        <v>2750</v>
      </c>
      <c r="F490" t="s">
        <v>1417</v>
      </c>
      <c r="G490" s="3">
        <v>18190</v>
      </c>
      <c r="H490" s="6">
        <f ca="1">IFERROR(VLOOKUP(RANDBETWEEN(0,MAX(Cities!I:I)),Cities!$C$1:$J$62,8,TRUE),0)</f>
        <v>7</v>
      </c>
      <c r="I490" s="6" t="str">
        <f ca="1">VLOOKUP(H490,Cities!$B$1:$J$62,4,FALSE)</f>
        <v>TX</v>
      </c>
      <c r="J490" s="6" t="str">
        <f ca="1">VLOOKUP(H490,Cities!$B$1:$J$62,3,FALSE)</f>
        <v>Houston</v>
      </c>
      <c r="K490" s="17">
        <f t="shared" ca="1" si="7"/>
        <v>72</v>
      </c>
    </row>
    <row r="491" spans="1:11" x14ac:dyDescent="0.25">
      <c r="A491">
        <v>490</v>
      </c>
      <c r="C491" t="s">
        <v>2751</v>
      </c>
      <c r="D491" t="s">
        <v>2752</v>
      </c>
      <c r="E491" t="s">
        <v>2753</v>
      </c>
      <c r="F491" t="s">
        <v>1303</v>
      </c>
      <c r="G491" s="3">
        <v>34728</v>
      </c>
      <c r="H491" s="6">
        <f ca="1">IFERROR(VLOOKUP(RANDBETWEEN(0,MAX(Cities!I:I)),Cities!$C$1:$J$62,8,TRUE),0)</f>
        <v>58</v>
      </c>
      <c r="I491" s="6" t="str">
        <f ca="1">VLOOKUP(H491,Cities!$B$1:$J$62,4,FALSE)</f>
        <v>CO</v>
      </c>
      <c r="J491" s="6" t="str">
        <f ca="1">VLOOKUP(H491,Cities!$B$1:$J$62,3,FALSE)</f>
        <v>Colorado Springs</v>
      </c>
      <c r="K491" s="17">
        <f t="shared" ca="1" si="7"/>
        <v>26</v>
      </c>
    </row>
    <row r="492" spans="1:11" x14ac:dyDescent="0.25">
      <c r="A492">
        <v>491</v>
      </c>
      <c r="B492">
        <v>491</v>
      </c>
      <c r="C492" t="s">
        <v>2754</v>
      </c>
      <c r="D492" t="s">
        <v>2755</v>
      </c>
      <c r="E492" t="s">
        <v>2756</v>
      </c>
      <c r="F492" t="s">
        <v>1299</v>
      </c>
      <c r="G492" s="3">
        <v>27060</v>
      </c>
      <c r="H492" s="6">
        <f ca="1">IFERROR(VLOOKUP(RANDBETWEEN(0,MAX(Cities!I:I)),Cities!$C$1:$J$62,8,TRUE),0)</f>
        <v>14</v>
      </c>
      <c r="I492" s="6" t="str">
        <f ca="1">VLOOKUP(H492,Cities!$B$1:$J$62,4,FALSE)</f>
        <v>CA</v>
      </c>
      <c r="J492" s="6" t="str">
        <f ca="1">VLOOKUP(H492,Cities!$B$1:$J$62,3,FALSE)</f>
        <v>San Diego</v>
      </c>
      <c r="K492" s="17">
        <f t="shared" ca="1" si="7"/>
        <v>47</v>
      </c>
    </row>
    <row r="493" spans="1:11" x14ac:dyDescent="0.25">
      <c r="A493">
        <v>492</v>
      </c>
      <c r="B493">
        <v>492</v>
      </c>
      <c r="C493" t="s">
        <v>2757</v>
      </c>
      <c r="D493" t="s">
        <v>2758</v>
      </c>
      <c r="E493" t="s">
        <v>2759</v>
      </c>
      <c r="F493" t="s">
        <v>1303</v>
      </c>
      <c r="G493" s="3">
        <v>32296</v>
      </c>
      <c r="H493" s="6">
        <f ca="1">IFERROR(VLOOKUP(RANDBETWEEN(0,MAX(Cities!I:I)),Cities!$C$1:$J$62,8,TRUE),0)</f>
        <v>29</v>
      </c>
      <c r="I493" s="6" t="str">
        <f ca="1">VLOOKUP(H493,Cities!$B$1:$J$62,4,FALSE)</f>
        <v>MO</v>
      </c>
      <c r="J493" s="6" t="str">
        <f ca="1">VLOOKUP(H493,Cities!$B$1:$J$62,3,FALSE)</f>
        <v>Kansas City</v>
      </c>
      <c r="K493" s="17">
        <f t="shared" ca="1" si="7"/>
        <v>33</v>
      </c>
    </row>
    <row r="494" spans="1:11" x14ac:dyDescent="0.25">
      <c r="A494">
        <v>493</v>
      </c>
      <c r="B494">
        <v>493</v>
      </c>
      <c r="C494" t="s">
        <v>2760</v>
      </c>
      <c r="D494" t="s">
        <v>2761</v>
      </c>
      <c r="E494" t="s">
        <v>2762</v>
      </c>
      <c r="F494" t="s">
        <v>1303</v>
      </c>
      <c r="G494" s="3">
        <v>30106</v>
      </c>
      <c r="H494" s="6">
        <f ca="1">IFERROR(VLOOKUP(RANDBETWEEN(0,MAX(Cities!I:I)),Cities!$C$1:$J$62,8,TRUE),0)</f>
        <v>2</v>
      </c>
      <c r="I494" s="6" t="str">
        <f ca="1">VLOOKUP(H494,Cities!$B$1:$J$62,4,FALSE)</f>
        <v>CA</v>
      </c>
      <c r="J494" s="6" t="str">
        <f ca="1">VLOOKUP(H494,Cities!$B$1:$J$62,3,FALSE)</f>
        <v>Los Angeles</v>
      </c>
      <c r="K494" s="17">
        <f t="shared" ca="1" si="7"/>
        <v>39</v>
      </c>
    </row>
    <row r="495" spans="1:11" x14ac:dyDescent="0.25">
      <c r="A495">
        <v>494</v>
      </c>
      <c r="C495" t="s">
        <v>2763</v>
      </c>
      <c r="D495" t="s">
        <v>2764</v>
      </c>
      <c r="E495" t="s">
        <v>2765</v>
      </c>
      <c r="F495" t="s">
        <v>1299</v>
      </c>
      <c r="G495" s="3">
        <v>29201</v>
      </c>
      <c r="H495" s="6">
        <f ca="1">IFERROR(VLOOKUP(RANDBETWEEN(0,MAX(Cities!I:I)),Cities!$C$1:$J$62,8,TRUE),0)</f>
        <v>48</v>
      </c>
      <c r="I495" s="6" t="str">
        <f ca="1">VLOOKUP(H495,Cities!$B$1:$J$62,4,FALSE)</f>
        <v>HI</v>
      </c>
      <c r="J495" s="6" t="str">
        <f ca="1">VLOOKUP(H495,Cities!$B$1:$J$62,3,FALSE)</f>
        <v>Honolulu</v>
      </c>
      <c r="K495" s="17">
        <f t="shared" ca="1" si="7"/>
        <v>42</v>
      </c>
    </row>
    <row r="496" spans="1:11" x14ac:dyDescent="0.25">
      <c r="A496">
        <v>495</v>
      </c>
      <c r="B496">
        <v>495</v>
      </c>
      <c r="C496" t="s">
        <v>2766</v>
      </c>
      <c r="D496" t="s">
        <v>2767</v>
      </c>
      <c r="E496" t="s">
        <v>2768</v>
      </c>
      <c r="F496" t="s">
        <v>1303</v>
      </c>
      <c r="G496" s="3">
        <v>28522</v>
      </c>
      <c r="H496" s="6">
        <f ca="1">IFERROR(VLOOKUP(RANDBETWEEN(0,MAX(Cities!I:I)),Cities!$C$1:$J$62,8,TRUE),0)</f>
        <v>27</v>
      </c>
      <c r="I496" s="6" t="str">
        <f ca="1">VLOOKUP(H496,Cities!$B$1:$J$62,4,FALSE)</f>
        <v>PA</v>
      </c>
      <c r="J496" s="6" t="str">
        <f ca="1">VLOOKUP(H496,Cities!$B$1:$J$62,3,FALSE)</f>
        <v>Pittsburgh</v>
      </c>
      <c r="K496" s="17">
        <f t="shared" ca="1" si="7"/>
        <v>43</v>
      </c>
    </row>
    <row r="497" spans="1:11" x14ac:dyDescent="0.25">
      <c r="A497">
        <v>496</v>
      </c>
      <c r="B497">
        <v>496</v>
      </c>
      <c r="C497" t="s">
        <v>2769</v>
      </c>
      <c r="D497" t="s">
        <v>2770</v>
      </c>
      <c r="E497" t="s">
        <v>2771</v>
      </c>
      <c r="F497" t="s">
        <v>1303</v>
      </c>
      <c r="G497" s="3">
        <v>25053</v>
      </c>
      <c r="H497" s="6">
        <f ca="1">IFERROR(VLOOKUP(RANDBETWEEN(0,MAX(Cities!I:I)),Cities!$C$1:$J$62,8,TRUE),0)</f>
        <v>49</v>
      </c>
      <c r="I497" s="6" t="str">
        <f ca="1">VLOOKUP(H497,Cities!$B$1:$J$62,4,FALSE)</f>
        <v>TX</v>
      </c>
      <c r="J497" s="6" t="str">
        <f ca="1">VLOOKUP(H497,Cities!$B$1:$J$62,3,FALSE)</f>
        <v>McAllen</v>
      </c>
      <c r="K497" s="17">
        <f t="shared" ca="1" si="7"/>
        <v>53</v>
      </c>
    </row>
    <row r="498" spans="1:11" x14ac:dyDescent="0.25">
      <c r="A498">
        <v>497</v>
      </c>
      <c r="B498">
        <v>497</v>
      </c>
      <c r="C498" t="s">
        <v>2772</v>
      </c>
      <c r="D498" t="s">
        <v>2773</v>
      </c>
      <c r="E498" t="s">
        <v>2774</v>
      </c>
      <c r="F498" t="s">
        <v>1299</v>
      </c>
      <c r="G498" s="3">
        <v>15478</v>
      </c>
      <c r="H498" s="6">
        <f ca="1">IFERROR(VLOOKUP(RANDBETWEEN(0,MAX(Cities!I:I)),Cities!$C$1:$J$62,8,TRUE),0)</f>
        <v>41</v>
      </c>
      <c r="I498" s="6" t="str">
        <f ca="1">VLOOKUP(H498,Cities!$B$1:$J$62,4,FALSE)</f>
        <v>LA</v>
      </c>
      <c r="J498" s="6" t="str">
        <f ca="1">VLOOKUP(H498,Cities!$B$1:$J$62,3,FALSE)</f>
        <v>New Orleans</v>
      </c>
      <c r="K498" s="17">
        <f t="shared" ca="1" si="7"/>
        <v>79</v>
      </c>
    </row>
    <row r="499" spans="1:11" x14ac:dyDescent="0.25">
      <c r="A499">
        <v>498</v>
      </c>
      <c r="C499" t="s">
        <v>2775</v>
      </c>
      <c r="D499" t="s">
        <v>2776</v>
      </c>
      <c r="E499" t="s">
        <v>2777</v>
      </c>
      <c r="F499" t="s">
        <v>1299</v>
      </c>
      <c r="G499" s="3">
        <v>27889</v>
      </c>
      <c r="H499" s="6">
        <f ca="1">IFERROR(VLOOKUP(RANDBETWEEN(0,MAX(Cities!I:I)),Cities!$C$1:$J$62,8,TRUE),0)</f>
        <v>12</v>
      </c>
      <c r="I499" s="6" t="str">
        <f ca="1">VLOOKUP(H499,Cities!$B$1:$J$62,4,FALSE)</f>
        <v>CA</v>
      </c>
      <c r="J499" s="6" t="str">
        <f ca="1">VLOOKUP(H499,Cities!$B$1:$J$62,3,FALSE)</f>
        <v>San Francisco</v>
      </c>
      <c r="K499" s="17">
        <f t="shared" ca="1" si="7"/>
        <v>45</v>
      </c>
    </row>
    <row r="500" spans="1:11" x14ac:dyDescent="0.25">
      <c r="A500">
        <v>499</v>
      </c>
      <c r="B500">
        <v>499</v>
      </c>
      <c r="C500" t="s">
        <v>2778</v>
      </c>
      <c r="D500" t="s">
        <v>2779</v>
      </c>
      <c r="E500" t="s">
        <v>2780</v>
      </c>
      <c r="F500" t="s">
        <v>1303</v>
      </c>
      <c r="G500" s="3">
        <v>18782</v>
      </c>
      <c r="H500" s="6">
        <f ca="1">IFERROR(VLOOKUP(RANDBETWEEN(0,MAX(Cities!I:I)),Cities!$C$1:$J$62,8,TRUE),0)</f>
        <v>5</v>
      </c>
      <c r="I500" s="6" t="str">
        <f ca="1">VLOOKUP(H500,Cities!$B$1:$J$62,4,FALSE)</f>
        <v>TX</v>
      </c>
      <c r="J500" s="6" t="str">
        <f ca="1">VLOOKUP(H500,Cities!$B$1:$J$62,3,FALSE)</f>
        <v>Dallas</v>
      </c>
      <c r="K500" s="17">
        <f t="shared" ca="1" si="7"/>
        <v>70</v>
      </c>
    </row>
    <row r="501" spans="1:11" x14ac:dyDescent="0.25">
      <c r="A501">
        <v>500</v>
      </c>
      <c r="B501">
        <v>500</v>
      </c>
      <c r="C501" t="s">
        <v>2781</v>
      </c>
      <c r="D501" t="s">
        <v>2782</v>
      </c>
      <c r="E501" t="s">
        <v>2783</v>
      </c>
      <c r="F501" t="s">
        <v>1303</v>
      </c>
      <c r="G501" s="3">
        <v>21397</v>
      </c>
      <c r="H501" s="6">
        <f ca="1">IFERROR(VLOOKUP(RANDBETWEEN(0,MAX(Cities!I:I)),Cities!$C$1:$J$62,8,TRUE),0)</f>
        <v>57</v>
      </c>
      <c r="I501" s="6" t="str">
        <f ca="1">VLOOKUP(H501,Cities!$B$1:$J$62,4,FALSE)</f>
        <v>OK</v>
      </c>
      <c r="J501" s="6" t="str">
        <f ca="1">VLOOKUP(H501,Cities!$B$1:$J$62,3,FALSE)</f>
        <v>Tulsa</v>
      </c>
      <c r="K501" s="17">
        <f t="shared" ca="1" si="7"/>
        <v>63</v>
      </c>
    </row>
    <row r="502" spans="1:11" x14ac:dyDescent="0.25">
      <c r="A502">
        <v>501</v>
      </c>
      <c r="B502">
        <v>501</v>
      </c>
      <c r="C502" t="s">
        <v>2784</v>
      </c>
      <c r="D502" t="s">
        <v>2785</v>
      </c>
      <c r="E502" t="s">
        <v>2786</v>
      </c>
      <c r="F502" t="s">
        <v>1303</v>
      </c>
      <c r="G502" s="3">
        <v>35812</v>
      </c>
      <c r="H502" s="6">
        <f ca="1">IFERROR(VLOOKUP(RANDBETWEEN(0,MAX(Cities!I:I)),Cities!$C$1:$J$62,8,TRUE),0)</f>
        <v>24</v>
      </c>
      <c r="I502" s="6" t="str">
        <f ca="1">VLOOKUP(H502,Cities!$B$1:$J$62,4,FALSE)</f>
        <v>FL</v>
      </c>
      <c r="J502" s="6" t="str">
        <f ca="1">VLOOKUP(H502,Cities!$B$1:$J$62,3,FALSE)</f>
        <v>Orlando</v>
      </c>
      <c r="K502" s="17">
        <f t="shared" ca="1" si="7"/>
        <v>24</v>
      </c>
    </row>
    <row r="503" spans="1:11" x14ac:dyDescent="0.25">
      <c r="A503">
        <v>502</v>
      </c>
      <c r="B503">
        <v>502</v>
      </c>
      <c r="C503" t="s">
        <v>2787</v>
      </c>
      <c r="D503" t="s">
        <v>2788</v>
      </c>
      <c r="E503" t="s">
        <v>2789</v>
      </c>
      <c r="F503" t="s">
        <v>1299</v>
      </c>
      <c r="G503" s="3">
        <v>20175</v>
      </c>
      <c r="H503" s="6">
        <f ca="1">IFERROR(VLOOKUP(RANDBETWEEN(0,MAX(Cities!I:I)),Cities!$C$1:$J$62,8,TRUE),0)</f>
        <v>19</v>
      </c>
      <c r="I503" s="6" t="str">
        <f ca="1">VLOOKUP(H503,Cities!$B$1:$J$62,4,FALSE)</f>
        <v>NV</v>
      </c>
      <c r="J503" s="6" t="str">
        <f ca="1">VLOOKUP(H503,Cities!$B$1:$J$62,3,FALSE)</f>
        <v>Las Vegas</v>
      </c>
      <c r="K503" s="17">
        <f t="shared" ca="1" si="7"/>
        <v>66</v>
      </c>
    </row>
    <row r="504" spans="1:11" x14ac:dyDescent="0.25">
      <c r="A504">
        <v>503</v>
      </c>
      <c r="B504">
        <v>503</v>
      </c>
      <c r="C504" t="s">
        <v>2790</v>
      </c>
      <c r="D504" t="s">
        <v>2791</v>
      </c>
      <c r="E504" t="s">
        <v>2792</v>
      </c>
      <c r="F504" t="s">
        <v>1303</v>
      </c>
      <c r="G504" s="3">
        <v>22686</v>
      </c>
      <c r="H504" s="6">
        <f ca="1">IFERROR(VLOOKUP(RANDBETWEEN(0,MAX(Cities!I:I)),Cities!$C$1:$J$62,8,TRUE),0)</f>
        <v>7</v>
      </c>
      <c r="I504" s="6" t="str">
        <f ca="1">VLOOKUP(H504,Cities!$B$1:$J$62,4,FALSE)</f>
        <v>TX</v>
      </c>
      <c r="J504" s="6" t="str">
        <f ca="1">VLOOKUP(H504,Cities!$B$1:$J$62,3,FALSE)</f>
        <v>Houston</v>
      </c>
      <c r="K504" s="17">
        <f t="shared" ca="1" si="7"/>
        <v>59</v>
      </c>
    </row>
    <row r="505" spans="1:11" x14ac:dyDescent="0.25">
      <c r="A505">
        <v>504</v>
      </c>
      <c r="B505">
        <v>504</v>
      </c>
      <c r="C505" t="s">
        <v>2793</v>
      </c>
      <c r="D505" t="s">
        <v>2794</v>
      </c>
      <c r="E505" t="s">
        <v>2795</v>
      </c>
      <c r="F505" t="s">
        <v>1303</v>
      </c>
      <c r="G505" s="3">
        <v>36301</v>
      </c>
      <c r="H505" s="6">
        <f ca="1">IFERROR(VLOOKUP(RANDBETWEEN(0,MAX(Cities!I:I)),Cities!$C$1:$J$62,8,TRUE),0)</f>
        <v>2</v>
      </c>
      <c r="I505" s="6" t="str">
        <f ca="1">VLOOKUP(H505,Cities!$B$1:$J$62,4,FALSE)</f>
        <v>CA</v>
      </c>
      <c r="J505" s="6" t="str">
        <f ca="1">VLOOKUP(H505,Cities!$B$1:$J$62,3,FALSE)</f>
        <v>Los Angeles</v>
      </c>
      <c r="K505" s="17">
        <f t="shared" ca="1" si="7"/>
        <v>22</v>
      </c>
    </row>
    <row r="506" spans="1:11" x14ac:dyDescent="0.25">
      <c r="A506">
        <v>505</v>
      </c>
      <c r="B506">
        <v>505</v>
      </c>
      <c r="C506" t="s">
        <v>2796</v>
      </c>
      <c r="D506" t="s">
        <v>2797</v>
      </c>
      <c r="E506" t="s">
        <v>2798</v>
      </c>
      <c r="F506" t="s">
        <v>1299</v>
      </c>
      <c r="G506" s="3">
        <v>35047</v>
      </c>
      <c r="H506" s="6">
        <f ca="1">IFERROR(VLOOKUP(RANDBETWEEN(0,MAX(Cities!I:I)),Cities!$C$1:$J$62,8,TRUE),0)</f>
        <v>9</v>
      </c>
      <c r="I506" s="6" t="str">
        <f ca="1">VLOOKUP(H506,Cities!$B$1:$J$62,4,FALSE)</f>
        <v>MA</v>
      </c>
      <c r="J506" s="6" t="str">
        <f ca="1">VLOOKUP(H506,Cities!$B$1:$J$62,3,FALSE)</f>
        <v>Boston</v>
      </c>
      <c r="K506" s="17">
        <f t="shared" ca="1" si="7"/>
        <v>26</v>
      </c>
    </row>
    <row r="507" spans="1:11" x14ac:dyDescent="0.25">
      <c r="A507">
        <v>506</v>
      </c>
      <c r="B507">
        <v>506</v>
      </c>
      <c r="C507" t="s">
        <v>2799</v>
      </c>
      <c r="D507" t="s">
        <v>2800</v>
      </c>
      <c r="E507" t="s">
        <v>2801</v>
      </c>
      <c r="F507" t="s">
        <v>1303</v>
      </c>
      <c r="G507" s="3">
        <v>25660</v>
      </c>
      <c r="H507" s="6">
        <f ca="1">IFERROR(VLOOKUP(RANDBETWEEN(0,MAX(Cities!I:I)),Cities!$C$1:$J$62,8,TRUE),0)</f>
        <v>43</v>
      </c>
      <c r="I507" s="6" t="str">
        <f ca="1">VLOOKUP(H507,Cities!$B$1:$J$62,4,FALSE)</f>
        <v>OK</v>
      </c>
      <c r="J507" s="6" t="str">
        <f ca="1">VLOOKUP(H507,Cities!$B$1:$J$62,3,FALSE)</f>
        <v>Oklahoma City</v>
      </c>
      <c r="K507" s="17">
        <f t="shared" ca="1" si="7"/>
        <v>51</v>
      </c>
    </row>
    <row r="508" spans="1:11" x14ac:dyDescent="0.25">
      <c r="A508">
        <v>507</v>
      </c>
      <c r="C508" t="s">
        <v>1436</v>
      </c>
      <c r="D508" t="s">
        <v>2802</v>
      </c>
      <c r="E508" t="s">
        <v>2803</v>
      </c>
      <c r="F508" t="s">
        <v>1303</v>
      </c>
      <c r="G508" s="3">
        <v>21672</v>
      </c>
      <c r="H508" s="6">
        <f ca="1">IFERROR(VLOOKUP(RANDBETWEEN(0,MAX(Cities!I:I)),Cities!$C$1:$J$62,8,TRUE),0)</f>
        <v>13</v>
      </c>
      <c r="I508" s="6" t="str">
        <f ca="1">VLOOKUP(H508,Cities!$B$1:$J$62,4,FALSE)</f>
        <v>MI</v>
      </c>
      <c r="J508" s="6" t="str">
        <f ca="1">VLOOKUP(H508,Cities!$B$1:$J$62,3,FALSE)</f>
        <v>Detroit</v>
      </c>
      <c r="K508" s="17">
        <f t="shared" ca="1" si="7"/>
        <v>62</v>
      </c>
    </row>
    <row r="509" spans="1:11" x14ac:dyDescent="0.25">
      <c r="A509">
        <v>508</v>
      </c>
      <c r="B509">
        <v>508</v>
      </c>
      <c r="C509" t="s">
        <v>2804</v>
      </c>
      <c r="D509" t="s">
        <v>2805</v>
      </c>
      <c r="E509" t="s">
        <v>2806</v>
      </c>
      <c r="F509" t="s">
        <v>1303</v>
      </c>
      <c r="G509" s="3">
        <v>15699</v>
      </c>
      <c r="H509" s="6">
        <f ca="1">IFERROR(VLOOKUP(RANDBETWEEN(0,MAX(Cities!I:I)),Cities!$C$1:$J$62,8,TRUE),0)</f>
        <v>50</v>
      </c>
      <c r="I509" s="6" t="str">
        <f ca="1">VLOOKUP(H509,Cities!$B$1:$J$62,4,FALSE)</f>
        <v>NM</v>
      </c>
      <c r="J509" s="6" t="str">
        <f ca="1">VLOOKUP(H509,Cities!$B$1:$J$62,3,FALSE)</f>
        <v>Albuquerque</v>
      </c>
      <c r="K509" s="17">
        <f t="shared" ca="1" si="7"/>
        <v>79</v>
      </c>
    </row>
    <row r="510" spans="1:11" x14ac:dyDescent="0.25">
      <c r="A510">
        <v>509</v>
      </c>
      <c r="C510" t="s">
        <v>2807</v>
      </c>
      <c r="D510" t="s">
        <v>2808</v>
      </c>
      <c r="E510" t="s">
        <v>2809</v>
      </c>
      <c r="F510" t="s">
        <v>1299</v>
      </c>
      <c r="G510" s="3">
        <v>34869</v>
      </c>
      <c r="H510" s="6">
        <f ca="1">IFERROR(VLOOKUP(RANDBETWEEN(0,MAX(Cities!I:I)),Cities!$C$1:$J$62,8,TRUE),0)</f>
        <v>17</v>
      </c>
      <c r="I510" s="6" t="str">
        <f ca="1">VLOOKUP(H510,Cities!$B$1:$J$62,4,FALSE)</f>
        <v>CO</v>
      </c>
      <c r="J510" s="6" t="str">
        <f ca="1">VLOOKUP(H510,Cities!$B$1:$J$62,3,FALSE)</f>
        <v>Denver</v>
      </c>
      <c r="K510" s="17">
        <f t="shared" ca="1" si="7"/>
        <v>26</v>
      </c>
    </row>
    <row r="511" spans="1:11" x14ac:dyDescent="0.25">
      <c r="A511">
        <v>510</v>
      </c>
      <c r="C511" t="s">
        <v>2810</v>
      </c>
      <c r="D511" t="s">
        <v>2811</v>
      </c>
      <c r="E511" t="s">
        <v>2812</v>
      </c>
      <c r="F511" t="s">
        <v>1442</v>
      </c>
      <c r="G511" s="3">
        <v>33333</v>
      </c>
      <c r="H511" s="6">
        <f ca="1">IFERROR(VLOOKUP(RANDBETWEEN(0,MAX(Cities!I:I)),Cities!$C$1:$J$62,8,TRUE),0)</f>
        <v>4</v>
      </c>
      <c r="I511" s="6" t="str">
        <f ca="1">VLOOKUP(H511,Cities!$B$1:$J$62,4,FALSE)</f>
        <v>FL</v>
      </c>
      <c r="J511" s="6" t="str">
        <f ca="1">VLOOKUP(H511,Cities!$B$1:$J$62,3,FALSE)</f>
        <v>Miami</v>
      </c>
      <c r="K511" s="17">
        <f t="shared" ca="1" si="7"/>
        <v>30</v>
      </c>
    </row>
    <row r="512" spans="1:11" x14ac:dyDescent="0.25">
      <c r="A512">
        <v>511</v>
      </c>
      <c r="B512">
        <v>511</v>
      </c>
      <c r="C512" t="s">
        <v>1644</v>
      </c>
      <c r="D512" t="s">
        <v>2813</v>
      </c>
      <c r="E512" t="s">
        <v>2814</v>
      </c>
      <c r="F512" t="s">
        <v>1299</v>
      </c>
      <c r="G512" s="3">
        <v>15867</v>
      </c>
      <c r="H512" s="6">
        <f ca="1">IFERROR(VLOOKUP(RANDBETWEEN(0,MAX(Cities!I:I)),Cities!$C$1:$J$62,8,TRUE),0)</f>
        <v>5</v>
      </c>
      <c r="I512" s="6" t="str">
        <f ca="1">VLOOKUP(H512,Cities!$B$1:$J$62,4,FALSE)</f>
        <v>TX</v>
      </c>
      <c r="J512" s="6" t="str">
        <f ca="1">VLOOKUP(H512,Cities!$B$1:$J$62,3,FALSE)</f>
        <v>Dallas</v>
      </c>
      <c r="K512" s="17">
        <f t="shared" ca="1" si="7"/>
        <v>78</v>
      </c>
    </row>
    <row r="513" spans="1:11" x14ac:dyDescent="0.25">
      <c r="A513">
        <v>512</v>
      </c>
      <c r="C513" t="s">
        <v>2815</v>
      </c>
      <c r="D513" t="s">
        <v>2816</v>
      </c>
      <c r="E513" t="s">
        <v>2817</v>
      </c>
      <c r="F513" t="s">
        <v>1299</v>
      </c>
      <c r="G513" s="3">
        <v>29467</v>
      </c>
      <c r="H513" s="6">
        <f ca="1">IFERROR(VLOOKUP(RANDBETWEEN(0,MAX(Cities!I:I)),Cities!$C$1:$J$62,8,TRUE),0)</f>
        <v>33</v>
      </c>
      <c r="I513" s="6" t="str">
        <f ca="1">VLOOKUP(H513,Cities!$B$1:$J$62,4,FALSE)</f>
        <v>WI</v>
      </c>
      <c r="J513" s="6" t="str">
        <f ca="1">VLOOKUP(H513,Cities!$B$1:$J$62,3,FALSE)</f>
        <v>Milwaukee</v>
      </c>
      <c r="K513" s="17">
        <f t="shared" ca="1" si="7"/>
        <v>41</v>
      </c>
    </row>
    <row r="514" spans="1:11" x14ac:dyDescent="0.25">
      <c r="A514">
        <v>513</v>
      </c>
      <c r="B514">
        <v>513</v>
      </c>
      <c r="C514" t="s">
        <v>2818</v>
      </c>
      <c r="D514" t="s">
        <v>2819</v>
      </c>
      <c r="E514" t="s">
        <v>2820</v>
      </c>
      <c r="F514" t="s">
        <v>1303</v>
      </c>
      <c r="G514" s="3">
        <v>29483</v>
      </c>
      <c r="H514" s="6">
        <f ca="1">IFERROR(VLOOKUP(RANDBETWEEN(0,MAX(Cities!I:I)),Cities!$C$1:$J$62,8,TRUE),0)</f>
        <v>50</v>
      </c>
      <c r="I514" s="6" t="str">
        <f ca="1">VLOOKUP(H514,Cities!$B$1:$J$62,4,FALSE)</f>
        <v>NM</v>
      </c>
      <c r="J514" s="6" t="str">
        <f ca="1">VLOOKUP(H514,Cities!$B$1:$J$62,3,FALSE)</f>
        <v>Albuquerque</v>
      </c>
      <c r="K514" s="17">
        <f t="shared" ca="1" si="7"/>
        <v>41</v>
      </c>
    </row>
    <row r="515" spans="1:11" x14ac:dyDescent="0.25">
      <c r="A515">
        <v>514</v>
      </c>
      <c r="B515">
        <v>514</v>
      </c>
      <c r="C515" t="s">
        <v>2821</v>
      </c>
      <c r="D515" t="s">
        <v>2822</v>
      </c>
      <c r="E515" t="s">
        <v>2823</v>
      </c>
      <c r="F515" t="s">
        <v>1303</v>
      </c>
      <c r="G515" s="3">
        <v>20118</v>
      </c>
      <c r="H515" s="6">
        <f ca="1">IFERROR(VLOOKUP(RANDBETWEEN(0,MAX(Cities!I:I)),Cities!$C$1:$J$62,8,TRUE),0)</f>
        <v>35</v>
      </c>
      <c r="I515" s="6" t="str">
        <f ca="1">VLOOKUP(H515,Cities!$B$1:$J$62,4,FALSE)</f>
        <v>FL</v>
      </c>
      <c r="J515" s="6" t="str">
        <f ca="1">VLOOKUP(H515,Cities!$B$1:$J$62,3,FALSE)</f>
        <v>Jacksonville</v>
      </c>
      <c r="K515" s="17">
        <f t="shared" ref="K515:K578" ca="1" si="8">_xlfn.FLOOR.MATH(YEARFRAC(G515,TODAY(),1))</f>
        <v>66</v>
      </c>
    </row>
    <row r="516" spans="1:11" x14ac:dyDescent="0.25">
      <c r="A516">
        <v>515</v>
      </c>
      <c r="C516" t="s">
        <v>2824</v>
      </c>
      <c r="D516" t="s">
        <v>2825</v>
      </c>
      <c r="E516" t="s">
        <v>2826</v>
      </c>
      <c r="F516" t="s">
        <v>1303</v>
      </c>
      <c r="G516" s="3">
        <v>23377</v>
      </c>
      <c r="H516" s="6">
        <f ca="1">IFERROR(VLOOKUP(RANDBETWEEN(0,MAX(Cities!I:I)),Cities!$C$1:$J$62,8,TRUE),0)</f>
        <v>47</v>
      </c>
      <c r="I516" s="6" t="str">
        <f ca="1">VLOOKUP(H516,Cities!$B$1:$J$62,4,FALSE)</f>
        <v>TX</v>
      </c>
      <c r="J516" s="6" t="str">
        <f ca="1">VLOOKUP(H516,Cities!$B$1:$J$62,3,FALSE)</f>
        <v>El Paso</v>
      </c>
      <c r="K516" s="17">
        <f t="shared" ca="1" si="8"/>
        <v>58</v>
      </c>
    </row>
    <row r="517" spans="1:11" x14ac:dyDescent="0.25">
      <c r="A517">
        <v>516</v>
      </c>
      <c r="C517" t="s">
        <v>1449</v>
      </c>
      <c r="D517" t="s">
        <v>2827</v>
      </c>
      <c r="E517" t="s">
        <v>2828</v>
      </c>
      <c r="F517" t="s">
        <v>1299</v>
      </c>
      <c r="G517" s="3">
        <v>35029</v>
      </c>
      <c r="H517" s="6">
        <f ca="1">IFERROR(VLOOKUP(RANDBETWEEN(0,MAX(Cities!I:I)),Cities!$C$1:$J$62,8,TRUE),0)</f>
        <v>31</v>
      </c>
      <c r="I517" s="6" t="str">
        <f ca="1">VLOOKUP(H517,Cities!$B$1:$J$62,4,FALSE)</f>
        <v>OH</v>
      </c>
      <c r="J517" s="6" t="str">
        <f ca="1">VLOOKUP(H517,Cities!$B$1:$J$62,3,FALSE)</f>
        <v>Columbus</v>
      </c>
      <c r="K517" s="17">
        <f t="shared" ca="1" si="8"/>
        <v>26</v>
      </c>
    </row>
    <row r="518" spans="1:11" x14ac:dyDescent="0.25">
      <c r="A518">
        <v>517</v>
      </c>
      <c r="B518">
        <v>517</v>
      </c>
      <c r="C518" t="s">
        <v>2829</v>
      </c>
      <c r="D518" t="s">
        <v>2830</v>
      </c>
      <c r="E518" t="s">
        <v>2831</v>
      </c>
      <c r="F518" t="s">
        <v>1299</v>
      </c>
      <c r="G518" s="3">
        <v>35119</v>
      </c>
      <c r="H518" s="6">
        <f ca="1">IFERROR(VLOOKUP(RANDBETWEEN(0,MAX(Cities!I:I)),Cities!$C$1:$J$62,8,TRUE),0)</f>
        <v>5</v>
      </c>
      <c r="I518" s="6" t="str">
        <f ca="1">VLOOKUP(H518,Cities!$B$1:$J$62,4,FALSE)</f>
        <v>TX</v>
      </c>
      <c r="J518" s="6" t="str">
        <f ca="1">VLOOKUP(H518,Cities!$B$1:$J$62,3,FALSE)</f>
        <v>Dallas</v>
      </c>
      <c r="K518" s="17">
        <f t="shared" ca="1" si="8"/>
        <v>25</v>
      </c>
    </row>
    <row r="519" spans="1:11" x14ac:dyDescent="0.25">
      <c r="A519">
        <v>518</v>
      </c>
      <c r="B519">
        <v>518</v>
      </c>
      <c r="C519" t="s">
        <v>2832</v>
      </c>
      <c r="D519" t="s">
        <v>2833</v>
      </c>
      <c r="E519" t="s">
        <v>2834</v>
      </c>
      <c r="F519" t="s">
        <v>1303</v>
      </c>
      <c r="G519" s="3">
        <v>27577</v>
      </c>
      <c r="H519" s="6">
        <f ca="1">IFERROR(VLOOKUP(RANDBETWEEN(0,MAX(Cities!I:I)),Cities!$C$1:$J$62,8,TRUE),0)</f>
        <v>5</v>
      </c>
      <c r="I519" s="6" t="str">
        <f ca="1">VLOOKUP(H519,Cities!$B$1:$J$62,4,FALSE)</f>
        <v>TX</v>
      </c>
      <c r="J519" s="6" t="str">
        <f ca="1">VLOOKUP(H519,Cities!$B$1:$J$62,3,FALSE)</f>
        <v>Dallas</v>
      </c>
      <c r="K519" s="17">
        <f t="shared" ca="1" si="8"/>
        <v>46</v>
      </c>
    </row>
    <row r="520" spans="1:11" x14ac:dyDescent="0.25">
      <c r="A520">
        <v>519</v>
      </c>
      <c r="B520">
        <v>519</v>
      </c>
      <c r="C520" t="s">
        <v>2835</v>
      </c>
      <c r="D520" t="s">
        <v>2836</v>
      </c>
      <c r="E520" t="s">
        <v>2837</v>
      </c>
      <c r="F520" t="s">
        <v>1354</v>
      </c>
      <c r="G520" s="3">
        <v>24751</v>
      </c>
      <c r="H520" s="6">
        <f ca="1">IFERROR(VLOOKUP(RANDBETWEEN(0,MAX(Cities!I:I)),Cities!$C$1:$J$62,8,TRUE),0)</f>
        <v>26</v>
      </c>
      <c r="I520" s="6" t="str">
        <f ca="1">VLOOKUP(H520,Cities!$B$1:$J$62,4,FALSE)</f>
        <v>OH</v>
      </c>
      <c r="J520" s="6" t="str">
        <f ca="1">VLOOKUP(H520,Cities!$B$1:$J$62,3,FALSE)</f>
        <v>Cleveland</v>
      </c>
      <c r="K520" s="17">
        <f t="shared" ca="1" si="8"/>
        <v>54</v>
      </c>
    </row>
    <row r="521" spans="1:11" x14ac:dyDescent="0.25">
      <c r="A521">
        <v>520</v>
      </c>
      <c r="B521">
        <v>520</v>
      </c>
      <c r="C521" t="s">
        <v>2838</v>
      </c>
      <c r="D521" t="s">
        <v>2839</v>
      </c>
      <c r="E521" t="s">
        <v>2840</v>
      </c>
      <c r="F521" t="s">
        <v>1303</v>
      </c>
      <c r="G521" s="3">
        <v>32962</v>
      </c>
      <c r="H521" s="6">
        <f ca="1">IFERROR(VLOOKUP(RANDBETWEEN(0,MAX(Cities!I:I)),Cities!$C$1:$J$62,8,TRUE),0)</f>
        <v>18</v>
      </c>
      <c r="I521" s="6" t="str">
        <f ca="1">VLOOKUP(H521,Cities!$B$1:$J$62,4,FALSE)</f>
        <v>MD</v>
      </c>
      <c r="J521" s="6" t="str">
        <f ca="1">VLOOKUP(H521,Cities!$B$1:$J$62,3,FALSE)</f>
        <v>Baltimore</v>
      </c>
      <c r="K521" s="17">
        <f t="shared" ca="1" si="8"/>
        <v>31</v>
      </c>
    </row>
    <row r="522" spans="1:11" x14ac:dyDescent="0.25">
      <c r="A522">
        <v>521</v>
      </c>
      <c r="B522">
        <v>521</v>
      </c>
      <c r="C522" t="s">
        <v>2841</v>
      </c>
      <c r="D522" t="s">
        <v>2842</v>
      </c>
      <c r="E522" t="s">
        <v>2843</v>
      </c>
      <c r="F522" t="s">
        <v>1299</v>
      </c>
      <c r="G522" s="3">
        <v>30705</v>
      </c>
      <c r="H522" s="6">
        <f ca="1">IFERROR(VLOOKUP(RANDBETWEEN(0,MAX(Cities!I:I)),Cities!$C$1:$J$62,8,TRUE),0)</f>
        <v>2</v>
      </c>
      <c r="I522" s="6" t="str">
        <f ca="1">VLOOKUP(H522,Cities!$B$1:$J$62,4,FALSE)</f>
        <v>CA</v>
      </c>
      <c r="J522" s="6" t="str">
        <f ca="1">VLOOKUP(H522,Cities!$B$1:$J$62,3,FALSE)</f>
        <v>Los Angeles</v>
      </c>
      <c r="K522" s="17">
        <f t="shared" ca="1" si="8"/>
        <v>37</v>
      </c>
    </row>
    <row r="523" spans="1:11" x14ac:dyDescent="0.25">
      <c r="A523">
        <v>522</v>
      </c>
      <c r="B523">
        <v>522</v>
      </c>
      <c r="C523" t="s">
        <v>2844</v>
      </c>
      <c r="D523" t="s">
        <v>2845</v>
      </c>
      <c r="E523" t="s">
        <v>2846</v>
      </c>
      <c r="F523" t="s">
        <v>1303</v>
      </c>
      <c r="G523" s="3">
        <v>17559</v>
      </c>
      <c r="H523" s="6">
        <f ca="1">IFERROR(VLOOKUP(RANDBETWEEN(0,MAX(Cities!I:I)),Cities!$C$1:$J$62,8,TRUE),0)</f>
        <v>7</v>
      </c>
      <c r="I523" s="6" t="str">
        <f ca="1">VLOOKUP(H523,Cities!$B$1:$J$62,4,FALSE)</f>
        <v>TX</v>
      </c>
      <c r="J523" s="6" t="str">
        <f ca="1">VLOOKUP(H523,Cities!$B$1:$J$62,3,FALSE)</f>
        <v>Houston</v>
      </c>
      <c r="K523" s="17">
        <f t="shared" ca="1" si="8"/>
        <v>73</v>
      </c>
    </row>
    <row r="524" spans="1:11" x14ac:dyDescent="0.25">
      <c r="A524">
        <v>523</v>
      </c>
      <c r="B524">
        <v>523</v>
      </c>
      <c r="C524" t="s">
        <v>2847</v>
      </c>
      <c r="D524" t="s">
        <v>2848</v>
      </c>
      <c r="E524" t="s">
        <v>2849</v>
      </c>
      <c r="F524" t="s">
        <v>1303</v>
      </c>
      <c r="G524" s="3">
        <v>32602</v>
      </c>
      <c r="H524" s="6">
        <f ca="1">IFERROR(VLOOKUP(RANDBETWEEN(0,MAX(Cities!I:I)),Cities!$C$1:$J$62,8,TRUE),0)</f>
        <v>2</v>
      </c>
      <c r="I524" s="6" t="str">
        <f ca="1">VLOOKUP(H524,Cities!$B$1:$J$62,4,FALSE)</f>
        <v>CA</v>
      </c>
      <c r="J524" s="6" t="str">
        <f ca="1">VLOOKUP(H524,Cities!$B$1:$J$62,3,FALSE)</f>
        <v>Los Angeles</v>
      </c>
      <c r="K524" s="17">
        <f t="shared" ca="1" si="8"/>
        <v>32</v>
      </c>
    </row>
    <row r="525" spans="1:11" x14ac:dyDescent="0.25">
      <c r="A525">
        <v>524</v>
      </c>
      <c r="B525">
        <v>524</v>
      </c>
      <c r="C525" t="s">
        <v>2850</v>
      </c>
      <c r="D525" t="s">
        <v>2851</v>
      </c>
      <c r="E525" t="s">
        <v>2852</v>
      </c>
      <c r="F525" t="s">
        <v>1303</v>
      </c>
      <c r="G525" s="3">
        <v>33862</v>
      </c>
      <c r="H525" s="6">
        <f ca="1">IFERROR(VLOOKUP(RANDBETWEEN(0,MAX(Cities!I:I)),Cities!$C$1:$J$62,8,TRUE),0)</f>
        <v>43</v>
      </c>
      <c r="I525" s="6" t="str">
        <f ca="1">VLOOKUP(H525,Cities!$B$1:$J$62,4,FALSE)</f>
        <v>OK</v>
      </c>
      <c r="J525" s="6" t="str">
        <f ca="1">VLOOKUP(H525,Cities!$B$1:$J$62,3,FALSE)</f>
        <v>Oklahoma City</v>
      </c>
      <c r="K525" s="17">
        <f t="shared" ca="1" si="8"/>
        <v>29</v>
      </c>
    </row>
    <row r="526" spans="1:11" x14ac:dyDescent="0.25">
      <c r="A526">
        <v>525</v>
      </c>
      <c r="B526">
        <v>525</v>
      </c>
      <c r="C526" t="s">
        <v>2853</v>
      </c>
      <c r="D526" t="s">
        <v>2854</v>
      </c>
      <c r="E526" t="s">
        <v>2855</v>
      </c>
      <c r="F526" t="s">
        <v>1303</v>
      </c>
      <c r="G526" s="3">
        <v>17802</v>
      </c>
      <c r="H526" s="6">
        <f ca="1">IFERROR(VLOOKUP(RANDBETWEEN(0,MAX(Cities!I:I)),Cities!$C$1:$J$62,8,TRUE),0)</f>
        <v>3</v>
      </c>
      <c r="I526" s="6" t="str">
        <f ca="1">VLOOKUP(H526,Cities!$B$1:$J$62,4,FALSE)</f>
        <v>IL</v>
      </c>
      <c r="J526" s="6" t="str">
        <f ca="1">VLOOKUP(H526,Cities!$B$1:$J$62,3,FALSE)</f>
        <v>Chicago</v>
      </c>
      <c r="K526" s="17">
        <f t="shared" ca="1" si="8"/>
        <v>73</v>
      </c>
    </row>
    <row r="527" spans="1:11" x14ac:dyDescent="0.25">
      <c r="A527">
        <v>526</v>
      </c>
      <c r="B527">
        <v>526</v>
      </c>
      <c r="C527" t="s">
        <v>2856</v>
      </c>
      <c r="D527" t="s">
        <v>2857</v>
      </c>
      <c r="E527" t="s">
        <v>2858</v>
      </c>
      <c r="F527" t="s">
        <v>1299</v>
      </c>
      <c r="G527" s="3">
        <v>22137</v>
      </c>
      <c r="H527" s="6">
        <f ca="1">IFERROR(VLOOKUP(RANDBETWEEN(0,MAX(Cities!I:I)),Cities!$C$1:$J$62,8,TRUE),0)</f>
        <v>35</v>
      </c>
      <c r="I527" s="6" t="str">
        <f ca="1">VLOOKUP(H527,Cities!$B$1:$J$62,4,FALSE)</f>
        <v>FL</v>
      </c>
      <c r="J527" s="6" t="str">
        <f ca="1">VLOOKUP(H527,Cities!$B$1:$J$62,3,FALSE)</f>
        <v>Jacksonville</v>
      </c>
      <c r="K527" s="17">
        <f t="shared" ca="1" si="8"/>
        <v>61</v>
      </c>
    </row>
    <row r="528" spans="1:11" x14ac:dyDescent="0.25">
      <c r="A528">
        <v>527</v>
      </c>
      <c r="C528" t="s">
        <v>2859</v>
      </c>
      <c r="D528" t="s">
        <v>2860</v>
      </c>
      <c r="E528" t="s">
        <v>2861</v>
      </c>
      <c r="F528" t="s">
        <v>1303</v>
      </c>
      <c r="G528" s="3">
        <v>18032</v>
      </c>
      <c r="H528" s="6">
        <f ca="1">IFERROR(VLOOKUP(RANDBETWEEN(0,MAX(Cities!I:I)),Cities!$C$1:$J$62,8,TRUE),0)</f>
        <v>29</v>
      </c>
      <c r="I528" s="6" t="str">
        <f ca="1">VLOOKUP(H528,Cities!$B$1:$J$62,4,FALSE)</f>
        <v>MO</v>
      </c>
      <c r="J528" s="6" t="str">
        <f ca="1">VLOOKUP(H528,Cities!$B$1:$J$62,3,FALSE)</f>
        <v>Kansas City</v>
      </c>
      <c r="K528" s="17">
        <f t="shared" ca="1" si="8"/>
        <v>72</v>
      </c>
    </row>
    <row r="529" spans="1:11" x14ac:dyDescent="0.25">
      <c r="A529">
        <v>528</v>
      </c>
      <c r="B529">
        <v>528</v>
      </c>
      <c r="C529" t="s">
        <v>2862</v>
      </c>
      <c r="D529" t="s">
        <v>2863</v>
      </c>
      <c r="E529" t="s">
        <v>2864</v>
      </c>
      <c r="F529" t="s">
        <v>1299</v>
      </c>
      <c r="G529" s="3">
        <v>33668</v>
      </c>
      <c r="H529" s="6">
        <f ca="1">IFERROR(VLOOKUP(RANDBETWEEN(0,MAX(Cities!I:I)),Cities!$C$1:$J$62,8,TRUE),0)</f>
        <v>17</v>
      </c>
      <c r="I529" s="6" t="str">
        <f ca="1">VLOOKUP(H529,Cities!$B$1:$J$62,4,FALSE)</f>
        <v>CO</v>
      </c>
      <c r="J529" s="6" t="str">
        <f ca="1">VLOOKUP(H529,Cities!$B$1:$J$62,3,FALSE)</f>
        <v>Denver</v>
      </c>
      <c r="K529" s="17">
        <f t="shared" ca="1" si="8"/>
        <v>29</v>
      </c>
    </row>
    <row r="530" spans="1:11" x14ac:dyDescent="0.25">
      <c r="A530">
        <v>529</v>
      </c>
      <c r="C530" t="s">
        <v>2865</v>
      </c>
      <c r="D530" t="s">
        <v>2866</v>
      </c>
      <c r="E530" t="s">
        <v>2867</v>
      </c>
      <c r="F530" t="s">
        <v>1299</v>
      </c>
      <c r="G530" s="3">
        <v>16854</v>
      </c>
      <c r="H530" s="6">
        <f ca="1">IFERROR(VLOOKUP(RANDBETWEEN(0,MAX(Cities!I:I)),Cities!$C$1:$J$62,8,TRUE),0)</f>
        <v>27</v>
      </c>
      <c r="I530" s="6" t="str">
        <f ca="1">VLOOKUP(H530,Cities!$B$1:$J$62,4,FALSE)</f>
        <v>PA</v>
      </c>
      <c r="J530" s="6" t="str">
        <f ca="1">VLOOKUP(H530,Cities!$B$1:$J$62,3,FALSE)</f>
        <v>Pittsburgh</v>
      </c>
      <c r="K530" s="17">
        <f t="shared" ca="1" si="8"/>
        <v>75</v>
      </c>
    </row>
    <row r="531" spans="1:11" x14ac:dyDescent="0.25">
      <c r="A531">
        <v>530</v>
      </c>
      <c r="B531">
        <v>530</v>
      </c>
      <c r="C531" t="s">
        <v>2868</v>
      </c>
      <c r="D531" t="s">
        <v>2323</v>
      </c>
      <c r="E531" t="s">
        <v>2869</v>
      </c>
      <c r="F531" t="s">
        <v>1299</v>
      </c>
      <c r="G531" s="3">
        <v>34708</v>
      </c>
      <c r="H531" s="6">
        <f ca="1">IFERROR(VLOOKUP(RANDBETWEEN(0,MAX(Cities!I:I)),Cities!$C$1:$J$62,8,TRUE),0)</f>
        <v>20</v>
      </c>
      <c r="I531" s="6" t="str">
        <f ca="1">VLOOKUP(H531,Cities!$B$1:$J$62,4,FALSE)</f>
        <v>OR</v>
      </c>
      <c r="J531" s="6" t="str">
        <f ca="1">VLOOKUP(H531,Cities!$B$1:$J$62,3,FALSE)</f>
        <v>Portland</v>
      </c>
      <c r="K531" s="17">
        <f t="shared" ca="1" si="8"/>
        <v>27</v>
      </c>
    </row>
    <row r="532" spans="1:11" x14ac:dyDescent="0.25">
      <c r="A532">
        <v>531</v>
      </c>
      <c r="B532">
        <v>531</v>
      </c>
      <c r="C532" t="s">
        <v>2870</v>
      </c>
      <c r="D532" t="s">
        <v>2871</v>
      </c>
      <c r="E532" t="s">
        <v>2872</v>
      </c>
      <c r="F532" t="s">
        <v>1295</v>
      </c>
      <c r="G532" s="3">
        <v>36451</v>
      </c>
      <c r="H532" s="6">
        <f ca="1">IFERROR(VLOOKUP(RANDBETWEEN(0,MAX(Cities!I:I)),Cities!$C$1:$J$62,8,TRUE),0)</f>
        <v>14</v>
      </c>
      <c r="I532" s="6" t="str">
        <f ca="1">VLOOKUP(H532,Cities!$B$1:$J$62,4,FALSE)</f>
        <v>CA</v>
      </c>
      <c r="J532" s="6" t="str">
        <f ca="1">VLOOKUP(H532,Cities!$B$1:$J$62,3,FALSE)</f>
        <v>San Diego</v>
      </c>
      <c r="K532" s="17">
        <f t="shared" ca="1" si="8"/>
        <v>22</v>
      </c>
    </row>
    <row r="533" spans="1:11" x14ac:dyDescent="0.25">
      <c r="A533">
        <v>532</v>
      </c>
      <c r="B533">
        <v>532</v>
      </c>
      <c r="C533" t="s">
        <v>2873</v>
      </c>
      <c r="D533" t="s">
        <v>2874</v>
      </c>
      <c r="E533" t="s">
        <v>2875</v>
      </c>
      <c r="F533" t="s">
        <v>1303</v>
      </c>
      <c r="G533" s="3">
        <v>29960</v>
      </c>
      <c r="H533" s="6">
        <f ca="1">IFERROR(VLOOKUP(RANDBETWEEN(0,MAX(Cities!I:I)),Cities!$C$1:$J$62,8,TRUE),0)</f>
        <v>9</v>
      </c>
      <c r="I533" s="6" t="str">
        <f ca="1">VLOOKUP(H533,Cities!$B$1:$J$62,4,FALSE)</f>
        <v>MA</v>
      </c>
      <c r="J533" s="6" t="str">
        <f ca="1">VLOOKUP(H533,Cities!$B$1:$J$62,3,FALSE)</f>
        <v>Boston</v>
      </c>
      <c r="K533" s="17">
        <f t="shared" ca="1" si="8"/>
        <v>40</v>
      </c>
    </row>
    <row r="534" spans="1:11" x14ac:dyDescent="0.25">
      <c r="A534">
        <v>533</v>
      </c>
      <c r="B534">
        <v>533</v>
      </c>
      <c r="C534" t="s">
        <v>2876</v>
      </c>
      <c r="D534" t="s">
        <v>2877</v>
      </c>
      <c r="E534" t="s">
        <v>2878</v>
      </c>
      <c r="F534" t="s">
        <v>1299</v>
      </c>
      <c r="G534" s="3">
        <v>23228</v>
      </c>
      <c r="H534" s="6">
        <f ca="1">IFERROR(VLOOKUP(RANDBETWEEN(0,MAX(Cities!I:I)),Cities!$C$1:$J$62,8,TRUE),0)</f>
        <v>35</v>
      </c>
      <c r="I534" s="6" t="str">
        <f ca="1">VLOOKUP(H534,Cities!$B$1:$J$62,4,FALSE)</f>
        <v>FL</v>
      </c>
      <c r="J534" s="6" t="str">
        <f ca="1">VLOOKUP(H534,Cities!$B$1:$J$62,3,FALSE)</f>
        <v>Jacksonville</v>
      </c>
      <c r="K534" s="17">
        <f t="shared" ca="1" si="8"/>
        <v>58</v>
      </c>
    </row>
    <row r="535" spans="1:11" x14ac:dyDescent="0.25">
      <c r="A535">
        <v>534</v>
      </c>
      <c r="C535" t="s">
        <v>2879</v>
      </c>
      <c r="D535" t="s">
        <v>2880</v>
      </c>
      <c r="E535" t="s">
        <v>2881</v>
      </c>
      <c r="F535" t="s">
        <v>1303</v>
      </c>
      <c r="G535" s="3">
        <v>16809</v>
      </c>
      <c r="H535" s="6">
        <f ca="1">IFERROR(VLOOKUP(RANDBETWEEN(0,MAX(Cities!I:I)),Cities!$C$1:$J$62,8,TRUE),0)</f>
        <v>48</v>
      </c>
      <c r="I535" s="6" t="str">
        <f ca="1">VLOOKUP(H535,Cities!$B$1:$J$62,4,FALSE)</f>
        <v>HI</v>
      </c>
      <c r="J535" s="6" t="str">
        <f ca="1">VLOOKUP(H535,Cities!$B$1:$J$62,3,FALSE)</f>
        <v>Honolulu</v>
      </c>
      <c r="K535" s="17">
        <f t="shared" ca="1" si="8"/>
        <v>76</v>
      </c>
    </row>
    <row r="536" spans="1:11" x14ac:dyDescent="0.25">
      <c r="A536">
        <v>535</v>
      </c>
      <c r="B536">
        <v>535</v>
      </c>
      <c r="C536" t="s">
        <v>2882</v>
      </c>
      <c r="D536" t="s">
        <v>2883</v>
      </c>
      <c r="E536" t="s">
        <v>2884</v>
      </c>
      <c r="F536" t="s">
        <v>1299</v>
      </c>
      <c r="G536" s="3">
        <v>33441</v>
      </c>
      <c r="H536" s="6">
        <f ca="1">IFERROR(VLOOKUP(RANDBETWEEN(0,MAX(Cities!I:I)),Cities!$C$1:$J$62,8,TRUE),0)</f>
        <v>51</v>
      </c>
      <c r="I536" s="6" t="str">
        <f ca="1">VLOOKUP(H536,Cities!$B$1:$J$62,4,FALSE)</f>
        <v>AL</v>
      </c>
      <c r="J536" s="6" t="str">
        <f ca="1">VLOOKUP(H536,Cities!$B$1:$J$62,3,FALSE)</f>
        <v>Birmingham</v>
      </c>
      <c r="K536" s="17">
        <f t="shared" ca="1" si="8"/>
        <v>30</v>
      </c>
    </row>
    <row r="537" spans="1:11" x14ac:dyDescent="0.25">
      <c r="A537">
        <v>536</v>
      </c>
      <c r="B537">
        <v>536</v>
      </c>
      <c r="C537" t="s">
        <v>2885</v>
      </c>
      <c r="D537" t="s">
        <v>2886</v>
      </c>
      <c r="E537" t="s">
        <v>2887</v>
      </c>
      <c r="F537" t="s">
        <v>1303</v>
      </c>
      <c r="G537" s="3">
        <v>24924</v>
      </c>
      <c r="H537" s="6">
        <f ca="1">IFERROR(VLOOKUP(RANDBETWEEN(0,MAX(Cities!I:I)),Cities!$C$1:$J$62,8,TRUE),0)</f>
        <v>36</v>
      </c>
      <c r="I537" s="6" t="str">
        <f ca="1">VLOOKUP(H537,Cities!$B$1:$J$62,4,FALSE)</f>
        <v>UT</v>
      </c>
      <c r="J537" s="6" t="str">
        <f ca="1">VLOOKUP(H537,Cities!$B$1:$J$62,3,FALSE)</f>
        <v>Salt Lake City</v>
      </c>
      <c r="K537" s="17">
        <f t="shared" ca="1" si="8"/>
        <v>53</v>
      </c>
    </row>
    <row r="538" spans="1:11" x14ac:dyDescent="0.25">
      <c r="A538">
        <v>537</v>
      </c>
      <c r="B538">
        <v>537</v>
      </c>
      <c r="C538" t="s">
        <v>2888</v>
      </c>
      <c r="D538" t="s">
        <v>2889</v>
      </c>
      <c r="E538" t="s">
        <v>2890</v>
      </c>
      <c r="F538" t="s">
        <v>1299</v>
      </c>
      <c r="G538" s="3">
        <v>35912</v>
      </c>
      <c r="H538" s="6">
        <f ca="1">IFERROR(VLOOKUP(RANDBETWEEN(0,MAX(Cities!I:I)),Cities!$C$1:$J$62,8,TRUE),0)</f>
        <v>3</v>
      </c>
      <c r="I538" s="6" t="str">
        <f ca="1">VLOOKUP(H538,Cities!$B$1:$J$62,4,FALSE)</f>
        <v>IL</v>
      </c>
      <c r="J538" s="6" t="str">
        <f ca="1">VLOOKUP(H538,Cities!$B$1:$J$62,3,FALSE)</f>
        <v>Chicago</v>
      </c>
      <c r="K538" s="17">
        <f t="shared" ca="1" si="8"/>
        <v>23</v>
      </c>
    </row>
    <row r="539" spans="1:11" x14ac:dyDescent="0.25">
      <c r="A539">
        <v>538</v>
      </c>
      <c r="B539">
        <v>538</v>
      </c>
      <c r="C539" t="s">
        <v>2891</v>
      </c>
      <c r="D539" t="s">
        <v>2892</v>
      </c>
      <c r="E539" t="s">
        <v>2893</v>
      </c>
      <c r="F539" t="s">
        <v>1299</v>
      </c>
      <c r="G539" s="3">
        <v>26066</v>
      </c>
      <c r="H539" s="6">
        <f ca="1">IFERROR(VLOOKUP(RANDBETWEEN(0,MAX(Cities!I:I)),Cities!$C$1:$J$62,8,TRUE),0)</f>
        <v>59</v>
      </c>
      <c r="I539" s="6" t="str">
        <f ca="1">VLOOKUP(H539,Cities!$B$1:$J$62,4,FALSE)</f>
        <v>SC</v>
      </c>
      <c r="J539" s="6" t="str">
        <f ca="1">VLOOKUP(H539,Cities!$B$1:$J$62,3,FALSE)</f>
        <v>Charleston</v>
      </c>
      <c r="K539" s="17">
        <f t="shared" ca="1" si="8"/>
        <v>50</v>
      </c>
    </row>
    <row r="540" spans="1:11" x14ac:dyDescent="0.25">
      <c r="A540">
        <v>539</v>
      </c>
      <c r="C540" t="s">
        <v>2894</v>
      </c>
      <c r="D540" t="s">
        <v>2895</v>
      </c>
      <c r="E540" t="s">
        <v>2896</v>
      </c>
      <c r="F540" t="s">
        <v>1303</v>
      </c>
      <c r="G540" s="3">
        <v>27354</v>
      </c>
      <c r="H540" s="6">
        <f ca="1">IFERROR(VLOOKUP(RANDBETWEEN(0,MAX(Cities!I:I)),Cities!$C$1:$J$62,8,TRUE),0)</f>
        <v>14</v>
      </c>
      <c r="I540" s="6" t="str">
        <f ca="1">VLOOKUP(H540,Cities!$B$1:$J$62,4,FALSE)</f>
        <v>CA</v>
      </c>
      <c r="J540" s="6" t="str">
        <f ca="1">VLOOKUP(H540,Cities!$B$1:$J$62,3,FALSE)</f>
        <v>San Diego</v>
      </c>
      <c r="K540" s="17">
        <f t="shared" ca="1" si="8"/>
        <v>47</v>
      </c>
    </row>
    <row r="541" spans="1:11" x14ac:dyDescent="0.25">
      <c r="A541">
        <v>540</v>
      </c>
      <c r="B541">
        <v>540</v>
      </c>
      <c r="C541" t="s">
        <v>2897</v>
      </c>
      <c r="D541" t="s">
        <v>2898</v>
      </c>
      <c r="E541" t="s">
        <v>2899</v>
      </c>
      <c r="F541" t="s">
        <v>1299</v>
      </c>
      <c r="G541" s="3">
        <v>15379</v>
      </c>
      <c r="H541" s="6">
        <f ca="1">IFERROR(VLOOKUP(RANDBETWEEN(0,MAX(Cities!I:I)),Cities!$C$1:$J$62,8,TRUE),0)</f>
        <v>4</v>
      </c>
      <c r="I541" s="6" t="str">
        <f ca="1">VLOOKUP(H541,Cities!$B$1:$J$62,4,FALSE)</f>
        <v>FL</v>
      </c>
      <c r="J541" s="6" t="str">
        <f ca="1">VLOOKUP(H541,Cities!$B$1:$J$62,3,FALSE)</f>
        <v>Miami</v>
      </c>
      <c r="K541" s="17">
        <f t="shared" ca="1" si="8"/>
        <v>79</v>
      </c>
    </row>
    <row r="542" spans="1:11" x14ac:dyDescent="0.25">
      <c r="A542">
        <v>541</v>
      </c>
      <c r="B542">
        <v>541</v>
      </c>
      <c r="C542" t="s">
        <v>2900</v>
      </c>
      <c r="D542" t="s">
        <v>2901</v>
      </c>
      <c r="E542" t="s">
        <v>2902</v>
      </c>
      <c r="F542" t="s">
        <v>1303</v>
      </c>
      <c r="G542" s="3">
        <v>30601</v>
      </c>
      <c r="H542" s="6">
        <f ca="1">IFERROR(VLOOKUP(RANDBETWEEN(0,MAX(Cities!I:I)),Cities!$C$1:$J$62,8,TRUE),0)</f>
        <v>12</v>
      </c>
      <c r="I542" s="6" t="str">
        <f ca="1">VLOOKUP(H542,Cities!$B$1:$J$62,4,FALSE)</f>
        <v>CA</v>
      </c>
      <c r="J542" s="6" t="str">
        <f ca="1">VLOOKUP(H542,Cities!$B$1:$J$62,3,FALSE)</f>
        <v>San Francisco</v>
      </c>
      <c r="K542" s="17">
        <f t="shared" ca="1" si="8"/>
        <v>38</v>
      </c>
    </row>
    <row r="543" spans="1:11" x14ac:dyDescent="0.25">
      <c r="A543">
        <v>542</v>
      </c>
      <c r="C543" t="s">
        <v>2903</v>
      </c>
      <c r="D543" t="s">
        <v>2904</v>
      </c>
      <c r="E543" t="s">
        <v>2905</v>
      </c>
      <c r="F543" t="s">
        <v>1303</v>
      </c>
      <c r="G543" s="3">
        <v>29970</v>
      </c>
      <c r="H543" s="6">
        <f ca="1">IFERROR(VLOOKUP(RANDBETWEEN(0,MAX(Cities!I:I)),Cities!$C$1:$J$62,8,TRUE),0)</f>
        <v>21</v>
      </c>
      <c r="I543" s="6" t="str">
        <f ca="1">VLOOKUP(H543,Cities!$B$1:$J$62,4,FALSE)</f>
        <v>TX</v>
      </c>
      <c r="J543" s="6" t="str">
        <f ca="1">VLOOKUP(H543,Cities!$B$1:$J$62,3,FALSE)</f>
        <v>San Antonio</v>
      </c>
      <c r="K543" s="17">
        <f t="shared" ca="1" si="8"/>
        <v>40</v>
      </c>
    </row>
    <row r="544" spans="1:11" x14ac:dyDescent="0.25">
      <c r="A544">
        <v>543</v>
      </c>
      <c r="B544">
        <v>543</v>
      </c>
      <c r="C544" t="s">
        <v>2906</v>
      </c>
      <c r="D544" t="s">
        <v>2907</v>
      </c>
      <c r="E544" t="s">
        <v>2908</v>
      </c>
      <c r="F544" t="s">
        <v>1299</v>
      </c>
      <c r="G544" s="3">
        <v>32621</v>
      </c>
      <c r="H544" s="6">
        <f ca="1">IFERROR(VLOOKUP(RANDBETWEEN(0,MAX(Cities!I:I)),Cities!$C$1:$J$62,8,TRUE),0)</f>
        <v>37</v>
      </c>
      <c r="I544" s="6" t="str">
        <f ca="1">VLOOKUP(H544,Cities!$B$1:$J$62,4,FALSE)</f>
        <v>TN</v>
      </c>
      <c r="J544" s="6" t="str">
        <f ca="1">VLOOKUP(H544,Cities!$B$1:$J$62,3,FALSE)</f>
        <v>Nashville</v>
      </c>
      <c r="K544" s="17">
        <f t="shared" ca="1" si="8"/>
        <v>32</v>
      </c>
    </row>
    <row r="545" spans="1:11" x14ac:dyDescent="0.25">
      <c r="A545">
        <v>544</v>
      </c>
      <c r="B545">
        <v>544</v>
      </c>
      <c r="C545" t="s">
        <v>2909</v>
      </c>
      <c r="D545" t="s">
        <v>2910</v>
      </c>
      <c r="E545" t="s">
        <v>2911</v>
      </c>
      <c r="F545" t="s">
        <v>1303</v>
      </c>
      <c r="G545" s="3">
        <v>35779</v>
      </c>
      <c r="H545" s="6">
        <f ca="1">IFERROR(VLOOKUP(RANDBETWEEN(0,MAX(Cities!I:I)),Cities!$C$1:$J$62,8,TRUE),0)</f>
        <v>3</v>
      </c>
      <c r="I545" s="6" t="str">
        <f ca="1">VLOOKUP(H545,Cities!$B$1:$J$62,4,FALSE)</f>
        <v>IL</v>
      </c>
      <c r="J545" s="6" t="str">
        <f ca="1">VLOOKUP(H545,Cities!$B$1:$J$62,3,FALSE)</f>
        <v>Chicago</v>
      </c>
      <c r="K545" s="17">
        <f t="shared" ca="1" si="8"/>
        <v>24</v>
      </c>
    </row>
    <row r="546" spans="1:11" x14ac:dyDescent="0.25">
      <c r="A546">
        <v>545</v>
      </c>
      <c r="C546" t="s">
        <v>2912</v>
      </c>
      <c r="D546" t="s">
        <v>2913</v>
      </c>
      <c r="E546" t="s">
        <v>2914</v>
      </c>
      <c r="F546" t="s">
        <v>1417</v>
      </c>
      <c r="G546" s="3">
        <v>20502</v>
      </c>
      <c r="H546" s="6">
        <f ca="1">IFERROR(VLOOKUP(RANDBETWEEN(0,MAX(Cities!I:I)),Cities!$C$1:$J$62,8,TRUE),0)</f>
        <v>32</v>
      </c>
      <c r="I546" s="6" t="str">
        <f ca="1">VLOOKUP(H546,Cities!$B$1:$J$62,4,FALSE)</f>
        <v>NC</v>
      </c>
      <c r="J546" s="6" t="str">
        <f ca="1">VLOOKUP(H546,Cities!$B$1:$J$62,3,FALSE)</f>
        <v>Charlotte</v>
      </c>
      <c r="K546" s="17">
        <f t="shared" ca="1" si="8"/>
        <v>65</v>
      </c>
    </row>
    <row r="547" spans="1:11" x14ac:dyDescent="0.25">
      <c r="A547">
        <v>546</v>
      </c>
      <c r="B547">
        <v>546</v>
      </c>
      <c r="C547" t="s">
        <v>2915</v>
      </c>
      <c r="D547" t="s">
        <v>2916</v>
      </c>
      <c r="E547" t="s">
        <v>2917</v>
      </c>
      <c r="F547" t="s">
        <v>1354</v>
      </c>
      <c r="G547" s="3">
        <v>18043</v>
      </c>
      <c r="H547" s="6">
        <f ca="1">IFERROR(VLOOKUP(RANDBETWEEN(0,MAX(Cities!I:I)),Cities!$C$1:$J$62,8,TRUE),0)</f>
        <v>2</v>
      </c>
      <c r="I547" s="6" t="str">
        <f ca="1">VLOOKUP(H547,Cities!$B$1:$J$62,4,FALSE)</f>
        <v>CA</v>
      </c>
      <c r="J547" s="6" t="str">
        <f ca="1">VLOOKUP(H547,Cities!$B$1:$J$62,3,FALSE)</f>
        <v>Los Angeles</v>
      </c>
      <c r="K547" s="17">
        <f t="shared" ca="1" si="8"/>
        <v>72</v>
      </c>
    </row>
    <row r="548" spans="1:11" x14ac:dyDescent="0.25">
      <c r="A548">
        <v>547</v>
      </c>
      <c r="C548" t="s">
        <v>2799</v>
      </c>
      <c r="D548" t="s">
        <v>2918</v>
      </c>
      <c r="E548" t="s">
        <v>2919</v>
      </c>
      <c r="F548" t="s">
        <v>1303</v>
      </c>
      <c r="G548" s="3">
        <v>26018</v>
      </c>
      <c r="H548" s="6">
        <f ca="1">IFERROR(VLOOKUP(RANDBETWEEN(0,MAX(Cities!I:I)),Cities!$C$1:$J$62,8,TRUE),0)</f>
        <v>52</v>
      </c>
      <c r="I548" s="6" t="str">
        <f ca="1">VLOOKUP(H548,Cities!$B$1:$J$62,4,FALSE)</f>
        <v>FL</v>
      </c>
      <c r="J548" s="6" t="str">
        <f ca="1">VLOOKUP(H548,Cities!$B$1:$J$62,3,FALSE)</f>
        <v>Sarasota</v>
      </c>
      <c r="K548" s="17">
        <f t="shared" ca="1" si="8"/>
        <v>50</v>
      </c>
    </row>
    <row r="549" spans="1:11" x14ac:dyDescent="0.25">
      <c r="A549">
        <v>548</v>
      </c>
      <c r="B549">
        <v>548</v>
      </c>
      <c r="C549" t="s">
        <v>2920</v>
      </c>
      <c r="D549" t="s">
        <v>2921</v>
      </c>
      <c r="E549" t="s">
        <v>2922</v>
      </c>
      <c r="F549" t="s">
        <v>1299</v>
      </c>
      <c r="G549" s="3">
        <v>23579</v>
      </c>
      <c r="H549" s="6">
        <f ca="1">IFERROR(VLOOKUP(RANDBETWEEN(0,MAX(Cities!I:I)),Cities!$C$1:$J$62,8,TRUE),0)</f>
        <v>51</v>
      </c>
      <c r="I549" s="6" t="str">
        <f ca="1">VLOOKUP(H549,Cities!$B$1:$J$62,4,FALSE)</f>
        <v>AL</v>
      </c>
      <c r="J549" s="6" t="str">
        <f ca="1">VLOOKUP(H549,Cities!$B$1:$J$62,3,FALSE)</f>
        <v>Birmingham</v>
      </c>
      <c r="K549" s="17">
        <f t="shared" ca="1" si="8"/>
        <v>57</v>
      </c>
    </row>
    <row r="550" spans="1:11" x14ac:dyDescent="0.25">
      <c r="A550">
        <v>549</v>
      </c>
      <c r="C550" t="s">
        <v>2923</v>
      </c>
      <c r="D550" t="s">
        <v>2924</v>
      </c>
      <c r="E550" t="s">
        <v>2925</v>
      </c>
      <c r="F550" t="s">
        <v>1303</v>
      </c>
      <c r="G550" s="3">
        <v>15483</v>
      </c>
      <c r="H550" s="6">
        <f ca="1">IFERROR(VLOOKUP(RANDBETWEEN(0,MAX(Cities!I:I)),Cities!$C$1:$J$62,8,TRUE),0)</f>
        <v>34</v>
      </c>
      <c r="I550" s="6" t="str">
        <f ca="1">VLOOKUP(H550,Cities!$B$1:$J$62,4,FALSE)</f>
        <v>RI</v>
      </c>
      <c r="J550" s="6" t="str">
        <f ca="1">VLOOKUP(H550,Cities!$B$1:$J$62,3,FALSE)</f>
        <v>Providence</v>
      </c>
      <c r="K550" s="17">
        <f t="shared" ca="1" si="8"/>
        <v>79</v>
      </c>
    </row>
    <row r="551" spans="1:11" x14ac:dyDescent="0.25">
      <c r="A551">
        <v>550</v>
      </c>
      <c r="B551">
        <v>550</v>
      </c>
      <c r="C551" t="s">
        <v>2926</v>
      </c>
      <c r="D551" t="s">
        <v>2927</v>
      </c>
      <c r="E551" t="s">
        <v>2928</v>
      </c>
      <c r="F551" t="s">
        <v>1303</v>
      </c>
      <c r="G551" s="3">
        <v>17871</v>
      </c>
      <c r="H551" s="6">
        <f ca="1">IFERROR(VLOOKUP(RANDBETWEEN(0,MAX(Cities!I:I)),Cities!$C$1:$J$62,8,TRUE),0)</f>
        <v>14</v>
      </c>
      <c r="I551" s="6" t="str">
        <f ca="1">VLOOKUP(H551,Cities!$B$1:$J$62,4,FALSE)</f>
        <v>CA</v>
      </c>
      <c r="J551" s="6" t="str">
        <f ca="1">VLOOKUP(H551,Cities!$B$1:$J$62,3,FALSE)</f>
        <v>San Diego</v>
      </c>
      <c r="K551" s="17">
        <f t="shared" ca="1" si="8"/>
        <v>73</v>
      </c>
    </row>
    <row r="552" spans="1:11" x14ac:dyDescent="0.25">
      <c r="A552">
        <v>551</v>
      </c>
      <c r="B552">
        <v>551</v>
      </c>
      <c r="C552" t="s">
        <v>2929</v>
      </c>
      <c r="D552" t="s">
        <v>2930</v>
      </c>
      <c r="E552" t="s">
        <v>2931</v>
      </c>
      <c r="F552" t="s">
        <v>1299</v>
      </c>
      <c r="G552" s="3">
        <v>33640</v>
      </c>
      <c r="H552" s="6">
        <f ca="1">IFERROR(VLOOKUP(RANDBETWEEN(0,MAX(Cities!I:I)),Cities!$C$1:$J$62,8,TRUE),0)</f>
        <v>50</v>
      </c>
      <c r="I552" s="6" t="str">
        <f ca="1">VLOOKUP(H552,Cities!$B$1:$J$62,4,FALSE)</f>
        <v>NM</v>
      </c>
      <c r="J552" s="6" t="str">
        <f ca="1">VLOOKUP(H552,Cities!$B$1:$J$62,3,FALSE)</f>
        <v>Albuquerque</v>
      </c>
      <c r="K552" s="17">
        <f t="shared" ca="1" si="8"/>
        <v>29</v>
      </c>
    </row>
    <row r="553" spans="1:11" x14ac:dyDescent="0.25">
      <c r="A553">
        <v>552</v>
      </c>
      <c r="B553">
        <v>552</v>
      </c>
      <c r="C553" t="s">
        <v>2932</v>
      </c>
      <c r="D553" t="s">
        <v>2933</v>
      </c>
      <c r="E553" t="s">
        <v>2934</v>
      </c>
      <c r="F553" t="s">
        <v>1303</v>
      </c>
      <c r="G553" s="3">
        <v>23681</v>
      </c>
      <c r="H553" s="6">
        <f ca="1">IFERROR(VLOOKUP(RANDBETWEEN(0,MAX(Cities!I:I)),Cities!$C$1:$J$62,8,TRUE),0)</f>
        <v>2</v>
      </c>
      <c r="I553" s="6" t="str">
        <f ca="1">VLOOKUP(H553,Cities!$B$1:$J$62,4,FALSE)</f>
        <v>CA</v>
      </c>
      <c r="J553" s="6" t="str">
        <f ca="1">VLOOKUP(H553,Cities!$B$1:$J$62,3,FALSE)</f>
        <v>Los Angeles</v>
      </c>
      <c r="K553" s="17">
        <f t="shared" ca="1" si="8"/>
        <v>57</v>
      </c>
    </row>
    <row r="554" spans="1:11" x14ac:dyDescent="0.25">
      <c r="A554">
        <v>553</v>
      </c>
      <c r="B554">
        <v>553</v>
      </c>
      <c r="C554" t="s">
        <v>2935</v>
      </c>
      <c r="D554" t="s">
        <v>2936</v>
      </c>
      <c r="E554" t="s">
        <v>2937</v>
      </c>
      <c r="F554" t="s">
        <v>1299</v>
      </c>
      <c r="G554" s="3">
        <v>18425</v>
      </c>
      <c r="H554" s="6">
        <f ca="1">IFERROR(VLOOKUP(RANDBETWEEN(0,MAX(Cities!I:I)),Cities!$C$1:$J$62,8,TRUE),0)</f>
        <v>2</v>
      </c>
      <c r="I554" s="6" t="str">
        <f ca="1">VLOOKUP(H554,Cities!$B$1:$J$62,4,FALSE)</f>
        <v>CA</v>
      </c>
      <c r="J554" s="6" t="str">
        <f ca="1">VLOOKUP(H554,Cities!$B$1:$J$62,3,FALSE)</f>
        <v>Los Angeles</v>
      </c>
      <c r="K554" s="17">
        <f t="shared" ca="1" si="8"/>
        <v>71</v>
      </c>
    </row>
    <row r="555" spans="1:11" x14ac:dyDescent="0.25">
      <c r="A555">
        <v>554</v>
      </c>
      <c r="B555">
        <v>554</v>
      </c>
      <c r="C555" t="s">
        <v>2938</v>
      </c>
      <c r="D555" t="s">
        <v>2939</v>
      </c>
      <c r="E555" t="s">
        <v>2940</v>
      </c>
      <c r="F555" t="s">
        <v>1295</v>
      </c>
      <c r="G555" s="3">
        <v>20990</v>
      </c>
      <c r="H555" s="6">
        <f ca="1">IFERROR(VLOOKUP(RANDBETWEEN(0,MAX(Cities!I:I)),Cities!$C$1:$J$62,8,TRUE),0)</f>
        <v>13</v>
      </c>
      <c r="I555" s="6" t="str">
        <f ca="1">VLOOKUP(H555,Cities!$B$1:$J$62,4,FALSE)</f>
        <v>MI</v>
      </c>
      <c r="J555" s="6" t="str">
        <f ca="1">VLOOKUP(H555,Cities!$B$1:$J$62,3,FALSE)</f>
        <v>Detroit</v>
      </c>
      <c r="K555" s="17">
        <f t="shared" ca="1" si="8"/>
        <v>64</v>
      </c>
    </row>
    <row r="556" spans="1:11" x14ac:dyDescent="0.25">
      <c r="A556">
        <v>555</v>
      </c>
      <c r="B556">
        <v>555</v>
      </c>
      <c r="C556" t="s">
        <v>2941</v>
      </c>
      <c r="D556" t="s">
        <v>2942</v>
      </c>
      <c r="E556" t="s">
        <v>2943</v>
      </c>
      <c r="F556" t="s">
        <v>1303</v>
      </c>
      <c r="G556" s="3">
        <v>23869</v>
      </c>
      <c r="H556" s="6">
        <f ca="1">IFERROR(VLOOKUP(RANDBETWEEN(0,MAX(Cities!I:I)),Cities!$C$1:$J$62,8,TRUE),0)</f>
        <v>3</v>
      </c>
      <c r="I556" s="6" t="str">
        <f ca="1">VLOOKUP(H556,Cities!$B$1:$J$62,4,FALSE)</f>
        <v>IL</v>
      </c>
      <c r="J556" s="6" t="str">
        <f ca="1">VLOOKUP(H556,Cities!$B$1:$J$62,3,FALSE)</f>
        <v>Chicago</v>
      </c>
      <c r="K556" s="17">
        <f t="shared" ca="1" si="8"/>
        <v>56</v>
      </c>
    </row>
    <row r="557" spans="1:11" x14ac:dyDescent="0.25">
      <c r="A557">
        <v>556</v>
      </c>
      <c r="B557">
        <v>556</v>
      </c>
      <c r="C557" t="s">
        <v>2944</v>
      </c>
      <c r="D557" t="s">
        <v>2945</v>
      </c>
      <c r="E557" t="s">
        <v>2946</v>
      </c>
      <c r="F557" t="s">
        <v>1303</v>
      </c>
      <c r="G557" s="3">
        <v>16441</v>
      </c>
      <c r="H557" s="6">
        <f ca="1">IFERROR(VLOOKUP(RANDBETWEEN(0,MAX(Cities!I:I)),Cities!$C$1:$J$62,8,TRUE),0)</f>
        <v>9</v>
      </c>
      <c r="I557" s="6" t="str">
        <f ca="1">VLOOKUP(H557,Cities!$B$1:$J$62,4,FALSE)</f>
        <v>MA</v>
      </c>
      <c r="J557" s="6" t="str">
        <f ca="1">VLOOKUP(H557,Cities!$B$1:$J$62,3,FALSE)</f>
        <v>Boston</v>
      </c>
      <c r="K557" s="17">
        <f t="shared" ca="1" si="8"/>
        <v>77</v>
      </c>
    </row>
    <row r="558" spans="1:11" x14ac:dyDescent="0.25">
      <c r="A558">
        <v>557</v>
      </c>
      <c r="B558">
        <v>557</v>
      </c>
      <c r="C558" t="s">
        <v>2947</v>
      </c>
      <c r="D558" t="s">
        <v>2948</v>
      </c>
      <c r="E558" t="s">
        <v>2949</v>
      </c>
      <c r="F558" t="s">
        <v>1299</v>
      </c>
      <c r="G558" s="3">
        <v>24892</v>
      </c>
      <c r="H558" s="6">
        <f ca="1">IFERROR(VLOOKUP(RANDBETWEEN(0,MAX(Cities!I:I)),Cities!$C$1:$J$62,8,TRUE),0)</f>
        <v>36</v>
      </c>
      <c r="I558" s="6" t="str">
        <f ca="1">VLOOKUP(H558,Cities!$B$1:$J$62,4,FALSE)</f>
        <v>UT</v>
      </c>
      <c r="J558" s="6" t="str">
        <f ca="1">VLOOKUP(H558,Cities!$B$1:$J$62,3,FALSE)</f>
        <v>Salt Lake City</v>
      </c>
      <c r="K558" s="17">
        <f t="shared" ca="1" si="8"/>
        <v>53</v>
      </c>
    </row>
    <row r="559" spans="1:11" x14ac:dyDescent="0.25">
      <c r="A559">
        <v>558</v>
      </c>
      <c r="B559">
        <v>558</v>
      </c>
      <c r="C559" t="s">
        <v>2950</v>
      </c>
      <c r="D559" t="s">
        <v>2951</v>
      </c>
      <c r="E559" t="s">
        <v>2952</v>
      </c>
      <c r="F559" t="s">
        <v>1303</v>
      </c>
      <c r="G559" s="3">
        <v>17381</v>
      </c>
      <c r="H559" s="6">
        <f ca="1">IFERROR(VLOOKUP(RANDBETWEEN(0,MAX(Cities!I:I)),Cities!$C$1:$J$62,8,TRUE),0)</f>
        <v>32</v>
      </c>
      <c r="I559" s="6" t="str">
        <f ca="1">VLOOKUP(H559,Cities!$B$1:$J$62,4,FALSE)</f>
        <v>NC</v>
      </c>
      <c r="J559" s="6" t="str">
        <f ca="1">VLOOKUP(H559,Cities!$B$1:$J$62,3,FALSE)</f>
        <v>Charlotte</v>
      </c>
      <c r="K559" s="17">
        <f t="shared" ca="1" si="8"/>
        <v>74</v>
      </c>
    </row>
    <row r="560" spans="1:11" x14ac:dyDescent="0.25">
      <c r="A560">
        <v>559</v>
      </c>
      <c r="B560">
        <v>559</v>
      </c>
      <c r="C560" t="s">
        <v>2953</v>
      </c>
      <c r="D560" t="s">
        <v>2954</v>
      </c>
      <c r="E560" t="s">
        <v>2955</v>
      </c>
      <c r="F560" t="s">
        <v>1299</v>
      </c>
      <c r="G560" s="3">
        <v>26290</v>
      </c>
      <c r="H560" s="6">
        <f ca="1">IFERROR(VLOOKUP(RANDBETWEEN(0,MAX(Cities!I:I)),Cities!$C$1:$J$62,8,TRUE),0)</f>
        <v>9</v>
      </c>
      <c r="I560" s="6" t="str">
        <f ca="1">VLOOKUP(H560,Cities!$B$1:$J$62,4,FALSE)</f>
        <v>MA</v>
      </c>
      <c r="J560" s="6" t="str">
        <f ca="1">VLOOKUP(H560,Cities!$B$1:$J$62,3,FALSE)</f>
        <v>Boston</v>
      </c>
      <c r="K560" s="17">
        <f t="shared" ca="1" si="8"/>
        <v>50</v>
      </c>
    </row>
    <row r="561" spans="1:11" x14ac:dyDescent="0.25">
      <c r="A561">
        <v>560</v>
      </c>
      <c r="B561">
        <v>560</v>
      </c>
      <c r="C561" t="s">
        <v>1668</v>
      </c>
      <c r="D561" t="s">
        <v>2956</v>
      </c>
      <c r="E561" t="s">
        <v>2957</v>
      </c>
      <c r="F561" t="s">
        <v>1303</v>
      </c>
      <c r="G561" s="3">
        <v>32836</v>
      </c>
      <c r="H561" s="6">
        <f ca="1">IFERROR(VLOOKUP(RANDBETWEEN(0,MAX(Cities!I:I)),Cities!$C$1:$J$62,8,TRUE),0)</f>
        <v>28</v>
      </c>
      <c r="I561" s="6" t="str">
        <f ca="1">VLOOKUP(H561,Cities!$B$1:$J$62,4,FALSE)</f>
        <v>TX</v>
      </c>
      <c r="J561" s="6" t="str">
        <f ca="1">VLOOKUP(H561,Cities!$B$1:$J$62,3,FALSE)</f>
        <v>Austin</v>
      </c>
      <c r="K561" s="17">
        <f t="shared" ca="1" si="8"/>
        <v>32</v>
      </c>
    </row>
    <row r="562" spans="1:11" x14ac:dyDescent="0.25">
      <c r="A562">
        <v>561</v>
      </c>
      <c r="B562">
        <v>561</v>
      </c>
      <c r="C562" t="s">
        <v>2958</v>
      </c>
      <c r="D562" t="s">
        <v>2959</v>
      </c>
      <c r="E562" t="s">
        <v>2960</v>
      </c>
      <c r="F562" t="s">
        <v>1303</v>
      </c>
      <c r="G562" s="3">
        <v>31301</v>
      </c>
      <c r="H562" s="6">
        <f ca="1">IFERROR(VLOOKUP(RANDBETWEEN(0,MAX(Cities!I:I)),Cities!$C$1:$J$62,8,TRUE),0)</f>
        <v>60</v>
      </c>
      <c r="I562" s="6" t="str">
        <f ca="1">VLOOKUP(H562,Cities!$B$1:$J$62,4,FALSE)</f>
        <v>MI</v>
      </c>
      <c r="J562" s="6" t="str">
        <f ca="1">VLOOKUP(H562,Cities!$B$1:$J$62,3,FALSE)</f>
        <v>Grand Rapids</v>
      </c>
      <c r="K562" s="17">
        <f t="shared" ca="1" si="8"/>
        <v>36</v>
      </c>
    </row>
    <row r="563" spans="1:11" x14ac:dyDescent="0.25">
      <c r="A563">
        <v>562</v>
      </c>
      <c r="B563">
        <v>562</v>
      </c>
      <c r="C563" t="s">
        <v>2961</v>
      </c>
      <c r="D563" t="s">
        <v>2962</v>
      </c>
      <c r="E563" t="s">
        <v>2963</v>
      </c>
      <c r="F563" t="s">
        <v>1303</v>
      </c>
      <c r="G563" s="3">
        <v>17075</v>
      </c>
      <c r="H563" s="6">
        <f ca="1">IFERROR(VLOOKUP(RANDBETWEEN(0,MAX(Cities!I:I)),Cities!$C$1:$J$62,8,TRUE),0)</f>
        <v>18</v>
      </c>
      <c r="I563" s="6" t="str">
        <f ca="1">VLOOKUP(H563,Cities!$B$1:$J$62,4,FALSE)</f>
        <v>MD</v>
      </c>
      <c r="J563" s="6" t="str">
        <f ca="1">VLOOKUP(H563,Cities!$B$1:$J$62,3,FALSE)</f>
        <v>Baltimore</v>
      </c>
      <c r="K563" s="17">
        <f t="shared" ca="1" si="8"/>
        <v>75</v>
      </c>
    </row>
    <row r="564" spans="1:11" x14ac:dyDescent="0.25">
      <c r="A564">
        <v>563</v>
      </c>
      <c r="B564">
        <v>563</v>
      </c>
      <c r="C564" t="s">
        <v>2964</v>
      </c>
      <c r="D564" t="s">
        <v>2965</v>
      </c>
      <c r="E564" t="s">
        <v>2966</v>
      </c>
      <c r="F564" t="s">
        <v>1303</v>
      </c>
      <c r="G564" s="3">
        <v>28759</v>
      </c>
      <c r="H564" s="6">
        <f ca="1">IFERROR(VLOOKUP(RANDBETWEEN(0,MAX(Cities!I:I)),Cities!$C$1:$J$62,8,TRUE),0)</f>
        <v>10</v>
      </c>
      <c r="I564" s="6" t="str">
        <f ca="1">VLOOKUP(H564,Cities!$B$1:$J$62,4,FALSE)</f>
        <v>AZ</v>
      </c>
      <c r="J564" s="6" t="str">
        <f ca="1">VLOOKUP(H564,Cities!$B$1:$J$62,3,FALSE)</f>
        <v>Phoenix</v>
      </c>
      <c r="K564" s="17">
        <f t="shared" ca="1" si="8"/>
        <v>43</v>
      </c>
    </row>
    <row r="565" spans="1:11" x14ac:dyDescent="0.25">
      <c r="A565">
        <v>564</v>
      </c>
      <c r="C565" t="s">
        <v>2251</v>
      </c>
      <c r="D565" t="s">
        <v>2967</v>
      </c>
      <c r="E565" t="s">
        <v>2968</v>
      </c>
      <c r="F565" t="s">
        <v>1303</v>
      </c>
      <c r="G565" s="3">
        <v>23442</v>
      </c>
      <c r="H565" s="6">
        <f ca="1">IFERROR(VLOOKUP(RANDBETWEEN(0,MAX(Cities!I:I)),Cities!$C$1:$J$62,8,TRUE),0)</f>
        <v>23</v>
      </c>
      <c r="I565" s="6" t="str">
        <f ca="1">VLOOKUP(H565,Cities!$B$1:$J$62,4,FALSE)</f>
        <v>CA</v>
      </c>
      <c r="J565" s="6" t="str">
        <f ca="1">VLOOKUP(H565,Cities!$B$1:$J$62,3,FALSE)</f>
        <v>Sacramento</v>
      </c>
      <c r="K565" s="17">
        <f t="shared" ca="1" si="8"/>
        <v>57</v>
      </c>
    </row>
    <row r="566" spans="1:11" x14ac:dyDescent="0.25">
      <c r="A566">
        <v>565</v>
      </c>
      <c r="B566">
        <v>565</v>
      </c>
      <c r="C566" t="s">
        <v>2969</v>
      </c>
      <c r="D566" t="s">
        <v>2970</v>
      </c>
      <c r="E566" t="s">
        <v>2971</v>
      </c>
      <c r="F566" t="s">
        <v>1299</v>
      </c>
      <c r="G566" s="3">
        <v>32097</v>
      </c>
      <c r="H566" s="6">
        <f ca="1">IFERROR(VLOOKUP(RANDBETWEEN(0,MAX(Cities!I:I)),Cities!$C$1:$J$62,8,TRUE),0)</f>
        <v>33</v>
      </c>
      <c r="I566" s="6" t="str">
        <f ca="1">VLOOKUP(H566,Cities!$B$1:$J$62,4,FALSE)</f>
        <v>WI</v>
      </c>
      <c r="J566" s="6" t="str">
        <f ca="1">VLOOKUP(H566,Cities!$B$1:$J$62,3,FALSE)</f>
        <v>Milwaukee</v>
      </c>
      <c r="K566" s="17">
        <f t="shared" ca="1" si="8"/>
        <v>34</v>
      </c>
    </row>
    <row r="567" spans="1:11" x14ac:dyDescent="0.25">
      <c r="A567">
        <v>566</v>
      </c>
      <c r="B567">
        <v>566</v>
      </c>
      <c r="C567" t="s">
        <v>2972</v>
      </c>
      <c r="D567" t="s">
        <v>2973</v>
      </c>
      <c r="E567" t="s">
        <v>2974</v>
      </c>
      <c r="F567" t="s">
        <v>1303</v>
      </c>
      <c r="G567" s="3">
        <v>16154</v>
      </c>
      <c r="H567" s="6">
        <f ca="1">IFERROR(VLOOKUP(RANDBETWEEN(0,MAX(Cities!I:I)),Cities!$C$1:$J$62,8,TRUE),0)</f>
        <v>14</v>
      </c>
      <c r="I567" s="6" t="str">
        <f ca="1">VLOOKUP(H567,Cities!$B$1:$J$62,4,FALSE)</f>
        <v>CA</v>
      </c>
      <c r="J567" s="6" t="str">
        <f ca="1">VLOOKUP(H567,Cities!$B$1:$J$62,3,FALSE)</f>
        <v>San Diego</v>
      </c>
      <c r="K567" s="17">
        <f t="shared" ca="1" si="8"/>
        <v>77</v>
      </c>
    </row>
    <row r="568" spans="1:11" x14ac:dyDescent="0.25">
      <c r="A568">
        <v>567</v>
      </c>
      <c r="B568">
        <v>567</v>
      </c>
      <c r="C568" t="s">
        <v>2975</v>
      </c>
      <c r="D568" t="s">
        <v>2976</v>
      </c>
      <c r="E568" t="s">
        <v>2977</v>
      </c>
      <c r="F568" t="s">
        <v>1299</v>
      </c>
      <c r="G568" s="3">
        <v>17404</v>
      </c>
      <c r="H568" s="6">
        <f ca="1">IFERROR(VLOOKUP(RANDBETWEEN(0,MAX(Cities!I:I)),Cities!$C$1:$J$62,8,TRUE),0)</f>
        <v>32</v>
      </c>
      <c r="I568" s="6" t="str">
        <f ca="1">VLOOKUP(H568,Cities!$B$1:$J$62,4,FALSE)</f>
        <v>NC</v>
      </c>
      <c r="J568" s="6" t="str">
        <f ca="1">VLOOKUP(H568,Cities!$B$1:$J$62,3,FALSE)</f>
        <v>Charlotte</v>
      </c>
      <c r="K568" s="17">
        <f t="shared" ca="1" si="8"/>
        <v>74</v>
      </c>
    </row>
    <row r="569" spans="1:11" x14ac:dyDescent="0.25">
      <c r="A569">
        <v>568</v>
      </c>
      <c r="B569">
        <v>568</v>
      </c>
      <c r="C569" t="s">
        <v>2978</v>
      </c>
      <c r="D569" t="s">
        <v>2979</v>
      </c>
      <c r="E569" t="s">
        <v>2980</v>
      </c>
      <c r="F569" t="s">
        <v>1354</v>
      </c>
      <c r="G569" s="3">
        <v>26801</v>
      </c>
      <c r="H569" s="6">
        <f ca="1">IFERROR(VLOOKUP(RANDBETWEEN(0,MAX(Cities!I:I)),Cities!$C$1:$J$62,8,TRUE),0)</f>
        <v>52</v>
      </c>
      <c r="I569" s="6" t="str">
        <f ca="1">VLOOKUP(H569,Cities!$B$1:$J$62,4,FALSE)</f>
        <v>FL</v>
      </c>
      <c r="J569" s="6" t="str">
        <f ca="1">VLOOKUP(H569,Cities!$B$1:$J$62,3,FALSE)</f>
        <v>Sarasota</v>
      </c>
      <c r="K569" s="17">
        <f t="shared" ca="1" si="8"/>
        <v>48</v>
      </c>
    </row>
    <row r="570" spans="1:11" x14ac:dyDescent="0.25">
      <c r="A570">
        <v>569</v>
      </c>
      <c r="B570">
        <v>569</v>
      </c>
      <c r="C570" t="s">
        <v>2981</v>
      </c>
      <c r="D570" t="s">
        <v>2982</v>
      </c>
      <c r="E570" t="s">
        <v>2983</v>
      </c>
      <c r="F570" t="s">
        <v>1338</v>
      </c>
      <c r="G570" s="3">
        <v>31216</v>
      </c>
      <c r="H570" s="6">
        <f ca="1">IFERROR(VLOOKUP(RANDBETWEEN(0,MAX(Cities!I:I)),Cities!$C$1:$J$62,8,TRUE),0)</f>
        <v>50</v>
      </c>
      <c r="I570" s="6" t="str">
        <f ca="1">VLOOKUP(H570,Cities!$B$1:$J$62,4,FALSE)</f>
        <v>NM</v>
      </c>
      <c r="J570" s="6" t="str">
        <f ca="1">VLOOKUP(H570,Cities!$B$1:$J$62,3,FALSE)</f>
        <v>Albuquerque</v>
      </c>
      <c r="K570" s="17">
        <f t="shared" ca="1" si="8"/>
        <v>36</v>
      </c>
    </row>
    <row r="571" spans="1:11" x14ac:dyDescent="0.25">
      <c r="A571">
        <v>570</v>
      </c>
      <c r="C571" t="s">
        <v>2984</v>
      </c>
      <c r="D571" t="s">
        <v>2985</v>
      </c>
      <c r="E571" t="s">
        <v>2986</v>
      </c>
      <c r="F571" t="s">
        <v>1303</v>
      </c>
      <c r="G571" s="3">
        <v>17312</v>
      </c>
      <c r="H571" s="6">
        <f ca="1">IFERROR(VLOOKUP(RANDBETWEEN(0,MAX(Cities!I:I)),Cities!$C$1:$J$62,8,TRUE),0)</f>
        <v>59</v>
      </c>
      <c r="I571" s="6" t="str">
        <f ca="1">VLOOKUP(H571,Cities!$B$1:$J$62,4,FALSE)</f>
        <v>SC</v>
      </c>
      <c r="J571" s="6" t="str">
        <f ca="1">VLOOKUP(H571,Cities!$B$1:$J$62,3,FALSE)</f>
        <v>Charleston</v>
      </c>
      <c r="K571" s="17">
        <f t="shared" ca="1" si="8"/>
        <v>74</v>
      </c>
    </row>
    <row r="572" spans="1:11" x14ac:dyDescent="0.25">
      <c r="A572">
        <v>571</v>
      </c>
      <c r="B572">
        <v>571</v>
      </c>
      <c r="C572" t="s">
        <v>2987</v>
      </c>
      <c r="D572" t="s">
        <v>2988</v>
      </c>
      <c r="E572" t="s">
        <v>2989</v>
      </c>
      <c r="F572" t="s">
        <v>1303</v>
      </c>
      <c r="G572" s="3">
        <v>21211</v>
      </c>
      <c r="H572" s="6">
        <f ca="1">IFERROR(VLOOKUP(RANDBETWEEN(0,MAX(Cities!I:I)),Cities!$C$1:$J$62,8,TRUE),0)</f>
        <v>53</v>
      </c>
      <c r="I572" s="6" t="str">
        <f ca="1">VLOOKUP(H572,Cities!$B$1:$J$62,4,FALSE)</f>
        <v>OH</v>
      </c>
      <c r="J572" s="6" t="str">
        <f ca="1">VLOOKUP(H572,Cities!$B$1:$J$62,3,FALSE)</f>
        <v>Dayton</v>
      </c>
      <c r="K572" s="17">
        <f t="shared" ca="1" si="8"/>
        <v>63</v>
      </c>
    </row>
    <row r="573" spans="1:11" x14ac:dyDescent="0.25">
      <c r="A573">
        <v>572</v>
      </c>
      <c r="B573">
        <v>572</v>
      </c>
      <c r="C573" t="s">
        <v>2990</v>
      </c>
      <c r="D573" t="s">
        <v>2991</v>
      </c>
      <c r="E573" t="s">
        <v>2992</v>
      </c>
      <c r="F573" t="s">
        <v>1303</v>
      </c>
      <c r="G573" s="3">
        <v>23625</v>
      </c>
      <c r="H573" s="6">
        <f ca="1">IFERROR(VLOOKUP(RANDBETWEEN(0,MAX(Cities!I:I)),Cities!$C$1:$J$62,8,TRUE),0)</f>
        <v>17</v>
      </c>
      <c r="I573" s="6" t="str">
        <f ca="1">VLOOKUP(H573,Cities!$B$1:$J$62,4,FALSE)</f>
        <v>CO</v>
      </c>
      <c r="J573" s="6" t="str">
        <f ca="1">VLOOKUP(H573,Cities!$B$1:$J$62,3,FALSE)</f>
        <v>Denver</v>
      </c>
      <c r="K573" s="17">
        <f t="shared" ca="1" si="8"/>
        <v>57</v>
      </c>
    </row>
    <row r="574" spans="1:11" x14ac:dyDescent="0.25">
      <c r="A574">
        <v>573</v>
      </c>
      <c r="B574">
        <v>573</v>
      </c>
      <c r="C574" t="s">
        <v>2993</v>
      </c>
      <c r="D574" t="s">
        <v>2994</v>
      </c>
      <c r="E574" t="s">
        <v>2995</v>
      </c>
      <c r="F574" t="s">
        <v>1303</v>
      </c>
      <c r="G574" s="3">
        <v>35379</v>
      </c>
      <c r="H574" s="6">
        <f ca="1">IFERROR(VLOOKUP(RANDBETWEEN(0,MAX(Cities!I:I)),Cities!$C$1:$J$62,8,TRUE),0)</f>
        <v>13</v>
      </c>
      <c r="I574" s="6" t="str">
        <f ca="1">VLOOKUP(H574,Cities!$B$1:$J$62,4,FALSE)</f>
        <v>MI</v>
      </c>
      <c r="J574" s="6" t="str">
        <f ca="1">VLOOKUP(H574,Cities!$B$1:$J$62,3,FALSE)</f>
        <v>Detroit</v>
      </c>
      <c r="K574" s="17">
        <f t="shared" ca="1" si="8"/>
        <v>25</v>
      </c>
    </row>
    <row r="575" spans="1:11" x14ac:dyDescent="0.25">
      <c r="A575">
        <v>574</v>
      </c>
      <c r="C575" t="s">
        <v>2996</v>
      </c>
      <c r="D575" t="s">
        <v>2997</v>
      </c>
      <c r="E575" t="s">
        <v>2998</v>
      </c>
      <c r="F575" t="s">
        <v>1303</v>
      </c>
      <c r="G575" s="3">
        <v>18808</v>
      </c>
      <c r="H575" s="6">
        <f ca="1">IFERROR(VLOOKUP(RANDBETWEEN(0,MAX(Cities!I:I)),Cities!$C$1:$J$62,8,TRUE),0)</f>
        <v>1</v>
      </c>
      <c r="I575" s="6" t="str">
        <f ca="1">VLOOKUP(H575,Cities!$B$1:$J$62,4,FALSE)</f>
        <v>NY</v>
      </c>
      <c r="J575" s="6" t="str">
        <f ca="1">VLOOKUP(H575,Cities!$B$1:$J$62,3,FALSE)</f>
        <v>New York</v>
      </c>
      <c r="K575" s="17">
        <f t="shared" ca="1" si="8"/>
        <v>70</v>
      </c>
    </row>
    <row r="576" spans="1:11" x14ac:dyDescent="0.25">
      <c r="A576">
        <v>575</v>
      </c>
      <c r="B576">
        <v>575</v>
      </c>
      <c r="C576" t="s">
        <v>1892</v>
      </c>
      <c r="D576" t="s">
        <v>2999</v>
      </c>
      <c r="E576" t="s">
        <v>3000</v>
      </c>
      <c r="F576" t="s">
        <v>1299</v>
      </c>
      <c r="G576" s="3">
        <v>35732</v>
      </c>
      <c r="H576" s="6">
        <f ca="1">IFERROR(VLOOKUP(RANDBETWEEN(0,MAX(Cities!I:I)),Cities!$C$1:$J$62,8,TRUE),0)</f>
        <v>3</v>
      </c>
      <c r="I576" s="6" t="str">
        <f ca="1">VLOOKUP(H576,Cities!$B$1:$J$62,4,FALSE)</f>
        <v>IL</v>
      </c>
      <c r="J576" s="6" t="str">
        <f ca="1">VLOOKUP(H576,Cities!$B$1:$J$62,3,FALSE)</f>
        <v>Chicago</v>
      </c>
      <c r="K576" s="17">
        <f t="shared" ca="1" si="8"/>
        <v>24</v>
      </c>
    </row>
    <row r="577" spans="1:11" x14ac:dyDescent="0.25">
      <c r="A577">
        <v>576</v>
      </c>
      <c r="B577">
        <v>576</v>
      </c>
      <c r="C577" t="s">
        <v>3001</v>
      </c>
      <c r="D577" t="s">
        <v>3002</v>
      </c>
      <c r="E577" t="s">
        <v>3003</v>
      </c>
      <c r="F577" t="s">
        <v>1303</v>
      </c>
      <c r="G577" s="3">
        <v>22081</v>
      </c>
      <c r="H577" s="6">
        <f ca="1">IFERROR(VLOOKUP(RANDBETWEEN(0,MAX(Cities!I:I)),Cities!$C$1:$J$62,8,TRUE),0)</f>
        <v>44</v>
      </c>
      <c r="I577" s="6" t="str">
        <f ca="1">VLOOKUP(H577,Cities!$B$1:$J$62,4,FALSE)</f>
        <v>NY</v>
      </c>
      <c r="J577" s="6" t="str">
        <f ca="1">VLOOKUP(H577,Cities!$B$1:$J$62,3,FALSE)</f>
        <v>Buffalo</v>
      </c>
      <c r="K577" s="17">
        <f t="shared" ca="1" si="8"/>
        <v>61</v>
      </c>
    </row>
    <row r="578" spans="1:11" x14ac:dyDescent="0.25">
      <c r="A578">
        <v>577</v>
      </c>
      <c r="B578">
        <v>577</v>
      </c>
      <c r="C578" t="s">
        <v>3004</v>
      </c>
      <c r="D578" t="s">
        <v>3005</v>
      </c>
      <c r="E578" t="s">
        <v>3006</v>
      </c>
      <c r="F578" t="s">
        <v>1303</v>
      </c>
      <c r="G578" s="3">
        <v>20076</v>
      </c>
      <c r="H578" s="6">
        <f ca="1">IFERROR(VLOOKUP(RANDBETWEEN(0,MAX(Cities!I:I)),Cities!$C$1:$J$62,8,TRUE),0)</f>
        <v>15</v>
      </c>
      <c r="I578" s="6" t="str">
        <f ca="1">VLOOKUP(H578,Cities!$B$1:$J$62,4,FALSE)</f>
        <v>MN</v>
      </c>
      <c r="J578" s="6" t="str">
        <f ca="1">VLOOKUP(H578,Cities!$B$1:$J$62,3,FALSE)</f>
        <v>Minneapolis</v>
      </c>
      <c r="K578" s="17">
        <f t="shared" ca="1" si="8"/>
        <v>67</v>
      </c>
    </row>
    <row r="579" spans="1:11" x14ac:dyDescent="0.25">
      <c r="A579">
        <v>578</v>
      </c>
      <c r="B579">
        <v>578</v>
      </c>
      <c r="C579" t="s">
        <v>3007</v>
      </c>
      <c r="D579" t="s">
        <v>3008</v>
      </c>
      <c r="E579" t="s">
        <v>3009</v>
      </c>
      <c r="F579" t="s">
        <v>1303</v>
      </c>
      <c r="G579" s="3">
        <v>22978</v>
      </c>
      <c r="H579" s="6">
        <f ca="1">IFERROR(VLOOKUP(RANDBETWEEN(0,MAX(Cities!I:I)),Cities!$C$1:$J$62,8,TRUE),0)</f>
        <v>4</v>
      </c>
      <c r="I579" s="6" t="str">
        <f ca="1">VLOOKUP(H579,Cities!$B$1:$J$62,4,FALSE)</f>
        <v>FL</v>
      </c>
      <c r="J579" s="6" t="str">
        <f ca="1">VLOOKUP(H579,Cities!$B$1:$J$62,3,FALSE)</f>
        <v>Miami</v>
      </c>
      <c r="K579" s="17">
        <f t="shared" ref="K579:K642" ca="1" si="9">_xlfn.FLOOR.MATH(YEARFRAC(G579,TODAY(),1))</f>
        <v>59</v>
      </c>
    </row>
    <row r="580" spans="1:11" x14ac:dyDescent="0.25">
      <c r="A580">
        <v>579</v>
      </c>
      <c r="B580">
        <v>579</v>
      </c>
      <c r="C580" t="s">
        <v>3010</v>
      </c>
      <c r="D580" t="s">
        <v>3011</v>
      </c>
      <c r="E580" t="s">
        <v>3012</v>
      </c>
      <c r="F580" t="s">
        <v>1299</v>
      </c>
      <c r="G580" s="3">
        <v>20089</v>
      </c>
      <c r="H580" s="6">
        <f ca="1">IFERROR(VLOOKUP(RANDBETWEEN(0,MAX(Cities!I:I)),Cities!$C$1:$J$62,8,TRUE),0)</f>
        <v>2</v>
      </c>
      <c r="I580" s="6" t="str">
        <f ca="1">VLOOKUP(H580,Cities!$B$1:$J$62,4,FALSE)</f>
        <v>CA</v>
      </c>
      <c r="J580" s="6" t="str">
        <f ca="1">VLOOKUP(H580,Cities!$B$1:$J$62,3,FALSE)</f>
        <v>Los Angeles</v>
      </c>
      <c r="K580" s="17">
        <f t="shared" ca="1" si="9"/>
        <v>67</v>
      </c>
    </row>
    <row r="581" spans="1:11" x14ac:dyDescent="0.25">
      <c r="A581">
        <v>580</v>
      </c>
      <c r="B581">
        <v>580</v>
      </c>
      <c r="C581" t="s">
        <v>3013</v>
      </c>
      <c r="D581" t="s">
        <v>3014</v>
      </c>
      <c r="E581" t="s">
        <v>3015</v>
      </c>
      <c r="F581" t="s">
        <v>1303</v>
      </c>
      <c r="G581" s="3">
        <v>17794</v>
      </c>
      <c r="H581" s="6">
        <f ca="1">IFERROR(VLOOKUP(RANDBETWEEN(0,MAX(Cities!I:I)),Cities!$C$1:$J$62,8,TRUE),0)</f>
        <v>34</v>
      </c>
      <c r="I581" s="6" t="str">
        <f ca="1">VLOOKUP(H581,Cities!$B$1:$J$62,4,FALSE)</f>
        <v>RI</v>
      </c>
      <c r="J581" s="6" t="str">
        <f ca="1">VLOOKUP(H581,Cities!$B$1:$J$62,3,FALSE)</f>
        <v>Providence</v>
      </c>
      <c r="K581" s="17">
        <f t="shared" ca="1" si="9"/>
        <v>73</v>
      </c>
    </row>
    <row r="582" spans="1:11" x14ac:dyDescent="0.25">
      <c r="A582">
        <v>581</v>
      </c>
      <c r="C582" t="s">
        <v>3016</v>
      </c>
      <c r="D582" t="s">
        <v>3017</v>
      </c>
      <c r="E582" t="s">
        <v>3018</v>
      </c>
      <c r="F582" t="s">
        <v>1442</v>
      </c>
      <c r="G582" s="3">
        <v>15551</v>
      </c>
      <c r="H582" s="6">
        <f ca="1">IFERROR(VLOOKUP(RANDBETWEEN(0,MAX(Cities!I:I)),Cities!$C$1:$J$62,8,TRUE),0)</f>
        <v>51</v>
      </c>
      <c r="I582" s="6" t="str">
        <f ca="1">VLOOKUP(H582,Cities!$B$1:$J$62,4,FALSE)</f>
        <v>AL</v>
      </c>
      <c r="J582" s="6" t="str">
        <f ca="1">VLOOKUP(H582,Cities!$B$1:$J$62,3,FALSE)</f>
        <v>Birmingham</v>
      </c>
      <c r="K582" s="17">
        <f t="shared" ca="1" si="9"/>
        <v>79</v>
      </c>
    </row>
    <row r="583" spans="1:11" x14ac:dyDescent="0.25">
      <c r="A583">
        <v>582</v>
      </c>
      <c r="C583" t="s">
        <v>3019</v>
      </c>
      <c r="D583" t="s">
        <v>3020</v>
      </c>
      <c r="E583" t="s">
        <v>3021</v>
      </c>
      <c r="F583" t="s">
        <v>1303</v>
      </c>
      <c r="G583" s="3">
        <v>21374</v>
      </c>
      <c r="H583" s="6">
        <f ca="1">IFERROR(VLOOKUP(RANDBETWEEN(0,MAX(Cities!I:I)),Cities!$C$1:$J$62,8,TRUE),0)</f>
        <v>39</v>
      </c>
      <c r="I583" s="6" t="str">
        <f ca="1">VLOOKUP(H583,Cities!$B$1:$J$62,4,FALSE)</f>
        <v>TN</v>
      </c>
      <c r="J583" s="6" t="str">
        <f ca="1">VLOOKUP(H583,Cities!$B$1:$J$62,3,FALSE)</f>
        <v>Memphis</v>
      </c>
      <c r="K583" s="17">
        <f t="shared" ca="1" si="9"/>
        <v>63</v>
      </c>
    </row>
    <row r="584" spans="1:11" x14ac:dyDescent="0.25">
      <c r="A584">
        <v>583</v>
      </c>
      <c r="C584" t="s">
        <v>3022</v>
      </c>
      <c r="D584" t="s">
        <v>3023</v>
      </c>
      <c r="E584" t="s">
        <v>3024</v>
      </c>
      <c r="F584" t="s">
        <v>1303</v>
      </c>
      <c r="G584" s="3">
        <v>23098</v>
      </c>
      <c r="H584" s="6">
        <f ca="1">IFERROR(VLOOKUP(RANDBETWEEN(0,MAX(Cities!I:I)),Cities!$C$1:$J$62,8,TRUE),0)</f>
        <v>4</v>
      </c>
      <c r="I584" s="6" t="str">
        <f ca="1">VLOOKUP(H584,Cities!$B$1:$J$62,4,FALSE)</f>
        <v>FL</v>
      </c>
      <c r="J584" s="6" t="str">
        <f ca="1">VLOOKUP(H584,Cities!$B$1:$J$62,3,FALSE)</f>
        <v>Miami</v>
      </c>
      <c r="K584" s="17">
        <f t="shared" ca="1" si="9"/>
        <v>58</v>
      </c>
    </row>
    <row r="585" spans="1:11" x14ac:dyDescent="0.25">
      <c r="A585">
        <v>584</v>
      </c>
      <c r="B585">
        <v>584</v>
      </c>
      <c r="C585" t="s">
        <v>3025</v>
      </c>
      <c r="D585" t="s">
        <v>3026</v>
      </c>
      <c r="E585" t="s">
        <v>3027</v>
      </c>
      <c r="F585" t="s">
        <v>1303</v>
      </c>
      <c r="G585" s="3">
        <v>22883</v>
      </c>
      <c r="H585" s="6">
        <f ca="1">IFERROR(VLOOKUP(RANDBETWEEN(0,MAX(Cities!I:I)),Cities!$C$1:$J$62,8,TRUE),0)</f>
        <v>19</v>
      </c>
      <c r="I585" s="6" t="str">
        <f ca="1">VLOOKUP(H585,Cities!$B$1:$J$62,4,FALSE)</f>
        <v>NV</v>
      </c>
      <c r="J585" s="6" t="str">
        <f ca="1">VLOOKUP(H585,Cities!$B$1:$J$62,3,FALSE)</f>
        <v>Las Vegas</v>
      </c>
      <c r="K585" s="17">
        <f t="shared" ca="1" si="9"/>
        <v>59</v>
      </c>
    </row>
    <row r="586" spans="1:11" x14ac:dyDescent="0.25">
      <c r="A586">
        <v>585</v>
      </c>
      <c r="C586" t="s">
        <v>3028</v>
      </c>
      <c r="D586" t="s">
        <v>3029</v>
      </c>
      <c r="E586" t="s">
        <v>3030</v>
      </c>
      <c r="F586" t="s">
        <v>1303</v>
      </c>
      <c r="G586" s="3">
        <v>19937</v>
      </c>
      <c r="H586" s="6">
        <f ca="1">IFERROR(VLOOKUP(RANDBETWEEN(0,MAX(Cities!I:I)),Cities!$C$1:$J$62,8,TRUE),0)</f>
        <v>47</v>
      </c>
      <c r="I586" s="6" t="str">
        <f ca="1">VLOOKUP(H586,Cities!$B$1:$J$62,4,FALSE)</f>
        <v>TX</v>
      </c>
      <c r="J586" s="6" t="str">
        <f ca="1">VLOOKUP(H586,Cities!$B$1:$J$62,3,FALSE)</f>
        <v>El Paso</v>
      </c>
      <c r="K586" s="17">
        <f t="shared" ca="1" si="9"/>
        <v>67</v>
      </c>
    </row>
    <row r="587" spans="1:11" x14ac:dyDescent="0.25">
      <c r="A587">
        <v>586</v>
      </c>
      <c r="C587" t="s">
        <v>3031</v>
      </c>
      <c r="D587" t="s">
        <v>3032</v>
      </c>
      <c r="E587" t="s">
        <v>3033</v>
      </c>
      <c r="F587" t="s">
        <v>1303</v>
      </c>
      <c r="G587" s="3">
        <v>15111</v>
      </c>
      <c r="H587" s="6">
        <f ca="1">IFERROR(VLOOKUP(RANDBETWEEN(0,MAX(Cities!I:I)),Cities!$C$1:$J$62,8,TRUE),0)</f>
        <v>28</v>
      </c>
      <c r="I587" s="6" t="str">
        <f ca="1">VLOOKUP(H587,Cities!$B$1:$J$62,4,FALSE)</f>
        <v>TX</v>
      </c>
      <c r="J587" s="6" t="str">
        <f ca="1">VLOOKUP(H587,Cities!$B$1:$J$62,3,FALSE)</f>
        <v>Austin</v>
      </c>
      <c r="K587" s="17">
        <f t="shared" ca="1" si="9"/>
        <v>80</v>
      </c>
    </row>
    <row r="588" spans="1:11" x14ac:dyDescent="0.25">
      <c r="A588">
        <v>587</v>
      </c>
      <c r="B588">
        <v>587</v>
      </c>
      <c r="C588" t="s">
        <v>3034</v>
      </c>
      <c r="D588" t="s">
        <v>3035</v>
      </c>
      <c r="E588" t="s">
        <v>3036</v>
      </c>
      <c r="F588" t="s">
        <v>1299</v>
      </c>
      <c r="G588" s="3">
        <v>35995</v>
      </c>
      <c r="H588" s="6">
        <f ca="1">IFERROR(VLOOKUP(RANDBETWEEN(0,MAX(Cities!I:I)),Cities!$C$1:$J$62,8,TRUE),0)</f>
        <v>57</v>
      </c>
      <c r="I588" s="6" t="str">
        <f ca="1">VLOOKUP(H588,Cities!$B$1:$J$62,4,FALSE)</f>
        <v>OK</v>
      </c>
      <c r="J588" s="6" t="str">
        <f ca="1">VLOOKUP(H588,Cities!$B$1:$J$62,3,FALSE)</f>
        <v>Tulsa</v>
      </c>
      <c r="K588" s="17">
        <f t="shared" ca="1" si="9"/>
        <v>23</v>
      </c>
    </row>
    <row r="589" spans="1:11" x14ac:dyDescent="0.25">
      <c r="A589">
        <v>588</v>
      </c>
      <c r="B589">
        <v>588</v>
      </c>
      <c r="C589" t="s">
        <v>3037</v>
      </c>
      <c r="D589" t="s">
        <v>3038</v>
      </c>
      <c r="E589" t="s">
        <v>3039</v>
      </c>
      <c r="F589" t="s">
        <v>1303</v>
      </c>
      <c r="G589" s="3">
        <v>28319</v>
      </c>
      <c r="H589" s="6">
        <f ca="1">IFERROR(VLOOKUP(RANDBETWEEN(0,MAX(Cities!I:I)),Cities!$C$1:$J$62,8,TRUE),0)</f>
        <v>37</v>
      </c>
      <c r="I589" s="6" t="str">
        <f ca="1">VLOOKUP(H589,Cities!$B$1:$J$62,4,FALSE)</f>
        <v>TN</v>
      </c>
      <c r="J589" s="6" t="str">
        <f ca="1">VLOOKUP(H589,Cities!$B$1:$J$62,3,FALSE)</f>
        <v>Nashville</v>
      </c>
      <c r="K589" s="17">
        <f t="shared" ca="1" si="9"/>
        <v>44</v>
      </c>
    </row>
    <row r="590" spans="1:11" x14ac:dyDescent="0.25">
      <c r="A590">
        <v>589</v>
      </c>
      <c r="B590">
        <v>589</v>
      </c>
      <c r="C590" t="s">
        <v>3040</v>
      </c>
      <c r="D590" t="s">
        <v>3041</v>
      </c>
      <c r="E590" t="s">
        <v>3042</v>
      </c>
      <c r="F590" t="s">
        <v>1338</v>
      </c>
      <c r="G590" s="3">
        <v>30137</v>
      </c>
      <c r="H590" s="6">
        <f ca="1">IFERROR(VLOOKUP(RANDBETWEEN(0,MAX(Cities!I:I)),Cities!$C$1:$J$62,8,TRUE),0)</f>
        <v>39</v>
      </c>
      <c r="I590" s="6" t="str">
        <f ca="1">VLOOKUP(H590,Cities!$B$1:$J$62,4,FALSE)</f>
        <v>TN</v>
      </c>
      <c r="J590" s="6" t="str">
        <f ca="1">VLOOKUP(H590,Cities!$B$1:$J$62,3,FALSE)</f>
        <v>Memphis</v>
      </c>
      <c r="K590" s="17">
        <f t="shared" ca="1" si="9"/>
        <v>39</v>
      </c>
    </row>
    <row r="591" spans="1:11" x14ac:dyDescent="0.25">
      <c r="A591">
        <v>590</v>
      </c>
      <c r="B591">
        <v>590</v>
      </c>
      <c r="C591" t="s">
        <v>3043</v>
      </c>
      <c r="D591" t="s">
        <v>3044</v>
      </c>
      <c r="E591" t="s">
        <v>3045</v>
      </c>
      <c r="F591" t="s">
        <v>1303</v>
      </c>
      <c r="G591" s="3">
        <v>19549</v>
      </c>
      <c r="H591" s="6">
        <f ca="1">IFERROR(VLOOKUP(RANDBETWEEN(0,MAX(Cities!I:I)),Cities!$C$1:$J$62,8,TRUE),0)</f>
        <v>1</v>
      </c>
      <c r="I591" s="6" t="str">
        <f ca="1">VLOOKUP(H591,Cities!$B$1:$J$62,4,FALSE)</f>
        <v>NY</v>
      </c>
      <c r="J591" s="6" t="str">
        <f ca="1">VLOOKUP(H591,Cities!$B$1:$J$62,3,FALSE)</f>
        <v>New York</v>
      </c>
      <c r="K591" s="17">
        <f t="shared" ca="1" si="9"/>
        <v>68</v>
      </c>
    </row>
    <row r="592" spans="1:11" x14ac:dyDescent="0.25">
      <c r="A592">
        <v>591</v>
      </c>
      <c r="B592">
        <v>591</v>
      </c>
      <c r="C592" t="s">
        <v>3046</v>
      </c>
      <c r="D592" t="s">
        <v>3047</v>
      </c>
      <c r="E592" t="s">
        <v>3048</v>
      </c>
      <c r="F592" t="s">
        <v>1303</v>
      </c>
      <c r="G592" s="3">
        <v>34859</v>
      </c>
      <c r="H592" s="6">
        <f ca="1">IFERROR(VLOOKUP(RANDBETWEEN(0,MAX(Cities!I:I)),Cities!$C$1:$J$62,8,TRUE),0)</f>
        <v>10</v>
      </c>
      <c r="I592" s="6" t="str">
        <f ca="1">VLOOKUP(H592,Cities!$B$1:$J$62,4,FALSE)</f>
        <v>AZ</v>
      </c>
      <c r="J592" s="6" t="str">
        <f ca="1">VLOOKUP(H592,Cities!$B$1:$J$62,3,FALSE)</f>
        <v>Phoenix</v>
      </c>
      <c r="K592" s="17">
        <f t="shared" ca="1" si="9"/>
        <v>26</v>
      </c>
    </row>
    <row r="593" spans="1:11" x14ac:dyDescent="0.25">
      <c r="A593">
        <v>592</v>
      </c>
      <c r="B593">
        <v>592</v>
      </c>
      <c r="C593" t="s">
        <v>3049</v>
      </c>
      <c r="D593" t="s">
        <v>3050</v>
      </c>
      <c r="E593" t="s">
        <v>3051</v>
      </c>
      <c r="F593" t="s">
        <v>1299</v>
      </c>
      <c r="G593" s="3">
        <v>29396</v>
      </c>
      <c r="H593" s="6">
        <f ca="1">IFERROR(VLOOKUP(RANDBETWEEN(0,MAX(Cities!I:I)),Cities!$C$1:$J$62,8,TRUE),0)</f>
        <v>15</v>
      </c>
      <c r="I593" s="6" t="str">
        <f ca="1">VLOOKUP(H593,Cities!$B$1:$J$62,4,FALSE)</f>
        <v>MN</v>
      </c>
      <c r="J593" s="6" t="str">
        <f ca="1">VLOOKUP(H593,Cities!$B$1:$J$62,3,FALSE)</f>
        <v>Minneapolis</v>
      </c>
      <c r="K593" s="17">
        <f t="shared" ca="1" si="9"/>
        <v>41</v>
      </c>
    </row>
    <row r="594" spans="1:11" x14ac:dyDescent="0.25">
      <c r="A594">
        <v>593</v>
      </c>
      <c r="B594">
        <v>593</v>
      </c>
      <c r="C594" t="s">
        <v>3052</v>
      </c>
      <c r="D594" t="s">
        <v>3053</v>
      </c>
      <c r="E594" t="s">
        <v>3054</v>
      </c>
      <c r="F594" t="s">
        <v>1299</v>
      </c>
      <c r="G594" s="3">
        <v>35798</v>
      </c>
      <c r="H594" s="6">
        <f ca="1">IFERROR(VLOOKUP(RANDBETWEEN(0,MAX(Cities!I:I)),Cities!$C$1:$J$62,8,TRUE),0)</f>
        <v>20</v>
      </c>
      <c r="I594" s="6" t="str">
        <f ca="1">VLOOKUP(H594,Cities!$B$1:$J$62,4,FALSE)</f>
        <v>OR</v>
      </c>
      <c r="J594" s="6" t="str">
        <f ca="1">VLOOKUP(H594,Cities!$B$1:$J$62,3,FALSE)</f>
        <v>Portland</v>
      </c>
      <c r="K594" s="17">
        <f t="shared" ca="1" si="9"/>
        <v>24</v>
      </c>
    </row>
    <row r="595" spans="1:11" x14ac:dyDescent="0.25">
      <c r="A595">
        <v>594</v>
      </c>
      <c r="B595">
        <v>594</v>
      </c>
      <c r="C595" t="s">
        <v>3055</v>
      </c>
      <c r="D595" t="s">
        <v>3056</v>
      </c>
      <c r="E595" t="s">
        <v>3057</v>
      </c>
      <c r="F595" t="s">
        <v>1299</v>
      </c>
      <c r="G595" s="3">
        <v>15692</v>
      </c>
      <c r="H595" s="6">
        <f ca="1">IFERROR(VLOOKUP(RANDBETWEEN(0,MAX(Cities!I:I)),Cities!$C$1:$J$62,8,TRUE),0)</f>
        <v>37</v>
      </c>
      <c r="I595" s="6" t="str">
        <f ca="1">VLOOKUP(H595,Cities!$B$1:$J$62,4,FALSE)</f>
        <v>TN</v>
      </c>
      <c r="J595" s="6" t="str">
        <f ca="1">VLOOKUP(H595,Cities!$B$1:$J$62,3,FALSE)</f>
        <v>Nashville</v>
      </c>
      <c r="K595" s="17">
        <f t="shared" ca="1" si="9"/>
        <v>79</v>
      </c>
    </row>
    <row r="596" spans="1:11" x14ac:dyDescent="0.25">
      <c r="A596">
        <v>595</v>
      </c>
      <c r="B596">
        <v>595</v>
      </c>
      <c r="C596" t="s">
        <v>3058</v>
      </c>
      <c r="D596" t="s">
        <v>3059</v>
      </c>
      <c r="E596" t="s">
        <v>3060</v>
      </c>
      <c r="F596" t="s">
        <v>1303</v>
      </c>
      <c r="G596" s="3">
        <v>14907</v>
      </c>
      <c r="H596" s="6">
        <f ca="1">IFERROR(VLOOKUP(RANDBETWEEN(0,MAX(Cities!I:I)),Cities!$C$1:$J$62,8,TRUE),0)</f>
        <v>10</v>
      </c>
      <c r="I596" s="6" t="str">
        <f ca="1">VLOOKUP(H596,Cities!$B$1:$J$62,4,FALSE)</f>
        <v>AZ</v>
      </c>
      <c r="J596" s="6" t="str">
        <f ca="1">VLOOKUP(H596,Cities!$B$1:$J$62,3,FALSE)</f>
        <v>Phoenix</v>
      </c>
      <c r="K596" s="17">
        <f t="shared" ca="1" si="9"/>
        <v>81</v>
      </c>
    </row>
    <row r="597" spans="1:11" x14ac:dyDescent="0.25">
      <c r="A597">
        <v>596</v>
      </c>
      <c r="B597">
        <v>596</v>
      </c>
      <c r="C597" t="s">
        <v>3061</v>
      </c>
      <c r="D597" t="s">
        <v>1211</v>
      </c>
      <c r="E597" t="s">
        <v>3062</v>
      </c>
      <c r="F597" t="s">
        <v>1338</v>
      </c>
      <c r="G597" s="3">
        <v>22089</v>
      </c>
      <c r="H597" s="6">
        <f ca="1">IFERROR(VLOOKUP(RANDBETWEEN(0,MAX(Cities!I:I)),Cities!$C$1:$J$62,8,TRUE),0)</f>
        <v>5</v>
      </c>
      <c r="I597" s="6" t="str">
        <f ca="1">VLOOKUP(H597,Cities!$B$1:$J$62,4,FALSE)</f>
        <v>TX</v>
      </c>
      <c r="J597" s="6" t="str">
        <f ca="1">VLOOKUP(H597,Cities!$B$1:$J$62,3,FALSE)</f>
        <v>Dallas</v>
      </c>
      <c r="K597" s="17">
        <f t="shared" ca="1" si="9"/>
        <v>61</v>
      </c>
    </row>
    <row r="598" spans="1:11" x14ac:dyDescent="0.25">
      <c r="A598">
        <v>597</v>
      </c>
      <c r="B598">
        <v>597</v>
      </c>
      <c r="C598" t="s">
        <v>3063</v>
      </c>
      <c r="D598" t="s">
        <v>3064</v>
      </c>
      <c r="E598" t="s">
        <v>3065</v>
      </c>
      <c r="F598" t="s">
        <v>1303</v>
      </c>
      <c r="G598" s="3">
        <v>17292</v>
      </c>
      <c r="H598" s="6">
        <f ca="1">IFERROR(VLOOKUP(RANDBETWEEN(0,MAX(Cities!I:I)),Cities!$C$1:$J$62,8,TRUE),0)</f>
        <v>9</v>
      </c>
      <c r="I598" s="6" t="str">
        <f ca="1">VLOOKUP(H598,Cities!$B$1:$J$62,4,FALSE)</f>
        <v>MA</v>
      </c>
      <c r="J598" s="6" t="str">
        <f ca="1">VLOOKUP(H598,Cities!$B$1:$J$62,3,FALSE)</f>
        <v>Boston</v>
      </c>
      <c r="K598" s="17">
        <f t="shared" ca="1" si="9"/>
        <v>74</v>
      </c>
    </row>
    <row r="599" spans="1:11" x14ac:dyDescent="0.25">
      <c r="A599">
        <v>598</v>
      </c>
      <c r="B599">
        <v>598</v>
      </c>
      <c r="C599" t="s">
        <v>3066</v>
      </c>
      <c r="D599" t="s">
        <v>3067</v>
      </c>
      <c r="E599" t="s">
        <v>3068</v>
      </c>
      <c r="F599" t="s">
        <v>1303</v>
      </c>
      <c r="G599" s="3">
        <v>24292</v>
      </c>
      <c r="H599" s="6">
        <f ca="1">IFERROR(VLOOKUP(RANDBETWEEN(0,MAX(Cities!I:I)),Cities!$C$1:$J$62,8,TRUE),0)</f>
        <v>11</v>
      </c>
      <c r="I599" s="6" t="str">
        <f ca="1">VLOOKUP(H599,Cities!$B$1:$J$62,4,FALSE)</f>
        <v>WA</v>
      </c>
      <c r="J599" s="6" t="str">
        <f ca="1">VLOOKUP(H599,Cities!$B$1:$J$62,3,FALSE)</f>
        <v>Seattle</v>
      </c>
      <c r="K599" s="17">
        <f t="shared" ca="1" si="9"/>
        <v>55</v>
      </c>
    </row>
    <row r="600" spans="1:11" x14ac:dyDescent="0.25">
      <c r="A600">
        <v>599</v>
      </c>
      <c r="B600">
        <v>599</v>
      </c>
      <c r="C600" t="s">
        <v>3069</v>
      </c>
      <c r="D600" t="s">
        <v>3070</v>
      </c>
      <c r="E600" t="s">
        <v>3071</v>
      </c>
      <c r="F600" t="s">
        <v>1303</v>
      </c>
      <c r="G600" s="3">
        <v>33198</v>
      </c>
      <c r="H600" s="6">
        <f ca="1">IFERROR(VLOOKUP(RANDBETWEEN(0,MAX(Cities!I:I)),Cities!$C$1:$J$62,8,TRUE),0)</f>
        <v>42</v>
      </c>
      <c r="I600" s="6" t="str">
        <f ca="1">VLOOKUP(H600,Cities!$B$1:$J$62,4,FALSE)</f>
        <v>KY</v>
      </c>
      <c r="J600" s="6" t="str">
        <f ca="1">VLOOKUP(H600,Cities!$B$1:$J$62,3,FALSE)</f>
        <v>Louisville</v>
      </c>
      <c r="K600" s="17">
        <f t="shared" ca="1" si="9"/>
        <v>31</v>
      </c>
    </row>
    <row r="601" spans="1:11" x14ac:dyDescent="0.25">
      <c r="A601">
        <v>600</v>
      </c>
      <c r="B601">
        <v>600</v>
      </c>
      <c r="C601" t="s">
        <v>3072</v>
      </c>
      <c r="D601" t="s">
        <v>3073</v>
      </c>
      <c r="E601" t="s">
        <v>3074</v>
      </c>
      <c r="F601" t="s">
        <v>1299</v>
      </c>
      <c r="G601" s="3">
        <v>32775</v>
      </c>
      <c r="H601" s="6">
        <f ca="1">IFERROR(VLOOKUP(RANDBETWEEN(0,MAX(Cities!I:I)),Cities!$C$1:$J$62,8,TRUE),0)</f>
        <v>8</v>
      </c>
      <c r="I601" s="6" t="str">
        <f ca="1">VLOOKUP(H601,Cities!$B$1:$J$62,4,FALSE)</f>
        <v>GA</v>
      </c>
      <c r="J601" s="6" t="str">
        <f ca="1">VLOOKUP(H601,Cities!$B$1:$J$62,3,FALSE)</f>
        <v>Atlanta</v>
      </c>
      <c r="K601" s="17">
        <f t="shared" ca="1" si="9"/>
        <v>32</v>
      </c>
    </row>
    <row r="602" spans="1:11" x14ac:dyDescent="0.25">
      <c r="A602">
        <v>601</v>
      </c>
      <c r="B602">
        <v>601</v>
      </c>
      <c r="C602" t="s">
        <v>3075</v>
      </c>
      <c r="D602" t="s">
        <v>3076</v>
      </c>
      <c r="E602" t="s">
        <v>3077</v>
      </c>
      <c r="F602" t="s">
        <v>1299</v>
      </c>
      <c r="G602" s="3">
        <v>32797</v>
      </c>
      <c r="H602" s="6">
        <f ca="1">IFERROR(VLOOKUP(RANDBETWEEN(0,MAX(Cities!I:I)),Cities!$C$1:$J$62,8,TRUE),0)</f>
        <v>17</v>
      </c>
      <c r="I602" s="6" t="str">
        <f ca="1">VLOOKUP(H602,Cities!$B$1:$J$62,4,FALSE)</f>
        <v>CO</v>
      </c>
      <c r="J602" s="6" t="str">
        <f ca="1">VLOOKUP(H602,Cities!$B$1:$J$62,3,FALSE)</f>
        <v>Denver</v>
      </c>
      <c r="K602" s="17">
        <f t="shared" ca="1" si="9"/>
        <v>32</v>
      </c>
    </row>
    <row r="603" spans="1:11" x14ac:dyDescent="0.25">
      <c r="A603">
        <v>602</v>
      </c>
      <c r="B603">
        <v>602</v>
      </c>
      <c r="C603" t="s">
        <v>3078</v>
      </c>
      <c r="D603" t="s">
        <v>3079</v>
      </c>
      <c r="E603" t="s">
        <v>3080</v>
      </c>
      <c r="F603" t="s">
        <v>1299</v>
      </c>
      <c r="G603" s="3">
        <v>27340</v>
      </c>
      <c r="H603" s="6">
        <f ca="1">IFERROR(VLOOKUP(RANDBETWEEN(0,MAX(Cities!I:I)),Cities!$C$1:$J$62,8,TRUE),0)</f>
        <v>56</v>
      </c>
      <c r="I603" s="6" t="str">
        <f ca="1">VLOOKUP(H603,Cities!$B$1:$J$62,4,FALSE)</f>
        <v>PA</v>
      </c>
      <c r="J603" s="6" t="str">
        <f ca="1">VLOOKUP(H603,Cities!$B$1:$J$62,3,FALSE)</f>
        <v>Allentown</v>
      </c>
      <c r="K603" s="17">
        <f t="shared" ca="1" si="9"/>
        <v>47</v>
      </c>
    </row>
    <row r="604" spans="1:11" x14ac:dyDescent="0.25">
      <c r="A604">
        <v>603</v>
      </c>
      <c r="C604" t="s">
        <v>3081</v>
      </c>
      <c r="D604" t="s">
        <v>3082</v>
      </c>
      <c r="E604" t="s">
        <v>3083</v>
      </c>
      <c r="F604" t="s">
        <v>1299</v>
      </c>
      <c r="G604" s="3">
        <v>17646</v>
      </c>
      <c r="H604" s="6">
        <f ca="1">IFERROR(VLOOKUP(RANDBETWEEN(0,MAX(Cities!I:I)),Cities!$C$1:$J$62,8,TRUE),0)</f>
        <v>11</v>
      </c>
      <c r="I604" s="6" t="str">
        <f ca="1">VLOOKUP(H604,Cities!$B$1:$J$62,4,FALSE)</f>
        <v>WA</v>
      </c>
      <c r="J604" s="6" t="str">
        <f ca="1">VLOOKUP(H604,Cities!$B$1:$J$62,3,FALSE)</f>
        <v>Seattle</v>
      </c>
      <c r="K604" s="17">
        <f t="shared" ca="1" si="9"/>
        <v>73</v>
      </c>
    </row>
    <row r="605" spans="1:11" x14ac:dyDescent="0.25">
      <c r="A605">
        <v>604</v>
      </c>
      <c r="C605" t="s">
        <v>3084</v>
      </c>
      <c r="D605" t="s">
        <v>3085</v>
      </c>
      <c r="E605" t="s">
        <v>3086</v>
      </c>
      <c r="F605" t="s">
        <v>1303</v>
      </c>
      <c r="G605" s="3">
        <v>23428</v>
      </c>
      <c r="H605" s="6">
        <f ca="1">IFERROR(VLOOKUP(RANDBETWEEN(0,MAX(Cities!I:I)),Cities!$C$1:$J$62,8,TRUE),0)</f>
        <v>10</v>
      </c>
      <c r="I605" s="6" t="str">
        <f ca="1">VLOOKUP(H605,Cities!$B$1:$J$62,4,FALSE)</f>
        <v>AZ</v>
      </c>
      <c r="J605" s="6" t="str">
        <f ca="1">VLOOKUP(H605,Cities!$B$1:$J$62,3,FALSE)</f>
        <v>Phoenix</v>
      </c>
      <c r="K605" s="17">
        <f t="shared" ca="1" si="9"/>
        <v>57</v>
      </c>
    </row>
    <row r="606" spans="1:11" x14ac:dyDescent="0.25">
      <c r="A606">
        <v>605</v>
      </c>
      <c r="B606">
        <v>605</v>
      </c>
      <c r="C606" t="s">
        <v>3087</v>
      </c>
      <c r="D606" t="s">
        <v>3088</v>
      </c>
      <c r="E606" t="s">
        <v>3089</v>
      </c>
      <c r="F606" t="s">
        <v>1303</v>
      </c>
      <c r="G606" s="3">
        <v>30389</v>
      </c>
      <c r="H606" s="6">
        <f ca="1">IFERROR(VLOOKUP(RANDBETWEEN(0,MAX(Cities!I:I)),Cities!$C$1:$J$62,8,TRUE),0)</f>
        <v>16</v>
      </c>
      <c r="I606" s="6" t="str">
        <f ca="1">VLOOKUP(H606,Cities!$B$1:$J$62,4,FALSE)</f>
        <v>FL</v>
      </c>
      <c r="J606" s="6" t="str">
        <f ca="1">VLOOKUP(H606,Cities!$B$1:$J$62,3,FALSE)</f>
        <v>Tampa</v>
      </c>
      <c r="K606" s="17">
        <f t="shared" ca="1" si="9"/>
        <v>38</v>
      </c>
    </row>
    <row r="607" spans="1:11" x14ac:dyDescent="0.25">
      <c r="A607">
        <v>606</v>
      </c>
      <c r="B607">
        <v>606</v>
      </c>
      <c r="C607" t="s">
        <v>3090</v>
      </c>
      <c r="D607" t="s">
        <v>3091</v>
      </c>
      <c r="E607" t="s">
        <v>3092</v>
      </c>
      <c r="F607" t="s">
        <v>1442</v>
      </c>
      <c r="G607" s="3">
        <v>27584</v>
      </c>
      <c r="H607" s="6">
        <f ca="1">IFERROR(VLOOKUP(RANDBETWEEN(0,MAX(Cities!I:I)),Cities!$C$1:$J$62,8,TRUE),0)</f>
        <v>13</v>
      </c>
      <c r="I607" s="6" t="str">
        <f ca="1">VLOOKUP(H607,Cities!$B$1:$J$62,4,FALSE)</f>
        <v>MI</v>
      </c>
      <c r="J607" s="6" t="str">
        <f ca="1">VLOOKUP(H607,Cities!$B$1:$J$62,3,FALSE)</f>
        <v>Detroit</v>
      </c>
      <c r="K607" s="17">
        <f t="shared" ca="1" si="9"/>
        <v>46</v>
      </c>
    </row>
    <row r="608" spans="1:11" x14ac:dyDescent="0.25">
      <c r="A608">
        <v>607</v>
      </c>
      <c r="B608">
        <v>607</v>
      </c>
      <c r="C608" t="s">
        <v>3093</v>
      </c>
      <c r="D608" t="s">
        <v>3094</v>
      </c>
      <c r="E608" t="s">
        <v>3095</v>
      </c>
      <c r="F608" t="s">
        <v>1299</v>
      </c>
      <c r="G608" s="3">
        <v>15660</v>
      </c>
      <c r="H608" s="6">
        <f ca="1">IFERROR(VLOOKUP(RANDBETWEEN(0,MAX(Cities!I:I)),Cities!$C$1:$J$62,8,TRUE),0)</f>
        <v>2</v>
      </c>
      <c r="I608" s="6" t="str">
        <f ca="1">VLOOKUP(H608,Cities!$B$1:$J$62,4,FALSE)</f>
        <v>CA</v>
      </c>
      <c r="J608" s="6" t="str">
        <f ca="1">VLOOKUP(H608,Cities!$B$1:$J$62,3,FALSE)</f>
        <v>Los Angeles</v>
      </c>
      <c r="K608" s="17">
        <f t="shared" ca="1" si="9"/>
        <v>79</v>
      </c>
    </row>
    <row r="609" spans="1:11" x14ac:dyDescent="0.25">
      <c r="A609">
        <v>608</v>
      </c>
      <c r="C609" t="s">
        <v>3096</v>
      </c>
      <c r="D609" t="s">
        <v>3097</v>
      </c>
      <c r="E609" t="s">
        <v>3098</v>
      </c>
      <c r="F609" t="s">
        <v>1354</v>
      </c>
      <c r="G609" s="3">
        <v>17417</v>
      </c>
      <c r="H609" s="6">
        <f ca="1">IFERROR(VLOOKUP(RANDBETWEEN(0,MAX(Cities!I:I)),Cities!$C$1:$J$62,8,TRUE),0)</f>
        <v>38</v>
      </c>
      <c r="I609" s="6" t="str">
        <f ca="1">VLOOKUP(H609,Cities!$B$1:$J$62,4,FALSE)</f>
        <v>VA</v>
      </c>
      <c r="J609" s="6" t="str">
        <f ca="1">VLOOKUP(H609,Cities!$B$1:$J$62,3,FALSE)</f>
        <v>Richmond</v>
      </c>
      <c r="K609" s="17">
        <f t="shared" ca="1" si="9"/>
        <v>74</v>
      </c>
    </row>
    <row r="610" spans="1:11" x14ac:dyDescent="0.25">
      <c r="A610">
        <v>609</v>
      </c>
      <c r="B610">
        <v>609</v>
      </c>
      <c r="C610" t="s">
        <v>3099</v>
      </c>
      <c r="D610" t="s">
        <v>3100</v>
      </c>
      <c r="E610" t="s">
        <v>3101</v>
      </c>
      <c r="F610" t="s">
        <v>1313</v>
      </c>
      <c r="G610" s="3">
        <v>16693</v>
      </c>
      <c r="H610" s="6">
        <f ca="1">IFERROR(VLOOKUP(RANDBETWEEN(0,MAX(Cities!I:I)),Cities!$C$1:$J$62,8,TRUE),0)</f>
        <v>53</v>
      </c>
      <c r="I610" s="6" t="str">
        <f ca="1">VLOOKUP(H610,Cities!$B$1:$J$62,4,FALSE)</f>
        <v>OH</v>
      </c>
      <c r="J610" s="6" t="str">
        <f ca="1">VLOOKUP(H610,Cities!$B$1:$J$62,3,FALSE)</f>
        <v>Dayton</v>
      </c>
      <c r="K610" s="17">
        <f t="shared" ca="1" si="9"/>
        <v>76</v>
      </c>
    </row>
    <row r="611" spans="1:11" x14ac:dyDescent="0.25">
      <c r="A611">
        <v>610</v>
      </c>
      <c r="B611">
        <v>610</v>
      </c>
      <c r="C611" t="s">
        <v>3102</v>
      </c>
      <c r="D611" t="s">
        <v>3103</v>
      </c>
      <c r="E611" t="s">
        <v>3104</v>
      </c>
      <c r="F611" t="s">
        <v>1299</v>
      </c>
      <c r="G611" s="3">
        <v>18046</v>
      </c>
      <c r="H611" s="6">
        <f ca="1">IFERROR(VLOOKUP(RANDBETWEEN(0,MAX(Cities!I:I)),Cities!$C$1:$J$62,8,TRUE),0)</f>
        <v>56</v>
      </c>
      <c r="I611" s="6" t="str">
        <f ca="1">VLOOKUP(H611,Cities!$B$1:$J$62,4,FALSE)</f>
        <v>PA</v>
      </c>
      <c r="J611" s="6" t="str">
        <f ca="1">VLOOKUP(H611,Cities!$B$1:$J$62,3,FALSE)</f>
        <v>Allentown</v>
      </c>
      <c r="K611" s="17">
        <f t="shared" ca="1" si="9"/>
        <v>72</v>
      </c>
    </row>
    <row r="612" spans="1:11" x14ac:dyDescent="0.25">
      <c r="A612">
        <v>611</v>
      </c>
      <c r="B612">
        <v>611</v>
      </c>
      <c r="C612" t="s">
        <v>3105</v>
      </c>
      <c r="D612" t="s">
        <v>3106</v>
      </c>
      <c r="E612" t="s">
        <v>3107</v>
      </c>
      <c r="F612" t="s">
        <v>1299</v>
      </c>
      <c r="G612" s="3">
        <v>22724</v>
      </c>
      <c r="H612" s="6">
        <f ca="1">IFERROR(VLOOKUP(RANDBETWEEN(0,MAX(Cities!I:I)),Cities!$C$1:$J$62,8,TRUE),0)</f>
        <v>1</v>
      </c>
      <c r="I612" s="6" t="str">
        <f ca="1">VLOOKUP(H612,Cities!$B$1:$J$62,4,FALSE)</f>
        <v>NY</v>
      </c>
      <c r="J612" s="6" t="str">
        <f ca="1">VLOOKUP(H612,Cities!$B$1:$J$62,3,FALSE)</f>
        <v>New York</v>
      </c>
      <c r="K612" s="17">
        <f t="shared" ca="1" si="9"/>
        <v>59</v>
      </c>
    </row>
    <row r="613" spans="1:11" x14ac:dyDescent="0.25">
      <c r="A613">
        <v>612</v>
      </c>
      <c r="C613" t="s">
        <v>3108</v>
      </c>
      <c r="D613" t="s">
        <v>3109</v>
      </c>
      <c r="E613" t="s">
        <v>3110</v>
      </c>
      <c r="F613" t="s">
        <v>1299</v>
      </c>
      <c r="G613" s="3">
        <v>34337</v>
      </c>
      <c r="H613" s="6">
        <f ca="1">IFERROR(VLOOKUP(RANDBETWEEN(0,MAX(Cities!I:I)),Cities!$C$1:$J$62,8,TRUE),0)</f>
        <v>56</v>
      </c>
      <c r="I613" s="6" t="str">
        <f ca="1">VLOOKUP(H613,Cities!$B$1:$J$62,4,FALSE)</f>
        <v>PA</v>
      </c>
      <c r="J613" s="6" t="str">
        <f ca="1">VLOOKUP(H613,Cities!$B$1:$J$62,3,FALSE)</f>
        <v>Allentown</v>
      </c>
      <c r="K613" s="17">
        <f t="shared" ca="1" si="9"/>
        <v>28</v>
      </c>
    </row>
    <row r="614" spans="1:11" x14ac:dyDescent="0.25">
      <c r="A614">
        <v>613</v>
      </c>
      <c r="B614">
        <v>613</v>
      </c>
      <c r="C614" t="s">
        <v>3111</v>
      </c>
      <c r="D614" t="s">
        <v>3112</v>
      </c>
      <c r="E614" t="s">
        <v>3113</v>
      </c>
      <c r="F614" t="s">
        <v>1303</v>
      </c>
      <c r="G614" s="3">
        <v>27170</v>
      </c>
      <c r="H614" s="6">
        <f ca="1">IFERROR(VLOOKUP(RANDBETWEEN(0,MAX(Cities!I:I)),Cities!$C$1:$J$62,8,TRUE),0)</f>
        <v>15</v>
      </c>
      <c r="I614" s="6" t="str">
        <f ca="1">VLOOKUP(H614,Cities!$B$1:$J$62,4,FALSE)</f>
        <v>MN</v>
      </c>
      <c r="J614" s="6" t="str">
        <f ca="1">VLOOKUP(H614,Cities!$B$1:$J$62,3,FALSE)</f>
        <v>Minneapolis</v>
      </c>
      <c r="K614" s="17">
        <f t="shared" ca="1" si="9"/>
        <v>47</v>
      </c>
    </row>
    <row r="615" spans="1:11" x14ac:dyDescent="0.25">
      <c r="A615">
        <v>614</v>
      </c>
      <c r="B615">
        <v>614</v>
      </c>
      <c r="C615" t="s">
        <v>2280</v>
      </c>
      <c r="D615" t="s">
        <v>3114</v>
      </c>
      <c r="E615" t="s">
        <v>3115</v>
      </c>
      <c r="F615" t="s">
        <v>1299</v>
      </c>
      <c r="G615" s="3">
        <v>15362</v>
      </c>
      <c r="H615" s="6">
        <f ca="1">IFERROR(VLOOKUP(RANDBETWEEN(0,MAX(Cities!I:I)),Cities!$C$1:$J$62,8,TRUE),0)</f>
        <v>9</v>
      </c>
      <c r="I615" s="6" t="str">
        <f ca="1">VLOOKUP(H615,Cities!$B$1:$J$62,4,FALSE)</f>
        <v>MA</v>
      </c>
      <c r="J615" s="6" t="str">
        <f ca="1">VLOOKUP(H615,Cities!$B$1:$J$62,3,FALSE)</f>
        <v>Boston</v>
      </c>
      <c r="K615" s="17">
        <f t="shared" ca="1" si="9"/>
        <v>79</v>
      </c>
    </row>
    <row r="616" spans="1:11" x14ac:dyDescent="0.25">
      <c r="A616">
        <v>615</v>
      </c>
      <c r="C616" t="s">
        <v>3116</v>
      </c>
      <c r="D616" t="s">
        <v>3117</v>
      </c>
      <c r="E616" t="s">
        <v>3118</v>
      </c>
      <c r="F616" t="s">
        <v>1299</v>
      </c>
      <c r="G616" s="3">
        <v>30107</v>
      </c>
      <c r="H616" s="6">
        <f ca="1">IFERROR(VLOOKUP(RANDBETWEEN(0,MAX(Cities!I:I)),Cities!$C$1:$J$62,8,TRUE),0)</f>
        <v>24</v>
      </c>
      <c r="I616" s="6" t="str">
        <f ca="1">VLOOKUP(H616,Cities!$B$1:$J$62,4,FALSE)</f>
        <v>FL</v>
      </c>
      <c r="J616" s="6" t="str">
        <f ca="1">VLOOKUP(H616,Cities!$B$1:$J$62,3,FALSE)</f>
        <v>Orlando</v>
      </c>
      <c r="K616" s="17">
        <f t="shared" ca="1" si="9"/>
        <v>39</v>
      </c>
    </row>
    <row r="617" spans="1:11" x14ac:dyDescent="0.25">
      <c r="A617">
        <v>616</v>
      </c>
      <c r="B617">
        <v>616</v>
      </c>
      <c r="C617" t="s">
        <v>3119</v>
      </c>
      <c r="D617" t="s">
        <v>3120</v>
      </c>
      <c r="E617" t="s">
        <v>3121</v>
      </c>
      <c r="F617" t="s">
        <v>1417</v>
      </c>
      <c r="G617" s="3">
        <v>28120</v>
      </c>
      <c r="H617" s="6">
        <f ca="1">IFERROR(VLOOKUP(RANDBETWEEN(0,MAX(Cities!I:I)),Cities!$C$1:$J$62,8,TRUE),0)</f>
        <v>7</v>
      </c>
      <c r="I617" s="6" t="str">
        <f ca="1">VLOOKUP(H617,Cities!$B$1:$J$62,4,FALSE)</f>
        <v>TX</v>
      </c>
      <c r="J617" s="6" t="str">
        <f ca="1">VLOOKUP(H617,Cities!$B$1:$J$62,3,FALSE)</f>
        <v>Houston</v>
      </c>
      <c r="K617" s="17">
        <f t="shared" ca="1" si="9"/>
        <v>45</v>
      </c>
    </row>
    <row r="618" spans="1:11" x14ac:dyDescent="0.25">
      <c r="A618">
        <v>617</v>
      </c>
      <c r="B618">
        <v>617</v>
      </c>
      <c r="C618" t="s">
        <v>3122</v>
      </c>
      <c r="D618" t="s">
        <v>3123</v>
      </c>
      <c r="E618" t="s">
        <v>3124</v>
      </c>
      <c r="F618" t="s">
        <v>1303</v>
      </c>
      <c r="G618" s="3">
        <v>36139</v>
      </c>
      <c r="H618" s="6">
        <f ca="1">IFERROR(VLOOKUP(RANDBETWEEN(0,MAX(Cities!I:I)),Cities!$C$1:$J$62,8,TRUE),0)</f>
        <v>7</v>
      </c>
      <c r="I618" s="6" t="str">
        <f ca="1">VLOOKUP(H618,Cities!$B$1:$J$62,4,FALSE)</f>
        <v>TX</v>
      </c>
      <c r="J618" s="6" t="str">
        <f ca="1">VLOOKUP(H618,Cities!$B$1:$J$62,3,FALSE)</f>
        <v>Houston</v>
      </c>
      <c r="K618" s="17">
        <f t="shared" ca="1" si="9"/>
        <v>23</v>
      </c>
    </row>
    <row r="619" spans="1:11" x14ac:dyDescent="0.25">
      <c r="A619">
        <v>618</v>
      </c>
      <c r="C619" t="s">
        <v>3125</v>
      </c>
      <c r="D619" t="s">
        <v>3126</v>
      </c>
      <c r="E619" t="s">
        <v>3127</v>
      </c>
      <c r="F619" t="s">
        <v>1303</v>
      </c>
      <c r="G619" s="3">
        <v>22181</v>
      </c>
      <c r="H619" s="6">
        <f ca="1">IFERROR(VLOOKUP(RANDBETWEEN(0,MAX(Cities!I:I)),Cities!$C$1:$J$62,8,TRUE),0)</f>
        <v>54</v>
      </c>
      <c r="I619" s="6" t="str">
        <f ca="1">VLOOKUP(H619,Cities!$B$1:$J$62,4,FALSE)</f>
        <v>NY</v>
      </c>
      <c r="J619" s="6" t="str">
        <f ca="1">VLOOKUP(H619,Cities!$B$1:$J$62,3,FALSE)</f>
        <v>Rochester</v>
      </c>
      <c r="K619" s="17">
        <f t="shared" ca="1" si="9"/>
        <v>61</v>
      </c>
    </row>
    <row r="620" spans="1:11" x14ac:dyDescent="0.25">
      <c r="A620">
        <v>619</v>
      </c>
      <c r="B620">
        <v>619</v>
      </c>
      <c r="C620" t="s">
        <v>3128</v>
      </c>
      <c r="D620" t="s">
        <v>3129</v>
      </c>
      <c r="E620" t="s">
        <v>3130</v>
      </c>
      <c r="F620" t="s">
        <v>1299</v>
      </c>
      <c r="G620" s="3">
        <v>33558</v>
      </c>
      <c r="H620" s="6">
        <f ca="1">IFERROR(VLOOKUP(RANDBETWEEN(0,MAX(Cities!I:I)),Cities!$C$1:$J$62,8,TRUE),0)</f>
        <v>13</v>
      </c>
      <c r="I620" s="6" t="str">
        <f ca="1">VLOOKUP(H620,Cities!$B$1:$J$62,4,FALSE)</f>
        <v>MI</v>
      </c>
      <c r="J620" s="6" t="str">
        <f ca="1">VLOOKUP(H620,Cities!$B$1:$J$62,3,FALSE)</f>
        <v>Detroit</v>
      </c>
      <c r="K620" s="17">
        <f t="shared" ca="1" si="9"/>
        <v>30</v>
      </c>
    </row>
    <row r="621" spans="1:11" x14ac:dyDescent="0.25">
      <c r="A621">
        <v>620</v>
      </c>
      <c r="B621">
        <v>620</v>
      </c>
      <c r="C621" t="s">
        <v>3131</v>
      </c>
      <c r="D621" t="s">
        <v>3132</v>
      </c>
      <c r="E621" t="s">
        <v>3133</v>
      </c>
      <c r="F621" t="s">
        <v>1299</v>
      </c>
      <c r="G621" s="3">
        <v>19605</v>
      </c>
      <c r="H621" s="6">
        <f ca="1">IFERROR(VLOOKUP(RANDBETWEEN(0,MAX(Cities!I:I)),Cities!$C$1:$J$62,8,TRUE),0)</f>
        <v>1</v>
      </c>
      <c r="I621" s="6" t="str">
        <f ca="1">VLOOKUP(H621,Cities!$B$1:$J$62,4,FALSE)</f>
        <v>NY</v>
      </c>
      <c r="J621" s="6" t="str">
        <f ca="1">VLOOKUP(H621,Cities!$B$1:$J$62,3,FALSE)</f>
        <v>New York</v>
      </c>
      <c r="K621" s="17">
        <f t="shared" ca="1" si="9"/>
        <v>68</v>
      </c>
    </row>
    <row r="622" spans="1:11" x14ac:dyDescent="0.25">
      <c r="A622">
        <v>621</v>
      </c>
      <c r="B622">
        <v>621</v>
      </c>
      <c r="C622" t="s">
        <v>3134</v>
      </c>
      <c r="D622" t="s">
        <v>3135</v>
      </c>
      <c r="E622" t="s">
        <v>3136</v>
      </c>
      <c r="F622" t="s">
        <v>1299</v>
      </c>
      <c r="G622" s="3">
        <v>31222</v>
      </c>
      <c r="H622" s="6">
        <f ca="1">IFERROR(VLOOKUP(RANDBETWEEN(0,MAX(Cities!I:I)),Cities!$C$1:$J$62,8,TRUE),0)</f>
        <v>5</v>
      </c>
      <c r="I622" s="6" t="str">
        <f ca="1">VLOOKUP(H622,Cities!$B$1:$J$62,4,FALSE)</f>
        <v>TX</v>
      </c>
      <c r="J622" s="6" t="str">
        <f ca="1">VLOOKUP(H622,Cities!$B$1:$J$62,3,FALSE)</f>
        <v>Dallas</v>
      </c>
      <c r="K622" s="17">
        <f t="shared" ca="1" si="9"/>
        <v>36</v>
      </c>
    </row>
    <row r="623" spans="1:11" x14ac:dyDescent="0.25">
      <c r="A623">
        <v>622</v>
      </c>
      <c r="C623" t="s">
        <v>3137</v>
      </c>
      <c r="D623" t="s">
        <v>3138</v>
      </c>
      <c r="E623" t="s">
        <v>3139</v>
      </c>
      <c r="F623" t="s">
        <v>1299</v>
      </c>
      <c r="G623" s="3">
        <v>15021</v>
      </c>
      <c r="H623" s="6">
        <f ca="1">IFERROR(VLOOKUP(RANDBETWEEN(0,MAX(Cities!I:I)),Cities!$C$1:$J$62,8,TRUE),0)</f>
        <v>14</v>
      </c>
      <c r="I623" s="6" t="str">
        <f ca="1">VLOOKUP(H623,Cities!$B$1:$J$62,4,FALSE)</f>
        <v>CA</v>
      </c>
      <c r="J623" s="6" t="str">
        <f ca="1">VLOOKUP(H623,Cities!$B$1:$J$62,3,FALSE)</f>
        <v>San Diego</v>
      </c>
      <c r="K623" s="17">
        <f t="shared" ca="1" si="9"/>
        <v>80</v>
      </c>
    </row>
    <row r="624" spans="1:11" x14ac:dyDescent="0.25">
      <c r="A624">
        <v>623</v>
      </c>
      <c r="B624">
        <v>623</v>
      </c>
      <c r="C624" t="s">
        <v>3140</v>
      </c>
      <c r="D624" t="s">
        <v>3141</v>
      </c>
      <c r="E624" t="s">
        <v>3142</v>
      </c>
      <c r="F624" t="s">
        <v>1303</v>
      </c>
      <c r="G624" s="3">
        <v>30365</v>
      </c>
      <c r="H624" s="6">
        <f ca="1">IFERROR(VLOOKUP(RANDBETWEEN(0,MAX(Cities!I:I)),Cities!$C$1:$J$62,8,TRUE),0)</f>
        <v>58</v>
      </c>
      <c r="I624" s="6" t="str">
        <f ca="1">VLOOKUP(H624,Cities!$B$1:$J$62,4,FALSE)</f>
        <v>CO</v>
      </c>
      <c r="J624" s="6" t="str">
        <f ca="1">VLOOKUP(H624,Cities!$B$1:$J$62,3,FALSE)</f>
        <v>Colorado Springs</v>
      </c>
      <c r="K624" s="17">
        <f t="shared" ca="1" si="9"/>
        <v>38</v>
      </c>
    </row>
    <row r="625" spans="1:11" x14ac:dyDescent="0.25">
      <c r="A625">
        <v>624</v>
      </c>
      <c r="B625">
        <v>624</v>
      </c>
      <c r="C625" t="s">
        <v>3143</v>
      </c>
      <c r="D625" t="s">
        <v>3144</v>
      </c>
      <c r="E625" t="s">
        <v>3145</v>
      </c>
      <c r="F625" t="s">
        <v>1299</v>
      </c>
      <c r="G625" s="3">
        <v>28333</v>
      </c>
      <c r="H625" s="6">
        <f ca="1">IFERROR(VLOOKUP(RANDBETWEEN(0,MAX(Cities!I:I)),Cities!$C$1:$J$62,8,TRUE),0)</f>
        <v>28</v>
      </c>
      <c r="I625" s="6" t="str">
        <f ca="1">VLOOKUP(H625,Cities!$B$1:$J$62,4,FALSE)</f>
        <v>TX</v>
      </c>
      <c r="J625" s="6" t="str">
        <f ca="1">VLOOKUP(H625,Cities!$B$1:$J$62,3,FALSE)</f>
        <v>Austin</v>
      </c>
      <c r="K625" s="17">
        <f t="shared" ca="1" si="9"/>
        <v>44</v>
      </c>
    </row>
    <row r="626" spans="1:11" x14ac:dyDescent="0.25">
      <c r="A626">
        <v>625</v>
      </c>
      <c r="B626">
        <v>625</v>
      </c>
      <c r="C626" t="s">
        <v>3146</v>
      </c>
      <c r="D626" t="s">
        <v>3147</v>
      </c>
      <c r="E626" t="s">
        <v>3148</v>
      </c>
      <c r="F626" t="s">
        <v>1299</v>
      </c>
      <c r="G626" s="3">
        <v>32498</v>
      </c>
      <c r="H626" s="6">
        <f ca="1">IFERROR(VLOOKUP(RANDBETWEEN(0,MAX(Cities!I:I)),Cities!$C$1:$J$62,8,TRUE),0)</f>
        <v>61</v>
      </c>
      <c r="I626" s="6" t="str">
        <f ca="1">VLOOKUP(H626,Cities!$B$1:$J$62,4,FALSE)</f>
        <v>NY</v>
      </c>
      <c r="J626" s="6" t="str">
        <f ca="1">VLOOKUP(H626,Cities!$B$1:$J$62,3,FALSE)</f>
        <v>Albany</v>
      </c>
      <c r="K626" s="17">
        <f t="shared" ca="1" si="9"/>
        <v>33</v>
      </c>
    </row>
    <row r="627" spans="1:11" x14ac:dyDescent="0.25">
      <c r="A627">
        <v>626</v>
      </c>
      <c r="B627">
        <v>626</v>
      </c>
      <c r="C627" t="s">
        <v>3149</v>
      </c>
      <c r="D627" t="s">
        <v>3150</v>
      </c>
      <c r="E627" t="s">
        <v>3151</v>
      </c>
      <c r="F627" t="s">
        <v>1303</v>
      </c>
      <c r="G627" s="3">
        <v>23793</v>
      </c>
      <c r="H627" s="6">
        <f ca="1">IFERROR(VLOOKUP(RANDBETWEEN(0,MAX(Cities!I:I)),Cities!$C$1:$J$62,8,TRUE),0)</f>
        <v>22</v>
      </c>
      <c r="I627" s="6" t="str">
        <f ca="1">VLOOKUP(H627,Cities!$B$1:$J$62,4,FALSE)</f>
        <v>MO</v>
      </c>
      <c r="J627" s="6" t="str">
        <f ca="1">VLOOKUP(H627,Cities!$B$1:$J$62,3,FALSE)</f>
        <v>St. Louis</v>
      </c>
      <c r="K627" s="17">
        <f t="shared" ca="1" si="9"/>
        <v>56</v>
      </c>
    </row>
    <row r="628" spans="1:11" x14ac:dyDescent="0.25">
      <c r="A628">
        <v>627</v>
      </c>
      <c r="B628">
        <v>627</v>
      </c>
      <c r="C628" t="s">
        <v>3152</v>
      </c>
      <c r="D628" t="s">
        <v>3153</v>
      </c>
      <c r="E628" t="s">
        <v>3154</v>
      </c>
      <c r="F628" t="s">
        <v>1299</v>
      </c>
      <c r="G628" s="3">
        <v>20984</v>
      </c>
      <c r="H628" s="6">
        <f ca="1">IFERROR(VLOOKUP(RANDBETWEEN(0,MAX(Cities!I:I)),Cities!$C$1:$J$62,8,TRUE),0)</f>
        <v>50</v>
      </c>
      <c r="I628" s="6" t="str">
        <f ca="1">VLOOKUP(H628,Cities!$B$1:$J$62,4,FALSE)</f>
        <v>NM</v>
      </c>
      <c r="J628" s="6" t="str">
        <f ca="1">VLOOKUP(H628,Cities!$B$1:$J$62,3,FALSE)</f>
        <v>Albuquerque</v>
      </c>
      <c r="K628" s="17">
        <f t="shared" ca="1" si="9"/>
        <v>64</v>
      </c>
    </row>
    <row r="629" spans="1:11" x14ac:dyDescent="0.25">
      <c r="A629">
        <v>628</v>
      </c>
      <c r="C629" t="s">
        <v>3155</v>
      </c>
      <c r="D629" t="s">
        <v>3156</v>
      </c>
      <c r="E629" t="s">
        <v>3157</v>
      </c>
      <c r="F629" t="s">
        <v>1303</v>
      </c>
      <c r="G629" s="3">
        <v>33562</v>
      </c>
      <c r="H629" s="6">
        <f ca="1">IFERROR(VLOOKUP(RANDBETWEEN(0,MAX(Cities!I:I)),Cities!$C$1:$J$62,8,TRUE),0)</f>
        <v>5</v>
      </c>
      <c r="I629" s="6" t="str">
        <f ca="1">VLOOKUP(H629,Cities!$B$1:$J$62,4,FALSE)</f>
        <v>TX</v>
      </c>
      <c r="J629" s="6" t="str">
        <f ca="1">VLOOKUP(H629,Cities!$B$1:$J$62,3,FALSE)</f>
        <v>Dallas</v>
      </c>
      <c r="K629" s="17">
        <f t="shared" ca="1" si="9"/>
        <v>30</v>
      </c>
    </row>
    <row r="630" spans="1:11" x14ac:dyDescent="0.25">
      <c r="A630">
        <v>629</v>
      </c>
      <c r="B630">
        <v>629</v>
      </c>
      <c r="C630" t="s">
        <v>3158</v>
      </c>
      <c r="D630" t="s">
        <v>3159</v>
      </c>
      <c r="E630" t="s">
        <v>3160</v>
      </c>
      <c r="F630" t="s">
        <v>1303</v>
      </c>
      <c r="G630" s="3">
        <v>16545</v>
      </c>
      <c r="H630" s="6">
        <f ca="1">IFERROR(VLOOKUP(RANDBETWEEN(0,MAX(Cities!I:I)),Cities!$C$1:$J$62,8,TRUE),0)</f>
        <v>39</v>
      </c>
      <c r="I630" s="6" t="str">
        <f ca="1">VLOOKUP(H630,Cities!$B$1:$J$62,4,FALSE)</f>
        <v>TN</v>
      </c>
      <c r="J630" s="6" t="str">
        <f ca="1">VLOOKUP(H630,Cities!$B$1:$J$62,3,FALSE)</f>
        <v>Memphis</v>
      </c>
      <c r="K630" s="17">
        <f t="shared" ca="1" si="9"/>
        <v>76</v>
      </c>
    </row>
    <row r="631" spans="1:11" x14ac:dyDescent="0.25">
      <c r="A631">
        <v>630</v>
      </c>
      <c r="B631">
        <v>630</v>
      </c>
      <c r="C631" t="s">
        <v>3161</v>
      </c>
      <c r="D631" t="s">
        <v>3162</v>
      </c>
      <c r="E631" t="s">
        <v>3163</v>
      </c>
      <c r="F631" t="s">
        <v>1299</v>
      </c>
      <c r="G631" s="3">
        <v>15870</v>
      </c>
      <c r="H631" s="6">
        <f ca="1">IFERROR(VLOOKUP(RANDBETWEEN(0,MAX(Cities!I:I)),Cities!$C$1:$J$62,8,TRUE),0)</f>
        <v>13</v>
      </c>
      <c r="I631" s="6" t="str">
        <f ca="1">VLOOKUP(H631,Cities!$B$1:$J$62,4,FALSE)</f>
        <v>MI</v>
      </c>
      <c r="J631" s="6" t="str">
        <f ca="1">VLOOKUP(H631,Cities!$B$1:$J$62,3,FALSE)</f>
        <v>Detroit</v>
      </c>
      <c r="K631" s="17">
        <f t="shared" ca="1" si="9"/>
        <v>78</v>
      </c>
    </row>
    <row r="632" spans="1:11" x14ac:dyDescent="0.25">
      <c r="A632">
        <v>631</v>
      </c>
      <c r="B632">
        <v>631</v>
      </c>
      <c r="C632" t="s">
        <v>3164</v>
      </c>
      <c r="D632" t="s">
        <v>3165</v>
      </c>
      <c r="E632" t="s">
        <v>3166</v>
      </c>
      <c r="F632" t="s">
        <v>1303</v>
      </c>
      <c r="G632" s="3">
        <v>21618</v>
      </c>
      <c r="H632" s="6">
        <f ca="1">IFERROR(VLOOKUP(RANDBETWEEN(0,MAX(Cities!I:I)),Cities!$C$1:$J$62,8,TRUE),0)</f>
        <v>46</v>
      </c>
      <c r="I632" s="6" t="str">
        <f ca="1">VLOOKUP(H632,Cities!$B$1:$J$62,4,FALSE)</f>
        <v>NE</v>
      </c>
      <c r="J632" s="6" t="str">
        <f ca="1">VLOOKUP(H632,Cities!$B$1:$J$62,3,FALSE)</f>
        <v>Omaha</v>
      </c>
      <c r="K632" s="17">
        <f t="shared" ca="1" si="9"/>
        <v>62</v>
      </c>
    </row>
    <row r="633" spans="1:11" x14ac:dyDescent="0.25">
      <c r="A633">
        <v>632</v>
      </c>
      <c r="B633">
        <v>632</v>
      </c>
      <c r="C633" t="s">
        <v>2180</v>
      </c>
      <c r="D633" t="s">
        <v>3167</v>
      </c>
      <c r="E633" t="s">
        <v>3168</v>
      </c>
      <c r="F633" t="s">
        <v>1303</v>
      </c>
      <c r="G633" s="3">
        <v>34543</v>
      </c>
      <c r="H633" s="6">
        <f ca="1">IFERROR(VLOOKUP(RANDBETWEEN(0,MAX(Cities!I:I)),Cities!$C$1:$J$62,8,TRUE),0)</f>
        <v>3</v>
      </c>
      <c r="I633" s="6" t="str">
        <f ca="1">VLOOKUP(H633,Cities!$B$1:$J$62,4,FALSE)</f>
        <v>IL</v>
      </c>
      <c r="J633" s="6" t="str">
        <f ca="1">VLOOKUP(H633,Cities!$B$1:$J$62,3,FALSE)</f>
        <v>Chicago</v>
      </c>
      <c r="K633" s="17">
        <f t="shared" ca="1" si="9"/>
        <v>27</v>
      </c>
    </row>
    <row r="634" spans="1:11" x14ac:dyDescent="0.25">
      <c r="A634">
        <v>633</v>
      </c>
      <c r="C634" t="s">
        <v>3169</v>
      </c>
      <c r="D634" t="s">
        <v>3170</v>
      </c>
      <c r="E634" t="s">
        <v>3171</v>
      </c>
      <c r="F634" t="s">
        <v>1303</v>
      </c>
      <c r="G634" s="3">
        <v>23415</v>
      </c>
      <c r="H634" s="6">
        <f ca="1">IFERROR(VLOOKUP(RANDBETWEEN(0,MAX(Cities!I:I)),Cities!$C$1:$J$62,8,TRUE),0)</f>
        <v>34</v>
      </c>
      <c r="I634" s="6" t="str">
        <f ca="1">VLOOKUP(H634,Cities!$B$1:$J$62,4,FALSE)</f>
        <v>RI</v>
      </c>
      <c r="J634" s="6" t="str">
        <f ca="1">VLOOKUP(H634,Cities!$B$1:$J$62,3,FALSE)</f>
        <v>Providence</v>
      </c>
      <c r="K634" s="17">
        <f t="shared" ca="1" si="9"/>
        <v>57</v>
      </c>
    </row>
    <row r="635" spans="1:11" x14ac:dyDescent="0.25">
      <c r="A635">
        <v>634</v>
      </c>
      <c r="B635">
        <v>634</v>
      </c>
      <c r="C635" t="s">
        <v>3172</v>
      </c>
      <c r="D635" t="b">
        <v>1</v>
      </c>
      <c r="E635" t="s">
        <v>3173</v>
      </c>
      <c r="F635" t="s">
        <v>1303</v>
      </c>
      <c r="G635" s="3">
        <v>17986</v>
      </c>
      <c r="H635" s="6">
        <f ca="1">IFERROR(VLOOKUP(RANDBETWEEN(0,MAX(Cities!I:I)),Cities!$C$1:$J$62,8,TRUE),0)</f>
        <v>25</v>
      </c>
      <c r="I635" s="6" t="str">
        <f ca="1">VLOOKUP(H635,Cities!$B$1:$J$62,4,FALSE)</f>
        <v>CA</v>
      </c>
      <c r="J635" s="6" t="str">
        <f ca="1">VLOOKUP(H635,Cities!$B$1:$J$62,3,FALSE)</f>
        <v>San Jose</v>
      </c>
      <c r="K635" s="17">
        <f t="shared" ca="1" si="9"/>
        <v>72</v>
      </c>
    </row>
    <row r="636" spans="1:11" x14ac:dyDescent="0.25">
      <c r="A636">
        <v>635</v>
      </c>
      <c r="B636">
        <v>635</v>
      </c>
      <c r="C636" t="s">
        <v>3174</v>
      </c>
      <c r="D636" t="s">
        <v>2775</v>
      </c>
      <c r="E636" t="s">
        <v>3175</v>
      </c>
      <c r="F636" t="s">
        <v>1299</v>
      </c>
      <c r="G636" s="3">
        <v>22776</v>
      </c>
      <c r="H636" s="6">
        <f ca="1">IFERROR(VLOOKUP(RANDBETWEEN(0,MAX(Cities!I:I)),Cities!$C$1:$J$62,8,TRUE),0)</f>
        <v>48</v>
      </c>
      <c r="I636" s="6" t="str">
        <f ca="1">VLOOKUP(H636,Cities!$B$1:$J$62,4,FALSE)</f>
        <v>HI</v>
      </c>
      <c r="J636" s="6" t="str">
        <f ca="1">VLOOKUP(H636,Cities!$B$1:$J$62,3,FALSE)</f>
        <v>Honolulu</v>
      </c>
      <c r="K636" s="17">
        <f t="shared" ca="1" si="9"/>
        <v>59</v>
      </c>
    </row>
    <row r="637" spans="1:11" x14ac:dyDescent="0.25">
      <c r="A637">
        <v>636</v>
      </c>
      <c r="B637">
        <v>636</v>
      </c>
      <c r="C637" t="s">
        <v>3176</v>
      </c>
      <c r="D637" t="s">
        <v>3177</v>
      </c>
      <c r="E637" t="s">
        <v>3178</v>
      </c>
      <c r="F637" t="s">
        <v>1299</v>
      </c>
      <c r="G637" s="3">
        <v>24816</v>
      </c>
      <c r="H637" s="6">
        <f ca="1">IFERROR(VLOOKUP(RANDBETWEEN(0,MAX(Cities!I:I)),Cities!$C$1:$J$62,8,TRUE),0)</f>
        <v>1</v>
      </c>
      <c r="I637" s="6" t="str">
        <f ca="1">VLOOKUP(H637,Cities!$B$1:$J$62,4,FALSE)</f>
        <v>NY</v>
      </c>
      <c r="J637" s="6" t="str">
        <f ca="1">VLOOKUP(H637,Cities!$B$1:$J$62,3,FALSE)</f>
        <v>New York</v>
      </c>
      <c r="K637" s="17">
        <f t="shared" ca="1" si="9"/>
        <v>54</v>
      </c>
    </row>
    <row r="638" spans="1:11" x14ac:dyDescent="0.25">
      <c r="A638">
        <v>637</v>
      </c>
      <c r="B638">
        <v>637</v>
      </c>
      <c r="C638" t="s">
        <v>3179</v>
      </c>
      <c r="D638" t="s">
        <v>3180</v>
      </c>
      <c r="E638" t="s">
        <v>3181</v>
      </c>
      <c r="F638" t="s">
        <v>1299</v>
      </c>
      <c r="G638" s="3">
        <v>36001</v>
      </c>
      <c r="H638" s="6">
        <f ca="1">IFERROR(VLOOKUP(RANDBETWEEN(0,MAX(Cities!I:I)),Cities!$C$1:$J$62,8,TRUE),0)</f>
        <v>31</v>
      </c>
      <c r="I638" s="6" t="str">
        <f ca="1">VLOOKUP(H638,Cities!$B$1:$J$62,4,FALSE)</f>
        <v>OH</v>
      </c>
      <c r="J638" s="6" t="str">
        <f ca="1">VLOOKUP(H638,Cities!$B$1:$J$62,3,FALSE)</f>
        <v>Columbus</v>
      </c>
      <c r="K638" s="17">
        <f t="shared" ca="1" si="9"/>
        <v>23</v>
      </c>
    </row>
    <row r="639" spans="1:11" x14ac:dyDescent="0.25">
      <c r="A639">
        <v>638</v>
      </c>
      <c r="B639">
        <v>638</v>
      </c>
      <c r="C639" t="s">
        <v>3182</v>
      </c>
      <c r="D639" t="s">
        <v>3183</v>
      </c>
      <c r="E639" t="s">
        <v>3184</v>
      </c>
      <c r="F639" t="s">
        <v>1303</v>
      </c>
      <c r="G639" s="3">
        <v>35977</v>
      </c>
      <c r="H639" s="6">
        <f ca="1">IFERROR(VLOOKUP(RANDBETWEEN(0,MAX(Cities!I:I)),Cities!$C$1:$J$62,8,TRUE),0)</f>
        <v>7</v>
      </c>
      <c r="I639" s="6" t="str">
        <f ca="1">VLOOKUP(H639,Cities!$B$1:$J$62,4,FALSE)</f>
        <v>TX</v>
      </c>
      <c r="J639" s="6" t="str">
        <f ca="1">VLOOKUP(H639,Cities!$B$1:$J$62,3,FALSE)</f>
        <v>Houston</v>
      </c>
      <c r="K639" s="17">
        <f t="shared" ca="1" si="9"/>
        <v>23</v>
      </c>
    </row>
    <row r="640" spans="1:11" x14ac:dyDescent="0.25">
      <c r="A640">
        <v>639</v>
      </c>
      <c r="C640" t="s">
        <v>3185</v>
      </c>
      <c r="D640" t="s">
        <v>3186</v>
      </c>
      <c r="E640" t="s">
        <v>3187</v>
      </c>
      <c r="F640" t="s">
        <v>1299</v>
      </c>
      <c r="G640" s="3">
        <v>21188</v>
      </c>
      <c r="H640" s="6">
        <f ca="1">IFERROR(VLOOKUP(RANDBETWEEN(0,MAX(Cities!I:I)),Cities!$C$1:$J$62,8,TRUE),0)</f>
        <v>43</v>
      </c>
      <c r="I640" s="6" t="str">
        <f ca="1">VLOOKUP(H640,Cities!$B$1:$J$62,4,FALSE)</f>
        <v>OK</v>
      </c>
      <c r="J640" s="6" t="str">
        <f ca="1">VLOOKUP(H640,Cities!$B$1:$J$62,3,FALSE)</f>
        <v>Oklahoma City</v>
      </c>
      <c r="K640" s="17">
        <f t="shared" ca="1" si="9"/>
        <v>64</v>
      </c>
    </row>
    <row r="641" spans="1:11" x14ac:dyDescent="0.25">
      <c r="A641">
        <v>640</v>
      </c>
      <c r="B641">
        <v>640</v>
      </c>
      <c r="C641" t="s">
        <v>3188</v>
      </c>
      <c r="D641" t="s">
        <v>3189</v>
      </c>
      <c r="E641" t="s">
        <v>3190</v>
      </c>
      <c r="F641" t="s">
        <v>1299</v>
      </c>
      <c r="G641" s="3">
        <v>36350</v>
      </c>
      <c r="H641" s="6">
        <f ca="1">IFERROR(VLOOKUP(RANDBETWEEN(0,MAX(Cities!I:I)),Cities!$C$1:$J$62,8,TRUE),0)</f>
        <v>25</v>
      </c>
      <c r="I641" s="6" t="str">
        <f ca="1">VLOOKUP(H641,Cities!$B$1:$J$62,4,FALSE)</f>
        <v>CA</v>
      </c>
      <c r="J641" s="6" t="str">
        <f ca="1">VLOOKUP(H641,Cities!$B$1:$J$62,3,FALSE)</f>
        <v>San Jose</v>
      </c>
      <c r="K641" s="17">
        <f t="shared" ca="1" si="9"/>
        <v>22</v>
      </c>
    </row>
    <row r="642" spans="1:11" x14ac:dyDescent="0.25">
      <c r="A642">
        <v>641</v>
      </c>
      <c r="B642">
        <v>641</v>
      </c>
      <c r="C642" t="s">
        <v>3191</v>
      </c>
      <c r="D642" t="s">
        <v>3192</v>
      </c>
      <c r="E642" t="s">
        <v>3193</v>
      </c>
      <c r="F642" t="s">
        <v>1299</v>
      </c>
      <c r="G642" s="3">
        <v>22371</v>
      </c>
      <c r="H642" s="6">
        <f ca="1">IFERROR(VLOOKUP(RANDBETWEEN(0,MAX(Cities!I:I)),Cities!$C$1:$J$62,8,TRUE),0)</f>
        <v>14</v>
      </c>
      <c r="I642" s="6" t="str">
        <f ca="1">VLOOKUP(H642,Cities!$B$1:$J$62,4,FALSE)</f>
        <v>CA</v>
      </c>
      <c r="J642" s="6" t="str">
        <f ca="1">VLOOKUP(H642,Cities!$B$1:$J$62,3,FALSE)</f>
        <v>San Diego</v>
      </c>
      <c r="K642" s="17">
        <f t="shared" ca="1" si="9"/>
        <v>60</v>
      </c>
    </row>
    <row r="643" spans="1:11" x14ac:dyDescent="0.25">
      <c r="A643">
        <v>642</v>
      </c>
      <c r="C643" t="s">
        <v>3194</v>
      </c>
      <c r="D643" t="s">
        <v>3195</v>
      </c>
      <c r="E643" t="s">
        <v>3196</v>
      </c>
      <c r="F643" t="s">
        <v>1299</v>
      </c>
      <c r="G643" s="3">
        <v>25410</v>
      </c>
      <c r="H643" s="6">
        <f ca="1">IFERROR(VLOOKUP(RANDBETWEEN(0,MAX(Cities!I:I)),Cities!$C$1:$J$62,8,TRUE),0)</f>
        <v>5</v>
      </c>
      <c r="I643" s="6" t="str">
        <f ca="1">VLOOKUP(H643,Cities!$B$1:$J$62,4,FALSE)</f>
        <v>TX</v>
      </c>
      <c r="J643" s="6" t="str">
        <f ca="1">VLOOKUP(H643,Cities!$B$1:$J$62,3,FALSE)</f>
        <v>Dallas</v>
      </c>
      <c r="K643" s="17">
        <f t="shared" ref="K643:K706" ca="1" si="10">_xlfn.FLOOR.MATH(YEARFRAC(G643,TODAY(),1))</f>
        <v>52</v>
      </c>
    </row>
    <row r="644" spans="1:11" x14ac:dyDescent="0.25">
      <c r="A644">
        <v>643</v>
      </c>
      <c r="B644">
        <v>643</v>
      </c>
      <c r="C644" t="s">
        <v>3197</v>
      </c>
      <c r="D644" t="s">
        <v>3198</v>
      </c>
      <c r="E644" t="s">
        <v>3199</v>
      </c>
      <c r="F644" t="s">
        <v>1303</v>
      </c>
      <c r="G644" s="3">
        <v>27214</v>
      </c>
      <c r="H644" s="6">
        <f ca="1">IFERROR(VLOOKUP(RANDBETWEEN(0,MAX(Cities!I:I)),Cities!$C$1:$J$62,8,TRUE),0)</f>
        <v>17</v>
      </c>
      <c r="I644" s="6" t="str">
        <f ca="1">VLOOKUP(H644,Cities!$B$1:$J$62,4,FALSE)</f>
        <v>CO</v>
      </c>
      <c r="J644" s="6" t="str">
        <f ca="1">VLOOKUP(H644,Cities!$B$1:$J$62,3,FALSE)</f>
        <v>Denver</v>
      </c>
      <c r="K644" s="17">
        <f t="shared" ca="1" si="10"/>
        <v>47</v>
      </c>
    </row>
    <row r="645" spans="1:11" x14ac:dyDescent="0.25">
      <c r="A645">
        <v>644</v>
      </c>
      <c r="B645">
        <v>644</v>
      </c>
      <c r="C645" t="s">
        <v>3200</v>
      </c>
      <c r="D645" t="s">
        <v>3201</v>
      </c>
      <c r="E645" t="s">
        <v>3202</v>
      </c>
      <c r="F645" t="s">
        <v>1354</v>
      </c>
      <c r="G645" s="3">
        <v>29987</v>
      </c>
      <c r="H645" s="6">
        <f ca="1">IFERROR(VLOOKUP(RANDBETWEEN(0,MAX(Cities!I:I)),Cities!$C$1:$J$62,8,TRUE),0)</f>
        <v>7</v>
      </c>
      <c r="I645" s="6" t="str">
        <f ca="1">VLOOKUP(H645,Cities!$B$1:$J$62,4,FALSE)</f>
        <v>TX</v>
      </c>
      <c r="J645" s="6" t="str">
        <f ca="1">VLOOKUP(H645,Cities!$B$1:$J$62,3,FALSE)</f>
        <v>Houston</v>
      </c>
      <c r="K645" s="17">
        <f t="shared" ca="1" si="10"/>
        <v>39</v>
      </c>
    </row>
    <row r="646" spans="1:11" x14ac:dyDescent="0.25">
      <c r="A646">
        <v>645</v>
      </c>
      <c r="C646" t="s">
        <v>3203</v>
      </c>
      <c r="D646" t="s">
        <v>3204</v>
      </c>
      <c r="E646" t="s">
        <v>3205</v>
      </c>
      <c r="F646" t="s">
        <v>1303</v>
      </c>
      <c r="G646" s="3">
        <v>18482</v>
      </c>
      <c r="H646" s="6">
        <f ca="1">IFERROR(VLOOKUP(RANDBETWEEN(0,MAX(Cities!I:I)),Cities!$C$1:$J$62,8,TRUE),0)</f>
        <v>38</v>
      </c>
      <c r="I646" s="6" t="str">
        <f ca="1">VLOOKUP(H646,Cities!$B$1:$J$62,4,FALSE)</f>
        <v>VA</v>
      </c>
      <c r="J646" s="6" t="str">
        <f ca="1">VLOOKUP(H646,Cities!$B$1:$J$62,3,FALSE)</f>
        <v>Richmond</v>
      </c>
      <c r="K646" s="17">
        <f t="shared" ca="1" si="10"/>
        <v>71</v>
      </c>
    </row>
    <row r="647" spans="1:11" x14ac:dyDescent="0.25">
      <c r="A647">
        <v>646</v>
      </c>
      <c r="B647">
        <v>646</v>
      </c>
      <c r="C647" t="s">
        <v>3206</v>
      </c>
      <c r="D647" t="s">
        <v>3207</v>
      </c>
      <c r="E647" t="s">
        <v>3208</v>
      </c>
      <c r="F647" t="s">
        <v>1303</v>
      </c>
      <c r="G647" s="3">
        <v>30436</v>
      </c>
      <c r="H647" s="6">
        <f ca="1">IFERROR(VLOOKUP(RANDBETWEEN(0,MAX(Cities!I:I)),Cities!$C$1:$J$62,8,TRUE),0)</f>
        <v>50</v>
      </c>
      <c r="I647" s="6" t="str">
        <f ca="1">VLOOKUP(H647,Cities!$B$1:$J$62,4,FALSE)</f>
        <v>NM</v>
      </c>
      <c r="J647" s="6" t="str">
        <f ca="1">VLOOKUP(H647,Cities!$B$1:$J$62,3,FALSE)</f>
        <v>Albuquerque</v>
      </c>
      <c r="K647" s="17">
        <f t="shared" ca="1" si="10"/>
        <v>38</v>
      </c>
    </row>
    <row r="648" spans="1:11" x14ac:dyDescent="0.25">
      <c r="A648">
        <v>647</v>
      </c>
      <c r="C648" t="s">
        <v>3209</v>
      </c>
      <c r="D648" t="s">
        <v>3210</v>
      </c>
      <c r="E648" t="s">
        <v>3211</v>
      </c>
      <c r="F648" t="s">
        <v>1299</v>
      </c>
      <c r="G648" s="3">
        <v>29066</v>
      </c>
      <c r="H648" s="6">
        <f ca="1">IFERROR(VLOOKUP(RANDBETWEEN(0,MAX(Cities!I:I)),Cities!$C$1:$J$62,8,TRUE),0)</f>
        <v>2</v>
      </c>
      <c r="I648" s="6" t="str">
        <f ca="1">VLOOKUP(H648,Cities!$B$1:$J$62,4,FALSE)</f>
        <v>CA</v>
      </c>
      <c r="J648" s="6" t="str">
        <f ca="1">VLOOKUP(H648,Cities!$B$1:$J$62,3,FALSE)</f>
        <v>Los Angeles</v>
      </c>
      <c r="K648" s="17">
        <f t="shared" ca="1" si="10"/>
        <v>42</v>
      </c>
    </row>
    <row r="649" spans="1:11" x14ac:dyDescent="0.25">
      <c r="A649">
        <v>648</v>
      </c>
      <c r="B649">
        <v>648</v>
      </c>
      <c r="C649" t="s">
        <v>3212</v>
      </c>
      <c r="D649" t="s">
        <v>3213</v>
      </c>
      <c r="E649" t="s">
        <v>3214</v>
      </c>
      <c r="F649" t="s">
        <v>1303</v>
      </c>
      <c r="G649" s="3">
        <v>17114</v>
      </c>
      <c r="H649" s="6">
        <f ca="1">IFERROR(VLOOKUP(RANDBETWEEN(0,MAX(Cities!I:I)),Cities!$C$1:$J$62,8,TRUE),0)</f>
        <v>9</v>
      </c>
      <c r="I649" s="6" t="str">
        <f ca="1">VLOOKUP(H649,Cities!$B$1:$J$62,4,FALSE)</f>
        <v>MA</v>
      </c>
      <c r="J649" s="6" t="str">
        <f ca="1">VLOOKUP(H649,Cities!$B$1:$J$62,3,FALSE)</f>
        <v>Boston</v>
      </c>
      <c r="K649" s="17">
        <f t="shared" ca="1" si="10"/>
        <v>75</v>
      </c>
    </row>
    <row r="650" spans="1:11" x14ac:dyDescent="0.25">
      <c r="A650">
        <v>649</v>
      </c>
      <c r="B650">
        <v>649</v>
      </c>
      <c r="C650" t="s">
        <v>3215</v>
      </c>
      <c r="D650" t="s">
        <v>3216</v>
      </c>
      <c r="E650" t="s">
        <v>3217</v>
      </c>
      <c r="F650" t="s">
        <v>1303</v>
      </c>
      <c r="G650" s="3">
        <v>29496</v>
      </c>
      <c r="H650" s="6">
        <f ca="1">IFERROR(VLOOKUP(RANDBETWEEN(0,MAX(Cities!I:I)),Cities!$C$1:$J$62,8,TRUE),0)</f>
        <v>2</v>
      </c>
      <c r="I650" s="6" t="str">
        <f ca="1">VLOOKUP(H650,Cities!$B$1:$J$62,4,FALSE)</f>
        <v>CA</v>
      </c>
      <c r="J650" s="6" t="str">
        <f ca="1">VLOOKUP(H650,Cities!$B$1:$J$62,3,FALSE)</f>
        <v>Los Angeles</v>
      </c>
      <c r="K650" s="17">
        <f t="shared" ca="1" si="10"/>
        <v>41</v>
      </c>
    </row>
    <row r="651" spans="1:11" x14ac:dyDescent="0.25">
      <c r="A651">
        <v>650</v>
      </c>
      <c r="B651">
        <v>650</v>
      </c>
      <c r="C651" t="s">
        <v>3218</v>
      </c>
      <c r="D651" t="s">
        <v>3219</v>
      </c>
      <c r="E651" t="s">
        <v>3220</v>
      </c>
      <c r="F651" t="s">
        <v>1303</v>
      </c>
      <c r="G651" s="3">
        <v>35777</v>
      </c>
      <c r="H651" s="6">
        <f ca="1">IFERROR(VLOOKUP(RANDBETWEEN(0,MAX(Cities!I:I)),Cities!$C$1:$J$62,8,TRUE),0)</f>
        <v>56</v>
      </c>
      <c r="I651" s="6" t="str">
        <f ca="1">VLOOKUP(H651,Cities!$B$1:$J$62,4,FALSE)</f>
        <v>PA</v>
      </c>
      <c r="J651" s="6" t="str">
        <f ca="1">VLOOKUP(H651,Cities!$B$1:$J$62,3,FALSE)</f>
        <v>Allentown</v>
      </c>
      <c r="K651" s="17">
        <f t="shared" ca="1" si="10"/>
        <v>24</v>
      </c>
    </row>
    <row r="652" spans="1:11" x14ac:dyDescent="0.25">
      <c r="A652">
        <v>651</v>
      </c>
      <c r="B652">
        <v>651</v>
      </c>
      <c r="C652" t="s">
        <v>1488</v>
      </c>
      <c r="D652" t="s">
        <v>3221</v>
      </c>
      <c r="E652" t="s">
        <v>3222</v>
      </c>
      <c r="F652" t="s">
        <v>1299</v>
      </c>
      <c r="G652" s="3">
        <v>17315</v>
      </c>
      <c r="H652" s="6">
        <f ca="1">IFERROR(VLOOKUP(RANDBETWEEN(0,MAX(Cities!I:I)),Cities!$C$1:$J$62,8,TRUE),0)</f>
        <v>28</v>
      </c>
      <c r="I652" s="6" t="str">
        <f ca="1">VLOOKUP(H652,Cities!$B$1:$J$62,4,FALSE)</f>
        <v>TX</v>
      </c>
      <c r="J652" s="6" t="str">
        <f ca="1">VLOOKUP(H652,Cities!$B$1:$J$62,3,FALSE)</f>
        <v>Austin</v>
      </c>
      <c r="K652" s="17">
        <f t="shared" ca="1" si="10"/>
        <v>74</v>
      </c>
    </row>
    <row r="653" spans="1:11" x14ac:dyDescent="0.25">
      <c r="A653">
        <v>652</v>
      </c>
      <c r="B653">
        <v>652</v>
      </c>
      <c r="C653" t="s">
        <v>3223</v>
      </c>
      <c r="D653" t="s">
        <v>3224</v>
      </c>
      <c r="E653" t="s">
        <v>3225</v>
      </c>
      <c r="F653" t="s">
        <v>1303</v>
      </c>
      <c r="G653" s="3">
        <v>33473</v>
      </c>
      <c r="H653" s="6">
        <f ca="1">IFERROR(VLOOKUP(RANDBETWEEN(0,MAX(Cities!I:I)),Cities!$C$1:$J$62,8,TRUE),0)</f>
        <v>44</v>
      </c>
      <c r="I653" s="6" t="str">
        <f ca="1">VLOOKUP(H653,Cities!$B$1:$J$62,4,FALSE)</f>
        <v>NY</v>
      </c>
      <c r="J653" s="6" t="str">
        <f ca="1">VLOOKUP(H653,Cities!$B$1:$J$62,3,FALSE)</f>
        <v>Buffalo</v>
      </c>
      <c r="K653" s="17">
        <f t="shared" ca="1" si="10"/>
        <v>30</v>
      </c>
    </row>
    <row r="654" spans="1:11" x14ac:dyDescent="0.25">
      <c r="A654">
        <v>653</v>
      </c>
      <c r="B654">
        <v>653</v>
      </c>
      <c r="C654" t="s">
        <v>3226</v>
      </c>
      <c r="D654" t="s">
        <v>3227</v>
      </c>
      <c r="E654" t="s">
        <v>3228</v>
      </c>
      <c r="F654" t="s">
        <v>1303</v>
      </c>
      <c r="G654" s="3">
        <v>14685</v>
      </c>
      <c r="H654" s="6">
        <f ca="1">IFERROR(VLOOKUP(RANDBETWEEN(0,MAX(Cities!I:I)),Cities!$C$1:$J$62,8,TRUE),0)</f>
        <v>26</v>
      </c>
      <c r="I654" s="6" t="str">
        <f ca="1">VLOOKUP(H654,Cities!$B$1:$J$62,4,FALSE)</f>
        <v>OH</v>
      </c>
      <c r="J654" s="6" t="str">
        <f ca="1">VLOOKUP(H654,Cities!$B$1:$J$62,3,FALSE)</f>
        <v>Cleveland</v>
      </c>
      <c r="K654" s="17">
        <f t="shared" ca="1" si="10"/>
        <v>81</v>
      </c>
    </row>
    <row r="655" spans="1:11" x14ac:dyDescent="0.25">
      <c r="A655">
        <v>654</v>
      </c>
      <c r="C655" t="s">
        <v>3229</v>
      </c>
      <c r="D655" t="s">
        <v>3230</v>
      </c>
      <c r="E655" t="s">
        <v>3231</v>
      </c>
      <c r="F655" t="s">
        <v>1303</v>
      </c>
      <c r="G655" s="3">
        <v>34051</v>
      </c>
      <c r="H655" s="6">
        <f ca="1">IFERROR(VLOOKUP(RANDBETWEEN(0,MAX(Cities!I:I)),Cities!$C$1:$J$62,8,TRUE),0)</f>
        <v>10</v>
      </c>
      <c r="I655" s="6" t="str">
        <f ca="1">VLOOKUP(H655,Cities!$B$1:$J$62,4,FALSE)</f>
        <v>AZ</v>
      </c>
      <c r="J655" s="6" t="str">
        <f ca="1">VLOOKUP(H655,Cities!$B$1:$J$62,3,FALSE)</f>
        <v>Phoenix</v>
      </c>
      <c r="K655" s="17">
        <f t="shared" ca="1" si="10"/>
        <v>28</v>
      </c>
    </row>
    <row r="656" spans="1:11" x14ac:dyDescent="0.25">
      <c r="A656">
        <v>655</v>
      </c>
      <c r="B656">
        <v>655</v>
      </c>
      <c r="C656" t="s">
        <v>3232</v>
      </c>
      <c r="D656" t="s">
        <v>3233</v>
      </c>
      <c r="E656" t="s">
        <v>3234</v>
      </c>
      <c r="F656" t="s">
        <v>1303</v>
      </c>
      <c r="G656" s="3">
        <v>24708</v>
      </c>
      <c r="H656" s="6">
        <f ca="1">IFERROR(VLOOKUP(RANDBETWEEN(0,MAX(Cities!I:I)),Cities!$C$1:$J$62,8,TRUE),0)</f>
        <v>2</v>
      </c>
      <c r="I656" s="6" t="str">
        <f ca="1">VLOOKUP(H656,Cities!$B$1:$J$62,4,FALSE)</f>
        <v>CA</v>
      </c>
      <c r="J656" s="6" t="str">
        <f ca="1">VLOOKUP(H656,Cities!$B$1:$J$62,3,FALSE)</f>
        <v>Los Angeles</v>
      </c>
      <c r="K656" s="17">
        <f t="shared" ca="1" si="10"/>
        <v>54</v>
      </c>
    </row>
    <row r="657" spans="1:11" x14ac:dyDescent="0.25">
      <c r="A657">
        <v>656</v>
      </c>
      <c r="C657" t="s">
        <v>3235</v>
      </c>
      <c r="D657" t="s">
        <v>3236</v>
      </c>
      <c r="E657" t="s">
        <v>3237</v>
      </c>
      <c r="F657" t="s">
        <v>1354</v>
      </c>
      <c r="G657" s="3">
        <v>16118</v>
      </c>
      <c r="H657" s="6">
        <f ca="1">IFERROR(VLOOKUP(RANDBETWEEN(0,MAX(Cities!I:I)),Cities!$C$1:$J$62,8,TRUE),0)</f>
        <v>34</v>
      </c>
      <c r="I657" s="6" t="str">
        <f ca="1">VLOOKUP(H657,Cities!$B$1:$J$62,4,FALSE)</f>
        <v>RI</v>
      </c>
      <c r="J657" s="6" t="str">
        <f ca="1">VLOOKUP(H657,Cities!$B$1:$J$62,3,FALSE)</f>
        <v>Providence</v>
      </c>
      <c r="K657" s="17">
        <f t="shared" ca="1" si="10"/>
        <v>77</v>
      </c>
    </row>
    <row r="658" spans="1:11" x14ac:dyDescent="0.25">
      <c r="A658">
        <v>657</v>
      </c>
      <c r="B658">
        <v>657</v>
      </c>
      <c r="C658" t="s">
        <v>1827</v>
      </c>
      <c r="D658" t="s">
        <v>3238</v>
      </c>
      <c r="E658" t="s">
        <v>3239</v>
      </c>
      <c r="F658" t="s">
        <v>1299</v>
      </c>
      <c r="G658" s="3">
        <v>15234</v>
      </c>
      <c r="H658" s="6">
        <f ca="1">IFERROR(VLOOKUP(RANDBETWEEN(0,MAX(Cities!I:I)),Cities!$C$1:$J$62,8,TRUE),0)</f>
        <v>18</v>
      </c>
      <c r="I658" s="6" t="str">
        <f ca="1">VLOOKUP(H658,Cities!$B$1:$J$62,4,FALSE)</f>
        <v>MD</v>
      </c>
      <c r="J658" s="6" t="str">
        <f ca="1">VLOOKUP(H658,Cities!$B$1:$J$62,3,FALSE)</f>
        <v>Baltimore</v>
      </c>
      <c r="K658" s="17">
        <f t="shared" ca="1" si="10"/>
        <v>80</v>
      </c>
    </row>
    <row r="659" spans="1:11" x14ac:dyDescent="0.25">
      <c r="A659">
        <v>658</v>
      </c>
      <c r="B659">
        <v>658</v>
      </c>
      <c r="C659" t="s">
        <v>3240</v>
      </c>
      <c r="D659" t="s">
        <v>3241</v>
      </c>
      <c r="E659" t="s">
        <v>3242</v>
      </c>
      <c r="F659" t="s">
        <v>1299</v>
      </c>
      <c r="G659" s="3">
        <v>14977</v>
      </c>
      <c r="H659" s="6">
        <f ca="1">IFERROR(VLOOKUP(RANDBETWEEN(0,MAX(Cities!I:I)),Cities!$C$1:$J$62,8,TRUE),0)</f>
        <v>1</v>
      </c>
      <c r="I659" s="6" t="str">
        <f ca="1">VLOOKUP(H659,Cities!$B$1:$J$62,4,FALSE)</f>
        <v>NY</v>
      </c>
      <c r="J659" s="6" t="str">
        <f ca="1">VLOOKUP(H659,Cities!$B$1:$J$62,3,FALSE)</f>
        <v>New York</v>
      </c>
      <c r="K659" s="17">
        <f t="shared" ca="1" si="10"/>
        <v>81</v>
      </c>
    </row>
    <row r="660" spans="1:11" x14ac:dyDescent="0.25">
      <c r="A660">
        <v>659</v>
      </c>
      <c r="B660">
        <v>659</v>
      </c>
      <c r="C660" t="s">
        <v>3243</v>
      </c>
      <c r="D660" t="s">
        <v>3244</v>
      </c>
      <c r="E660" t="s">
        <v>3245</v>
      </c>
      <c r="F660" t="s">
        <v>1299</v>
      </c>
      <c r="G660" s="3">
        <v>30962</v>
      </c>
      <c r="H660" s="6">
        <f ca="1">IFERROR(VLOOKUP(RANDBETWEEN(0,MAX(Cities!I:I)),Cities!$C$1:$J$62,8,TRUE),0)</f>
        <v>19</v>
      </c>
      <c r="I660" s="6" t="str">
        <f ca="1">VLOOKUP(H660,Cities!$B$1:$J$62,4,FALSE)</f>
        <v>NV</v>
      </c>
      <c r="J660" s="6" t="str">
        <f ca="1">VLOOKUP(H660,Cities!$B$1:$J$62,3,FALSE)</f>
        <v>Las Vegas</v>
      </c>
      <c r="K660" s="17">
        <f t="shared" ca="1" si="10"/>
        <v>37</v>
      </c>
    </row>
    <row r="661" spans="1:11" x14ac:dyDescent="0.25">
      <c r="A661">
        <v>660</v>
      </c>
      <c r="B661">
        <v>660</v>
      </c>
      <c r="C661" t="s">
        <v>3246</v>
      </c>
      <c r="D661" t="s">
        <v>3247</v>
      </c>
      <c r="E661" t="s">
        <v>3248</v>
      </c>
      <c r="F661" t="s">
        <v>1303</v>
      </c>
      <c r="G661" s="3">
        <v>28097</v>
      </c>
      <c r="H661" s="6">
        <f ca="1">IFERROR(VLOOKUP(RANDBETWEEN(0,MAX(Cities!I:I)),Cities!$C$1:$J$62,8,TRUE),0)</f>
        <v>54</v>
      </c>
      <c r="I661" s="6" t="str">
        <f ca="1">VLOOKUP(H661,Cities!$B$1:$J$62,4,FALSE)</f>
        <v>NY</v>
      </c>
      <c r="J661" s="6" t="str">
        <f ca="1">VLOOKUP(H661,Cities!$B$1:$J$62,3,FALSE)</f>
        <v>Rochester</v>
      </c>
      <c r="K661" s="17">
        <f t="shared" ca="1" si="10"/>
        <v>45</v>
      </c>
    </row>
    <row r="662" spans="1:11" x14ac:dyDescent="0.25">
      <c r="A662">
        <v>661</v>
      </c>
      <c r="B662">
        <v>661</v>
      </c>
      <c r="C662" t="s">
        <v>3249</v>
      </c>
      <c r="D662" t="s">
        <v>3250</v>
      </c>
      <c r="E662" t="s">
        <v>3251</v>
      </c>
      <c r="F662" t="s">
        <v>1303</v>
      </c>
      <c r="G662" s="3">
        <v>34405</v>
      </c>
      <c r="H662" s="6">
        <f ca="1">IFERROR(VLOOKUP(RANDBETWEEN(0,MAX(Cities!I:I)),Cities!$C$1:$J$62,8,TRUE),0)</f>
        <v>2</v>
      </c>
      <c r="I662" s="6" t="str">
        <f ca="1">VLOOKUP(H662,Cities!$B$1:$J$62,4,FALSE)</f>
        <v>CA</v>
      </c>
      <c r="J662" s="6" t="str">
        <f ca="1">VLOOKUP(H662,Cities!$B$1:$J$62,3,FALSE)</f>
        <v>Los Angeles</v>
      </c>
      <c r="K662" s="17">
        <f t="shared" ca="1" si="10"/>
        <v>27</v>
      </c>
    </row>
    <row r="663" spans="1:11" x14ac:dyDescent="0.25">
      <c r="A663">
        <v>662</v>
      </c>
      <c r="C663" t="s">
        <v>2180</v>
      </c>
      <c r="D663" t="s">
        <v>3252</v>
      </c>
      <c r="E663" t="s">
        <v>3253</v>
      </c>
      <c r="F663" t="s">
        <v>1303</v>
      </c>
      <c r="G663" s="3">
        <v>30103</v>
      </c>
      <c r="H663" s="6">
        <f ca="1">IFERROR(VLOOKUP(RANDBETWEEN(0,MAX(Cities!I:I)),Cities!$C$1:$J$62,8,TRUE),0)</f>
        <v>3</v>
      </c>
      <c r="I663" s="6" t="str">
        <f ca="1">VLOOKUP(H663,Cities!$B$1:$J$62,4,FALSE)</f>
        <v>IL</v>
      </c>
      <c r="J663" s="6" t="str">
        <f ca="1">VLOOKUP(H663,Cities!$B$1:$J$62,3,FALSE)</f>
        <v>Chicago</v>
      </c>
      <c r="K663" s="17">
        <f t="shared" ca="1" si="10"/>
        <v>39</v>
      </c>
    </row>
    <row r="664" spans="1:11" x14ac:dyDescent="0.25">
      <c r="A664">
        <v>663</v>
      </c>
      <c r="B664">
        <v>663</v>
      </c>
      <c r="C664" t="s">
        <v>3254</v>
      </c>
      <c r="D664" t="s">
        <v>3255</v>
      </c>
      <c r="E664" t="s">
        <v>3256</v>
      </c>
      <c r="F664" t="s">
        <v>1299</v>
      </c>
      <c r="G664" s="3">
        <v>31559</v>
      </c>
      <c r="H664" s="6">
        <f ca="1">IFERROR(VLOOKUP(RANDBETWEEN(0,MAX(Cities!I:I)),Cities!$C$1:$J$62,8,TRUE),0)</f>
        <v>31</v>
      </c>
      <c r="I664" s="6" t="str">
        <f ca="1">VLOOKUP(H664,Cities!$B$1:$J$62,4,FALSE)</f>
        <v>OH</v>
      </c>
      <c r="J664" s="6" t="str">
        <f ca="1">VLOOKUP(H664,Cities!$B$1:$J$62,3,FALSE)</f>
        <v>Columbus</v>
      </c>
      <c r="K664" s="17">
        <f t="shared" ca="1" si="10"/>
        <v>35</v>
      </c>
    </row>
    <row r="665" spans="1:11" x14ac:dyDescent="0.25">
      <c r="A665">
        <v>664</v>
      </c>
      <c r="B665">
        <v>664</v>
      </c>
      <c r="C665" t="s">
        <v>3257</v>
      </c>
      <c r="D665" t="s">
        <v>3258</v>
      </c>
      <c r="E665" t="s">
        <v>3259</v>
      </c>
      <c r="F665" t="s">
        <v>1303</v>
      </c>
      <c r="G665" s="3">
        <v>34968</v>
      </c>
      <c r="H665" s="6">
        <f ca="1">IFERROR(VLOOKUP(RANDBETWEEN(0,MAX(Cities!I:I)),Cities!$C$1:$J$62,8,TRUE),0)</f>
        <v>1</v>
      </c>
      <c r="I665" s="6" t="str">
        <f ca="1">VLOOKUP(H665,Cities!$B$1:$J$62,4,FALSE)</f>
        <v>NY</v>
      </c>
      <c r="J665" s="6" t="str">
        <f ca="1">VLOOKUP(H665,Cities!$B$1:$J$62,3,FALSE)</f>
        <v>New York</v>
      </c>
      <c r="K665" s="17">
        <f t="shared" ca="1" si="10"/>
        <v>26</v>
      </c>
    </row>
    <row r="666" spans="1:11" x14ac:dyDescent="0.25">
      <c r="A666">
        <v>665</v>
      </c>
      <c r="C666" t="s">
        <v>2513</v>
      </c>
      <c r="D666" t="s">
        <v>3260</v>
      </c>
      <c r="E666" t="s">
        <v>3261</v>
      </c>
      <c r="F666" t="s">
        <v>1299</v>
      </c>
      <c r="G666" s="3">
        <v>29600</v>
      </c>
      <c r="H666" s="6">
        <f ca="1">IFERROR(VLOOKUP(RANDBETWEEN(0,MAX(Cities!I:I)),Cities!$C$1:$J$62,8,TRUE),0)</f>
        <v>16</v>
      </c>
      <c r="I666" s="6" t="str">
        <f ca="1">VLOOKUP(H666,Cities!$B$1:$J$62,4,FALSE)</f>
        <v>FL</v>
      </c>
      <c r="J666" s="6" t="str">
        <f ca="1">VLOOKUP(H666,Cities!$B$1:$J$62,3,FALSE)</f>
        <v>Tampa</v>
      </c>
      <c r="K666" s="17">
        <f t="shared" ca="1" si="10"/>
        <v>41</v>
      </c>
    </row>
    <row r="667" spans="1:11" x14ac:dyDescent="0.25">
      <c r="A667">
        <v>666</v>
      </c>
      <c r="B667">
        <v>666</v>
      </c>
      <c r="C667" t="s">
        <v>3262</v>
      </c>
      <c r="D667" t="s">
        <v>3263</v>
      </c>
      <c r="E667" t="s">
        <v>3264</v>
      </c>
      <c r="F667" t="s">
        <v>1303</v>
      </c>
      <c r="G667" s="3">
        <v>25303</v>
      </c>
      <c r="H667" s="6">
        <f ca="1">IFERROR(VLOOKUP(RANDBETWEEN(0,MAX(Cities!I:I)),Cities!$C$1:$J$62,8,TRUE),0)</f>
        <v>39</v>
      </c>
      <c r="I667" s="6" t="str">
        <f ca="1">VLOOKUP(H667,Cities!$B$1:$J$62,4,FALSE)</f>
        <v>TN</v>
      </c>
      <c r="J667" s="6" t="str">
        <f ca="1">VLOOKUP(H667,Cities!$B$1:$J$62,3,FALSE)</f>
        <v>Memphis</v>
      </c>
      <c r="K667" s="17">
        <f t="shared" ca="1" si="10"/>
        <v>52</v>
      </c>
    </row>
    <row r="668" spans="1:11" x14ac:dyDescent="0.25">
      <c r="A668">
        <v>667</v>
      </c>
      <c r="B668">
        <v>667</v>
      </c>
      <c r="C668" t="s">
        <v>3265</v>
      </c>
      <c r="D668" t="s">
        <v>3266</v>
      </c>
      <c r="E668" t="s">
        <v>3267</v>
      </c>
      <c r="F668" t="s">
        <v>1299</v>
      </c>
      <c r="G668" s="3">
        <v>30959</v>
      </c>
      <c r="H668" s="6">
        <f ca="1">IFERROR(VLOOKUP(RANDBETWEEN(0,MAX(Cities!I:I)),Cities!$C$1:$J$62,8,TRUE),0)</f>
        <v>20</v>
      </c>
      <c r="I668" s="6" t="str">
        <f ca="1">VLOOKUP(H668,Cities!$B$1:$J$62,4,FALSE)</f>
        <v>OR</v>
      </c>
      <c r="J668" s="6" t="str">
        <f ca="1">VLOOKUP(H668,Cities!$B$1:$J$62,3,FALSE)</f>
        <v>Portland</v>
      </c>
      <c r="K668" s="17">
        <f t="shared" ca="1" si="10"/>
        <v>37</v>
      </c>
    </row>
    <row r="669" spans="1:11" x14ac:dyDescent="0.25">
      <c r="A669">
        <v>668</v>
      </c>
      <c r="B669">
        <v>668</v>
      </c>
      <c r="C669" t="s">
        <v>3268</v>
      </c>
      <c r="D669" t="s">
        <v>3269</v>
      </c>
      <c r="E669" t="s">
        <v>3270</v>
      </c>
      <c r="F669" t="s">
        <v>1417</v>
      </c>
      <c r="G669" s="3">
        <v>26058</v>
      </c>
      <c r="H669" s="6">
        <f ca="1">IFERROR(VLOOKUP(RANDBETWEEN(0,MAX(Cities!I:I)),Cities!$C$1:$J$62,8,TRUE),0)</f>
        <v>61</v>
      </c>
      <c r="I669" s="6" t="str">
        <f ca="1">VLOOKUP(H669,Cities!$B$1:$J$62,4,FALSE)</f>
        <v>NY</v>
      </c>
      <c r="J669" s="6" t="str">
        <f ca="1">VLOOKUP(H669,Cities!$B$1:$J$62,3,FALSE)</f>
        <v>Albany</v>
      </c>
      <c r="K669" s="17">
        <f t="shared" ca="1" si="10"/>
        <v>50</v>
      </c>
    </row>
    <row r="670" spans="1:11" x14ac:dyDescent="0.25">
      <c r="A670">
        <v>669</v>
      </c>
      <c r="B670">
        <v>669</v>
      </c>
      <c r="C670" t="s">
        <v>3271</v>
      </c>
      <c r="D670" t="s">
        <v>3272</v>
      </c>
      <c r="E670" t="s">
        <v>3273</v>
      </c>
      <c r="F670" t="s">
        <v>1303</v>
      </c>
      <c r="G670" s="3">
        <v>16556</v>
      </c>
      <c r="H670" s="6">
        <f ca="1">IFERROR(VLOOKUP(RANDBETWEEN(0,MAX(Cities!I:I)),Cities!$C$1:$J$62,8,TRUE),0)</f>
        <v>3</v>
      </c>
      <c r="I670" s="6" t="str">
        <f ca="1">VLOOKUP(H670,Cities!$B$1:$J$62,4,FALSE)</f>
        <v>IL</v>
      </c>
      <c r="J670" s="6" t="str">
        <f ca="1">VLOOKUP(H670,Cities!$B$1:$J$62,3,FALSE)</f>
        <v>Chicago</v>
      </c>
      <c r="K670" s="17">
        <f t="shared" ca="1" si="10"/>
        <v>76</v>
      </c>
    </row>
    <row r="671" spans="1:11" x14ac:dyDescent="0.25">
      <c r="A671">
        <v>670</v>
      </c>
      <c r="B671">
        <v>670</v>
      </c>
      <c r="C671" t="s">
        <v>3274</v>
      </c>
      <c r="D671" t="s">
        <v>3275</v>
      </c>
      <c r="E671" t="s">
        <v>3276</v>
      </c>
      <c r="F671" t="s">
        <v>1299</v>
      </c>
      <c r="G671" s="3">
        <v>27528</v>
      </c>
      <c r="H671" s="6">
        <f ca="1">IFERROR(VLOOKUP(RANDBETWEEN(0,MAX(Cities!I:I)),Cities!$C$1:$J$62,8,TRUE),0)</f>
        <v>35</v>
      </c>
      <c r="I671" s="6" t="str">
        <f ca="1">VLOOKUP(H671,Cities!$B$1:$J$62,4,FALSE)</f>
        <v>FL</v>
      </c>
      <c r="J671" s="6" t="str">
        <f ca="1">VLOOKUP(H671,Cities!$B$1:$J$62,3,FALSE)</f>
        <v>Jacksonville</v>
      </c>
      <c r="K671" s="17">
        <f t="shared" ca="1" si="10"/>
        <v>46</v>
      </c>
    </row>
    <row r="672" spans="1:11" x14ac:dyDescent="0.25">
      <c r="A672">
        <v>671</v>
      </c>
      <c r="B672">
        <v>671</v>
      </c>
      <c r="C672" t="s">
        <v>3277</v>
      </c>
      <c r="D672" t="s">
        <v>3278</v>
      </c>
      <c r="E672" t="s">
        <v>3279</v>
      </c>
      <c r="F672" t="s">
        <v>1299</v>
      </c>
      <c r="G672" s="3">
        <v>28669</v>
      </c>
      <c r="H672" s="6">
        <f ca="1">IFERROR(VLOOKUP(RANDBETWEEN(0,MAX(Cities!I:I)),Cities!$C$1:$J$62,8,TRUE),0)</f>
        <v>18</v>
      </c>
      <c r="I672" s="6" t="str">
        <f ca="1">VLOOKUP(H672,Cities!$B$1:$J$62,4,FALSE)</f>
        <v>MD</v>
      </c>
      <c r="J672" s="6" t="str">
        <f ca="1">VLOOKUP(H672,Cities!$B$1:$J$62,3,FALSE)</f>
        <v>Baltimore</v>
      </c>
      <c r="K672" s="17">
        <f t="shared" ca="1" si="10"/>
        <v>43</v>
      </c>
    </row>
    <row r="673" spans="1:11" x14ac:dyDescent="0.25">
      <c r="A673">
        <v>672</v>
      </c>
      <c r="B673">
        <v>672</v>
      </c>
      <c r="C673" t="s">
        <v>3280</v>
      </c>
      <c r="D673" t="s">
        <v>3281</v>
      </c>
      <c r="E673" t="s">
        <v>3282</v>
      </c>
      <c r="F673" t="s">
        <v>1354</v>
      </c>
      <c r="G673" s="3">
        <v>16051</v>
      </c>
      <c r="H673" s="6">
        <f ca="1">IFERROR(VLOOKUP(RANDBETWEEN(0,MAX(Cities!I:I)),Cities!$C$1:$J$62,8,TRUE),0)</f>
        <v>20</v>
      </c>
      <c r="I673" s="6" t="str">
        <f ca="1">VLOOKUP(H673,Cities!$B$1:$J$62,4,FALSE)</f>
        <v>OR</v>
      </c>
      <c r="J673" s="6" t="str">
        <f ca="1">VLOOKUP(H673,Cities!$B$1:$J$62,3,FALSE)</f>
        <v>Portland</v>
      </c>
      <c r="K673" s="17">
        <f t="shared" ca="1" si="10"/>
        <v>78</v>
      </c>
    </row>
    <row r="674" spans="1:11" x14ac:dyDescent="0.25">
      <c r="A674">
        <v>673</v>
      </c>
      <c r="B674">
        <v>673</v>
      </c>
      <c r="C674" t="s">
        <v>3283</v>
      </c>
      <c r="D674" t="s">
        <v>3284</v>
      </c>
      <c r="E674" t="s">
        <v>3285</v>
      </c>
      <c r="F674" t="s">
        <v>1299</v>
      </c>
      <c r="G674" s="3">
        <v>18818</v>
      </c>
      <c r="H674" s="6">
        <f ca="1">IFERROR(VLOOKUP(RANDBETWEEN(0,MAX(Cities!I:I)),Cities!$C$1:$J$62,8,TRUE),0)</f>
        <v>38</v>
      </c>
      <c r="I674" s="6" t="str">
        <f ca="1">VLOOKUP(H674,Cities!$B$1:$J$62,4,FALSE)</f>
        <v>VA</v>
      </c>
      <c r="J674" s="6" t="str">
        <f ca="1">VLOOKUP(H674,Cities!$B$1:$J$62,3,FALSE)</f>
        <v>Richmond</v>
      </c>
      <c r="K674" s="17">
        <f t="shared" ca="1" si="10"/>
        <v>70</v>
      </c>
    </row>
    <row r="675" spans="1:11" x14ac:dyDescent="0.25">
      <c r="A675">
        <v>674</v>
      </c>
      <c r="B675">
        <v>674</v>
      </c>
      <c r="C675" t="s">
        <v>1470</v>
      </c>
      <c r="D675" t="s">
        <v>3286</v>
      </c>
      <c r="E675" t="s">
        <v>3287</v>
      </c>
      <c r="F675" t="s">
        <v>1299</v>
      </c>
      <c r="G675" s="3">
        <v>33309</v>
      </c>
      <c r="H675" s="6">
        <f ca="1">IFERROR(VLOOKUP(RANDBETWEEN(0,MAX(Cities!I:I)),Cities!$C$1:$J$62,8,TRUE),0)</f>
        <v>46</v>
      </c>
      <c r="I675" s="6" t="str">
        <f ca="1">VLOOKUP(H675,Cities!$B$1:$J$62,4,FALSE)</f>
        <v>NE</v>
      </c>
      <c r="J675" s="6" t="str">
        <f ca="1">VLOOKUP(H675,Cities!$B$1:$J$62,3,FALSE)</f>
        <v>Omaha</v>
      </c>
      <c r="K675" s="17">
        <f t="shared" ca="1" si="10"/>
        <v>30</v>
      </c>
    </row>
    <row r="676" spans="1:11" x14ac:dyDescent="0.25">
      <c r="A676">
        <v>675</v>
      </c>
      <c r="B676">
        <v>675</v>
      </c>
      <c r="C676" t="s">
        <v>3288</v>
      </c>
      <c r="D676" t="s">
        <v>3289</v>
      </c>
      <c r="E676" t="s">
        <v>3290</v>
      </c>
      <c r="F676" t="s">
        <v>1299</v>
      </c>
      <c r="G676" s="3">
        <v>34684</v>
      </c>
      <c r="H676" s="6">
        <f ca="1">IFERROR(VLOOKUP(RANDBETWEEN(0,MAX(Cities!I:I)),Cities!$C$1:$J$62,8,TRUE),0)</f>
        <v>45</v>
      </c>
      <c r="I676" s="6" t="str">
        <f ca="1">VLOOKUP(H676,Cities!$B$1:$J$62,4,FALSE)</f>
        <v>AZ</v>
      </c>
      <c r="J676" s="6" t="str">
        <f ca="1">VLOOKUP(H676,Cities!$B$1:$J$62,3,FALSE)</f>
        <v>Tucson</v>
      </c>
      <c r="K676" s="17">
        <f t="shared" ca="1" si="10"/>
        <v>27</v>
      </c>
    </row>
    <row r="677" spans="1:11" x14ac:dyDescent="0.25">
      <c r="A677">
        <v>676</v>
      </c>
      <c r="C677" t="s">
        <v>34</v>
      </c>
      <c r="D677" t="s">
        <v>3291</v>
      </c>
      <c r="E677" t="s">
        <v>3292</v>
      </c>
      <c r="F677" t="s">
        <v>1303</v>
      </c>
      <c r="G677" s="3">
        <v>32760</v>
      </c>
      <c r="H677" s="6">
        <f ca="1">IFERROR(VLOOKUP(RANDBETWEEN(0,MAX(Cities!I:I)),Cities!$C$1:$J$62,8,TRUE),0)</f>
        <v>61</v>
      </c>
      <c r="I677" s="6" t="str">
        <f ca="1">VLOOKUP(H677,Cities!$B$1:$J$62,4,FALSE)</f>
        <v>NY</v>
      </c>
      <c r="J677" s="6" t="str">
        <f ca="1">VLOOKUP(H677,Cities!$B$1:$J$62,3,FALSE)</f>
        <v>Albany</v>
      </c>
      <c r="K677" s="17">
        <f t="shared" ca="1" si="10"/>
        <v>32</v>
      </c>
    </row>
    <row r="678" spans="1:11" x14ac:dyDescent="0.25">
      <c r="A678">
        <v>677</v>
      </c>
      <c r="B678">
        <v>677</v>
      </c>
      <c r="C678" t="s">
        <v>3293</v>
      </c>
      <c r="D678" t="s">
        <v>3294</v>
      </c>
      <c r="E678" t="s">
        <v>3295</v>
      </c>
      <c r="F678" t="s">
        <v>1299</v>
      </c>
      <c r="G678" s="3">
        <v>31721</v>
      </c>
      <c r="H678" s="6">
        <f ca="1">IFERROR(VLOOKUP(RANDBETWEEN(0,MAX(Cities!I:I)),Cities!$C$1:$J$62,8,TRUE),0)</f>
        <v>36</v>
      </c>
      <c r="I678" s="6" t="str">
        <f ca="1">VLOOKUP(H678,Cities!$B$1:$J$62,4,FALSE)</f>
        <v>UT</v>
      </c>
      <c r="J678" s="6" t="str">
        <f ca="1">VLOOKUP(H678,Cities!$B$1:$J$62,3,FALSE)</f>
        <v>Salt Lake City</v>
      </c>
      <c r="K678" s="17">
        <f t="shared" ca="1" si="10"/>
        <v>35</v>
      </c>
    </row>
    <row r="679" spans="1:11" x14ac:dyDescent="0.25">
      <c r="A679">
        <v>678</v>
      </c>
      <c r="B679">
        <v>678</v>
      </c>
      <c r="C679" t="s">
        <v>3296</v>
      </c>
      <c r="D679" t="s">
        <v>3297</v>
      </c>
      <c r="E679" t="s">
        <v>3298</v>
      </c>
      <c r="F679" t="s">
        <v>1299</v>
      </c>
      <c r="G679" s="3">
        <v>22773</v>
      </c>
      <c r="H679" s="6">
        <f ca="1">IFERROR(VLOOKUP(RANDBETWEEN(0,MAX(Cities!I:I)),Cities!$C$1:$J$62,8,TRUE),0)</f>
        <v>61</v>
      </c>
      <c r="I679" s="6" t="str">
        <f ca="1">VLOOKUP(H679,Cities!$B$1:$J$62,4,FALSE)</f>
        <v>NY</v>
      </c>
      <c r="J679" s="6" t="str">
        <f ca="1">VLOOKUP(H679,Cities!$B$1:$J$62,3,FALSE)</f>
        <v>Albany</v>
      </c>
      <c r="K679" s="17">
        <f t="shared" ca="1" si="10"/>
        <v>59</v>
      </c>
    </row>
    <row r="680" spans="1:11" x14ac:dyDescent="0.25">
      <c r="A680">
        <v>679</v>
      </c>
      <c r="B680">
        <v>679</v>
      </c>
      <c r="C680" t="s">
        <v>3299</v>
      </c>
      <c r="D680" t="s">
        <v>3300</v>
      </c>
      <c r="E680" t="s">
        <v>3301</v>
      </c>
      <c r="F680" t="s">
        <v>1303</v>
      </c>
      <c r="G680" s="3">
        <v>35127</v>
      </c>
      <c r="H680" s="6">
        <f ca="1">IFERROR(VLOOKUP(RANDBETWEEN(0,MAX(Cities!I:I)),Cities!$C$1:$J$62,8,TRUE),0)</f>
        <v>43</v>
      </c>
      <c r="I680" s="6" t="str">
        <f ca="1">VLOOKUP(H680,Cities!$B$1:$J$62,4,FALSE)</f>
        <v>OK</v>
      </c>
      <c r="J680" s="6" t="str">
        <f ca="1">VLOOKUP(H680,Cities!$B$1:$J$62,3,FALSE)</f>
        <v>Oklahoma City</v>
      </c>
      <c r="K680" s="17">
        <f t="shared" ca="1" si="10"/>
        <v>25</v>
      </c>
    </row>
    <row r="681" spans="1:11" x14ac:dyDescent="0.25">
      <c r="A681">
        <v>680</v>
      </c>
      <c r="B681">
        <v>680</v>
      </c>
      <c r="C681" t="s">
        <v>2045</v>
      </c>
      <c r="D681" t="s">
        <v>3302</v>
      </c>
      <c r="E681" t="s">
        <v>3303</v>
      </c>
      <c r="F681" t="s">
        <v>1299</v>
      </c>
      <c r="G681" s="3">
        <v>16050</v>
      </c>
      <c r="H681" s="6">
        <f ca="1">IFERROR(VLOOKUP(RANDBETWEEN(0,MAX(Cities!I:I)),Cities!$C$1:$J$62,8,TRUE),0)</f>
        <v>3</v>
      </c>
      <c r="I681" s="6" t="str">
        <f ca="1">VLOOKUP(H681,Cities!$B$1:$J$62,4,FALSE)</f>
        <v>IL</v>
      </c>
      <c r="J681" s="6" t="str">
        <f ca="1">VLOOKUP(H681,Cities!$B$1:$J$62,3,FALSE)</f>
        <v>Chicago</v>
      </c>
      <c r="K681" s="17">
        <f t="shared" ca="1" si="10"/>
        <v>78</v>
      </c>
    </row>
    <row r="682" spans="1:11" x14ac:dyDescent="0.25">
      <c r="A682">
        <v>681</v>
      </c>
      <c r="B682">
        <v>681</v>
      </c>
      <c r="C682" t="s">
        <v>3304</v>
      </c>
      <c r="D682" t="s">
        <v>3305</v>
      </c>
      <c r="E682" t="s">
        <v>3306</v>
      </c>
      <c r="F682" t="s">
        <v>1303</v>
      </c>
      <c r="G682" s="3">
        <v>27249</v>
      </c>
      <c r="H682" s="6">
        <f ca="1">IFERROR(VLOOKUP(RANDBETWEEN(0,MAX(Cities!I:I)),Cities!$C$1:$J$62,8,TRUE),0)</f>
        <v>41</v>
      </c>
      <c r="I682" s="6" t="str">
        <f ca="1">VLOOKUP(H682,Cities!$B$1:$J$62,4,FALSE)</f>
        <v>LA</v>
      </c>
      <c r="J682" s="6" t="str">
        <f ca="1">VLOOKUP(H682,Cities!$B$1:$J$62,3,FALSE)</f>
        <v>New Orleans</v>
      </c>
      <c r="K682" s="17">
        <f t="shared" ca="1" si="10"/>
        <v>47</v>
      </c>
    </row>
    <row r="683" spans="1:11" x14ac:dyDescent="0.25">
      <c r="A683">
        <v>682</v>
      </c>
      <c r="B683">
        <v>682</v>
      </c>
      <c r="C683" t="s">
        <v>3307</v>
      </c>
      <c r="D683" t="s">
        <v>3308</v>
      </c>
      <c r="E683" t="s">
        <v>3309</v>
      </c>
      <c r="F683" t="s">
        <v>1303</v>
      </c>
      <c r="G683" s="3">
        <v>28206</v>
      </c>
      <c r="H683" s="6">
        <f ca="1">IFERROR(VLOOKUP(RANDBETWEEN(0,MAX(Cities!I:I)),Cities!$C$1:$J$62,8,TRUE),0)</f>
        <v>27</v>
      </c>
      <c r="I683" s="6" t="str">
        <f ca="1">VLOOKUP(H683,Cities!$B$1:$J$62,4,FALSE)</f>
        <v>PA</v>
      </c>
      <c r="J683" s="6" t="str">
        <f ca="1">VLOOKUP(H683,Cities!$B$1:$J$62,3,FALSE)</f>
        <v>Pittsburgh</v>
      </c>
      <c r="K683" s="17">
        <f t="shared" ca="1" si="10"/>
        <v>44</v>
      </c>
    </row>
    <row r="684" spans="1:11" x14ac:dyDescent="0.25">
      <c r="A684">
        <v>683</v>
      </c>
      <c r="B684">
        <v>683</v>
      </c>
      <c r="C684" t="s">
        <v>3310</v>
      </c>
      <c r="D684" t="s">
        <v>3311</v>
      </c>
      <c r="E684" t="s">
        <v>3312</v>
      </c>
      <c r="F684" t="s">
        <v>1354</v>
      </c>
      <c r="G684" s="3">
        <v>34774</v>
      </c>
      <c r="H684" s="6">
        <f ca="1">IFERROR(VLOOKUP(RANDBETWEEN(0,MAX(Cities!I:I)),Cities!$C$1:$J$62,8,TRUE),0)</f>
        <v>51</v>
      </c>
      <c r="I684" s="6" t="str">
        <f ca="1">VLOOKUP(H684,Cities!$B$1:$J$62,4,FALSE)</f>
        <v>AL</v>
      </c>
      <c r="J684" s="6" t="str">
        <f ca="1">VLOOKUP(H684,Cities!$B$1:$J$62,3,FALSE)</f>
        <v>Birmingham</v>
      </c>
      <c r="K684" s="17">
        <f t="shared" ca="1" si="10"/>
        <v>26</v>
      </c>
    </row>
    <row r="685" spans="1:11" x14ac:dyDescent="0.25">
      <c r="A685">
        <v>684</v>
      </c>
      <c r="B685">
        <v>684</v>
      </c>
      <c r="C685" t="s">
        <v>3313</v>
      </c>
      <c r="D685" t="s">
        <v>3314</v>
      </c>
      <c r="E685" t="s">
        <v>3315</v>
      </c>
      <c r="F685" t="s">
        <v>1303</v>
      </c>
      <c r="G685" s="3">
        <v>21885</v>
      </c>
      <c r="H685" s="6">
        <f ca="1">IFERROR(VLOOKUP(RANDBETWEEN(0,MAX(Cities!I:I)),Cities!$C$1:$J$62,8,TRUE),0)</f>
        <v>4</v>
      </c>
      <c r="I685" s="6" t="str">
        <f ca="1">VLOOKUP(H685,Cities!$B$1:$J$62,4,FALSE)</f>
        <v>FL</v>
      </c>
      <c r="J685" s="6" t="str">
        <f ca="1">VLOOKUP(H685,Cities!$B$1:$J$62,3,FALSE)</f>
        <v>Miami</v>
      </c>
      <c r="K685" s="17">
        <f t="shared" ca="1" si="10"/>
        <v>62</v>
      </c>
    </row>
    <row r="686" spans="1:11" x14ac:dyDescent="0.25">
      <c r="A686">
        <v>685</v>
      </c>
      <c r="B686">
        <v>685</v>
      </c>
      <c r="C686" t="s">
        <v>3316</v>
      </c>
      <c r="D686" t="s">
        <v>3317</v>
      </c>
      <c r="E686" t="s">
        <v>3318</v>
      </c>
      <c r="F686" t="s">
        <v>1299</v>
      </c>
      <c r="G686" s="3">
        <v>28556</v>
      </c>
      <c r="H686" s="6">
        <f ca="1">IFERROR(VLOOKUP(RANDBETWEEN(0,MAX(Cities!I:I)),Cities!$C$1:$J$62,8,TRUE),0)</f>
        <v>20</v>
      </c>
      <c r="I686" s="6" t="str">
        <f ca="1">VLOOKUP(H686,Cities!$B$1:$J$62,4,FALSE)</f>
        <v>OR</v>
      </c>
      <c r="J686" s="6" t="str">
        <f ca="1">VLOOKUP(H686,Cities!$B$1:$J$62,3,FALSE)</f>
        <v>Portland</v>
      </c>
      <c r="K686" s="17">
        <f t="shared" ca="1" si="10"/>
        <v>43</v>
      </c>
    </row>
    <row r="687" spans="1:11" x14ac:dyDescent="0.25">
      <c r="A687">
        <v>686</v>
      </c>
      <c r="B687">
        <v>686</v>
      </c>
      <c r="C687" t="s">
        <v>3319</v>
      </c>
      <c r="D687" t="s">
        <v>3320</v>
      </c>
      <c r="E687" t="s">
        <v>3321</v>
      </c>
      <c r="F687" t="s">
        <v>1299</v>
      </c>
      <c r="G687" s="3">
        <v>31485</v>
      </c>
      <c r="H687" s="6">
        <f ca="1">IFERROR(VLOOKUP(RANDBETWEEN(0,MAX(Cities!I:I)),Cities!$C$1:$J$62,8,TRUE),0)</f>
        <v>35</v>
      </c>
      <c r="I687" s="6" t="str">
        <f ca="1">VLOOKUP(H687,Cities!$B$1:$J$62,4,FALSE)</f>
        <v>FL</v>
      </c>
      <c r="J687" s="6" t="str">
        <f ca="1">VLOOKUP(H687,Cities!$B$1:$J$62,3,FALSE)</f>
        <v>Jacksonville</v>
      </c>
      <c r="K687" s="17">
        <f t="shared" ca="1" si="10"/>
        <v>35</v>
      </c>
    </row>
    <row r="688" spans="1:11" x14ac:dyDescent="0.25">
      <c r="A688">
        <v>687</v>
      </c>
      <c r="B688">
        <v>687</v>
      </c>
      <c r="C688" t="s">
        <v>3322</v>
      </c>
      <c r="D688" t="s">
        <v>3323</v>
      </c>
      <c r="E688" t="s">
        <v>3324</v>
      </c>
      <c r="F688" t="s">
        <v>1299</v>
      </c>
      <c r="G688" s="3">
        <v>15174</v>
      </c>
      <c r="H688" s="6">
        <f ca="1">IFERROR(VLOOKUP(RANDBETWEEN(0,MAX(Cities!I:I)),Cities!$C$1:$J$62,8,TRUE),0)</f>
        <v>55</v>
      </c>
      <c r="I688" s="6" t="str">
        <f ca="1">VLOOKUP(H688,Cities!$B$1:$J$62,4,FALSE)</f>
        <v>CA</v>
      </c>
      <c r="J688" s="6" t="str">
        <f ca="1">VLOOKUP(H688,Cities!$B$1:$J$62,3,FALSE)</f>
        <v>Fresno</v>
      </c>
      <c r="K688" s="17">
        <f t="shared" ca="1" si="10"/>
        <v>80</v>
      </c>
    </row>
    <row r="689" spans="1:11" x14ac:dyDescent="0.25">
      <c r="A689">
        <v>688</v>
      </c>
      <c r="B689">
        <v>688</v>
      </c>
      <c r="C689" t="s">
        <v>3325</v>
      </c>
      <c r="D689" t="s">
        <v>3326</v>
      </c>
      <c r="E689" t="s">
        <v>3327</v>
      </c>
      <c r="F689" t="s">
        <v>1299</v>
      </c>
      <c r="G689" s="3">
        <v>34686</v>
      </c>
      <c r="H689" s="6">
        <f ca="1">IFERROR(VLOOKUP(RANDBETWEEN(0,MAX(Cities!I:I)),Cities!$C$1:$J$62,8,TRUE),0)</f>
        <v>56</v>
      </c>
      <c r="I689" s="6" t="str">
        <f ca="1">VLOOKUP(H689,Cities!$B$1:$J$62,4,FALSE)</f>
        <v>PA</v>
      </c>
      <c r="J689" s="6" t="str">
        <f ca="1">VLOOKUP(H689,Cities!$B$1:$J$62,3,FALSE)</f>
        <v>Allentown</v>
      </c>
      <c r="K689" s="17">
        <f t="shared" ca="1" si="10"/>
        <v>27</v>
      </c>
    </row>
    <row r="690" spans="1:11" x14ac:dyDescent="0.25">
      <c r="A690">
        <v>689</v>
      </c>
      <c r="B690">
        <v>689</v>
      </c>
      <c r="C690" t="s">
        <v>3328</v>
      </c>
      <c r="D690" t="s">
        <v>3329</v>
      </c>
      <c r="E690" t="s">
        <v>3330</v>
      </c>
      <c r="F690" t="s">
        <v>1299</v>
      </c>
      <c r="G690" s="3">
        <v>32228</v>
      </c>
      <c r="H690" s="6">
        <f ca="1">IFERROR(VLOOKUP(RANDBETWEEN(0,MAX(Cities!I:I)),Cities!$C$1:$J$62,8,TRUE),0)</f>
        <v>1</v>
      </c>
      <c r="I690" s="6" t="str">
        <f ca="1">VLOOKUP(H690,Cities!$B$1:$J$62,4,FALSE)</f>
        <v>NY</v>
      </c>
      <c r="J690" s="6" t="str">
        <f ca="1">VLOOKUP(H690,Cities!$B$1:$J$62,3,FALSE)</f>
        <v>New York</v>
      </c>
      <c r="K690" s="17">
        <f t="shared" ca="1" si="10"/>
        <v>33</v>
      </c>
    </row>
    <row r="691" spans="1:11" x14ac:dyDescent="0.25">
      <c r="A691">
        <v>690</v>
      </c>
      <c r="B691">
        <v>690</v>
      </c>
      <c r="C691" t="s">
        <v>3331</v>
      </c>
      <c r="D691" t="s">
        <v>3332</v>
      </c>
      <c r="E691" t="s">
        <v>3333</v>
      </c>
      <c r="F691" t="s">
        <v>1299</v>
      </c>
      <c r="G691" s="3">
        <v>30139</v>
      </c>
      <c r="H691" s="6">
        <f ca="1">IFERROR(VLOOKUP(RANDBETWEEN(0,MAX(Cities!I:I)),Cities!$C$1:$J$62,8,TRUE),0)</f>
        <v>21</v>
      </c>
      <c r="I691" s="6" t="str">
        <f ca="1">VLOOKUP(H691,Cities!$B$1:$J$62,4,FALSE)</f>
        <v>TX</v>
      </c>
      <c r="J691" s="6" t="str">
        <f ca="1">VLOOKUP(H691,Cities!$B$1:$J$62,3,FALSE)</f>
        <v>San Antonio</v>
      </c>
      <c r="K691" s="17">
        <f t="shared" ca="1" si="10"/>
        <v>39</v>
      </c>
    </row>
    <row r="692" spans="1:11" x14ac:dyDescent="0.25">
      <c r="A692">
        <v>691</v>
      </c>
      <c r="B692">
        <v>691</v>
      </c>
      <c r="C692" t="s">
        <v>3334</v>
      </c>
      <c r="D692" t="s">
        <v>3335</v>
      </c>
      <c r="E692" t="s">
        <v>3336</v>
      </c>
      <c r="F692" t="s">
        <v>1299</v>
      </c>
      <c r="G692" s="3">
        <v>27915</v>
      </c>
      <c r="H692" s="6">
        <f ca="1">IFERROR(VLOOKUP(RANDBETWEEN(0,MAX(Cities!I:I)),Cities!$C$1:$J$62,8,TRUE),0)</f>
        <v>18</v>
      </c>
      <c r="I692" s="6" t="str">
        <f ca="1">VLOOKUP(H692,Cities!$B$1:$J$62,4,FALSE)</f>
        <v>MD</v>
      </c>
      <c r="J692" s="6" t="str">
        <f ca="1">VLOOKUP(H692,Cities!$B$1:$J$62,3,FALSE)</f>
        <v>Baltimore</v>
      </c>
      <c r="K692" s="17">
        <f t="shared" ca="1" si="10"/>
        <v>45</v>
      </c>
    </row>
    <row r="693" spans="1:11" x14ac:dyDescent="0.25">
      <c r="A693">
        <v>692</v>
      </c>
      <c r="B693">
        <v>692</v>
      </c>
      <c r="C693" t="s">
        <v>3337</v>
      </c>
      <c r="D693" t="s">
        <v>3338</v>
      </c>
      <c r="E693" t="s">
        <v>3339</v>
      </c>
      <c r="F693" t="s">
        <v>1299</v>
      </c>
      <c r="G693" s="3">
        <v>26037</v>
      </c>
      <c r="H693" s="6">
        <f ca="1">IFERROR(VLOOKUP(RANDBETWEEN(0,MAX(Cities!I:I)),Cities!$C$1:$J$62,8,TRUE),0)</f>
        <v>3</v>
      </c>
      <c r="I693" s="6" t="str">
        <f ca="1">VLOOKUP(H693,Cities!$B$1:$J$62,4,FALSE)</f>
        <v>IL</v>
      </c>
      <c r="J693" s="6" t="str">
        <f ca="1">VLOOKUP(H693,Cities!$B$1:$J$62,3,FALSE)</f>
        <v>Chicago</v>
      </c>
      <c r="K693" s="17">
        <f t="shared" ca="1" si="10"/>
        <v>50</v>
      </c>
    </row>
    <row r="694" spans="1:11" x14ac:dyDescent="0.25">
      <c r="A694">
        <v>693</v>
      </c>
      <c r="C694" t="s">
        <v>3340</v>
      </c>
      <c r="D694" t="s">
        <v>3341</v>
      </c>
      <c r="E694" t="s">
        <v>3342</v>
      </c>
      <c r="F694" t="s">
        <v>1299</v>
      </c>
      <c r="G694" s="3">
        <v>16035</v>
      </c>
      <c r="H694" s="6">
        <f ca="1">IFERROR(VLOOKUP(RANDBETWEEN(0,MAX(Cities!I:I)),Cities!$C$1:$J$62,8,TRUE),0)</f>
        <v>9</v>
      </c>
      <c r="I694" s="6" t="str">
        <f ca="1">VLOOKUP(H694,Cities!$B$1:$J$62,4,FALSE)</f>
        <v>MA</v>
      </c>
      <c r="J694" s="6" t="str">
        <f ca="1">VLOOKUP(H694,Cities!$B$1:$J$62,3,FALSE)</f>
        <v>Boston</v>
      </c>
      <c r="K694" s="17">
        <f t="shared" ca="1" si="10"/>
        <v>78</v>
      </c>
    </row>
    <row r="695" spans="1:11" x14ac:dyDescent="0.25">
      <c r="A695">
        <v>694</v>
      </c>
      <c r="B695">
        <v>694</v>
      </c>
      <c r="C695" t="s">
        <v>3343</v>
      </c>
      <c r="D695" t="s">
        <v>3344</v>
      </c>
      <c r="E695" t="s">
        <v>3345</v>
      </c>
      <c r="F695" t="s">
        <v>1303</v>
      </c>
      <c r="G695" s="3">
        <v>26330</v>
      </c>
      <c r="H695" s="6">
        <f ca="1">IFERROR(VLOOKUP(RANDBETWEEN(0,MAX(Cities!I:I)),Cities!$C$1:$J$62,8,TRUE),0)</f>
        <v>59</v>
      </c>
      <c r="I695" s="6" t="str">
        <f ca="1">VLOOKUP(H695,Cities!$B$1:$J$62,4,FALSE)</f>
        <v>SC</v>
      </c>
      <c r="J695" s="6" t="str">
        <f ca="1">VLOOKUP(H695,Cities!$B$1:$J$62,3,FALSE)</f>
        <v>Charleston</v>
      </c>
      <c r="K695" s="17">
        <f t="shared" ca="1" si="10"/>
        <v>49</v>
      </c>
    </row>
    <row r="696" spans="1:11" x14ac:dyDescent="0.25">
      <c r="A696">
        <v>695</v>
      </c>
      <c r="B696">
        <v>695</v>
      </c>
      <c r="C696" t="s">
        <v>3283</v>
      </c>
      <c r="D696" t="s">
        <v>3346</v>
      </c>
      <c r="E696" t="s">
        <v>3347</v>
      </c>
      <c r="F696" t="s">
        <v>1299</v>
      </c>
      <c r="G696" s="3">
        <v>24575</v>
      </c>
      <c r="H696" s="6">
        <f ca="1">IFERROR(VLOOKUP(RANDBETWEEN(0,MAX(Cities!I:I)),Cities!$C$1:$J$62,8,TRUE),0)</f>
        <v>46</v>
      </c>
      <c r="I696" s="6" t="str">
        <f ca="1">VLOOKUP(H696,Cities!$B$1:$J$62,4,FALSE)</f>
        <v>NE</v>
      </c>
      <c r="J696" s="6" t="str">
        <f ca="1">VLOOKUP(H696,Cities!$B$1:$J$62,3,FALSE)</f>
        <v>Omaha</v>
      </c>
      <c r="K696" s="17">
        <f t="shared" ca="1" si="10"/>
        <v>54</v>
      </c>
    </row>
    <row r="697" spans="1:11" x14ac:dyDescent="0.25">
      <c r="A697">
        <v>696</v>
      </c>
      <c r="B697">
        <v>696</v>
      </c>
      <c r="C697" t="s">
        <v>3348</v>
      </c>
      <c r="D697" t="s">
        <v>3349</v>
      </c>
      <c r="E697" t="s">
        <v>3350</v>
      </c>
      <c r="F697" t="s">
        <v>1303</v>
      </c>
      <c r="G697" s="3">
        <v>21211</v>
      </c>
      <c r="H697" s="6">
        <f ca="1">IFERROR(VLOOKUP(RANDBETWEEN(0,MAX(Cities!I:I)),Cities!$C$1:$J$62,8,TRUE),0)</f>
        <v>19</v>
      </c>
      <c r="I697" s="6" t="str">
        <f ca="1">VLOOKUP(H697,Cities!$B$1:$J$62,4,FALSE)</f>
        <v>NV</v>
      </c>
      <c r="J697" s="6" t="str">
        <f ca="1">VLOOKUP(H697,Cities!$B$1:$J$62,3,FALSE)</f>
        <v>Las Vegas</v>
      </c>
      <c r="K697" s="17">
        <f t="shared" ca="1" si="10"/>
        <v>63</v>
      </c>
    </row>
    <row r="698" spans="1:11" x14ac:dyDescent="0.25">
      <c r="A698">
        <v>697</v>
      </c>
      <c r="C698" t="s">
        <v>3351</v>
      </c>
      <c r="D698" t="s">
        <v>3352</v>
      </c>
      <c r="E698" t="s">
        <v>3353</v>
      </c>
      <c r="F698" t="s">
        <v>1303</v>
      </c>
      <c r="G698" s="3">
        <v>26559</v>
      </c>
      <c r="H698" s="6">
        <f ca="1">IFERROR(VLOOKUP(RANDBETWEEN(0,MAX(Cities!I:I)),Cities!$C$1:$J$62,8,TRUE),0)</f>
        <v>40</v>
      </c>
      <c r="I698" s="6" t="str">
        <f ca="1">VLOOKUP(H698,Cities!$B$1:$J$62,4,FALSE)</f>
        <v>NC</v>
      </c>
      <c r="J698" s="6" t="str">
        <f ca="1">VLOOKUP(H698,Cities!$B$1:$J$62,3,FALSE)</f>
        <v>Raleigh</v>
      </c>
      <c r="K698" s="17">
        <f t="shared" ca="1" si="10"/>
        <v>49</v>
      </c>
    </row>
    <row r="699" spans="1:11" x14ac:dyDescent="0.25">
      <c r="A699">
        <v>698</v>
      </c>
      <c r="C699" t="s">
        <v>3354</v>
      </c>
      <c r="D699" t="s">
        <v>3355</v>
      </c>
      <c r="E699" t="s">
        <v>3356</v>
      </c>
      <c r="F699" t="s">
        <v>1303</v>
      </c>
      <c r="G699" s="3">
        <v>32278</v>
      </c>
      <c r="H699" s="6">
        <f ca="1">IFERROR(VLOOKUP(RANDBETWEEN(0,MAX(Cities!I:I)),Cities!$C$1:$J$62,8,TRUE),0)</f>
        <v>13</v>
      </c>
      <c r="I699" s="6" t="str">
        <f ca="1">VLOOKUP(H699,Cities!$B$1:$J$62,4,FALSE)</f>
        <v>MI</v>
      </c>
      <c r="J699" s="6" t="str">
        <f ca="1">VLOOKUP(H699,Cities!$B$1:$J$62,3,FALSE)</f>
        <v>Detroit</v>
      </c>
      <c r="K699" s="17">
        <f t="shared" ca="1" si="10"/>
        <v>33</v>
      </c>
    </row>
    <row r="700" spans="1:11" x14ac:dyDescent="0.25">
      <c r="A700">
        <v>699</v>
      </c>
      <c r="B700">
        <v>699</v>
      </c>
      <c r="C700" t="s">
        <v>3357</v>
      </c>
      <c r="D700" t="s">
        <v>3358</v>
      </c>
      <c r="E700" t="s">
        <v>3359</v>
      </c>
      <c r="F700" t="s">
        <v>1299</v>
      </c>
      <c r="G700" s="3">
        <v>34033</v>
      </c>
      <c r="H700" s="6">
        <f ca="1">IFERROR(VLOOKUP(RANDBETWEEN(0,MAX(Cities!I:I)),Cities!$C$1:$J$62,8,TRUE),0)</f>
        <v>4</v>
      </c>
      <c r="I700" s="6" t="str">
        <f ca="1">VLOOKUP(H700,Cities!$B$1:$J$62,4,FALSE)</f>
        <v>FL</v>
      </c>
      <c r="J700" s="6" t="str">
        <f ca="1">VLOOKUP(H700,Cities!$B$1:$J$62,3,FALSE)</f>
        <v>Miami</v>
      </c>
      <c r="K700" s="17">
        <f t="shared" ca="1" si="10"/>
        <v>28</v>
      </c>
    </row>
    <row r="701" spans="1:11" x14ac:dyDescent="0.25">
      <c r="A701">
        <v>700</v>
      </c>
      <c r="B701">
        <v>700</v>
      </c>
      <c r="C701" t="s">
        <v>3360</v>
      </c>
      <c r="D701" t="s">
        <v>3361</v>
      </c>
      <c r="E701" t="s">
        <v>3362</v>
      </c>
      <c r="F701" t="s">
        <v>1299</v>
      </c>
      <c r="G701" s="3">
        <v>17062</v>
      </c>
      <c r="H701" s="6">
        <f ca="1">IFERROR(VLOOKUP(RANDBETWEEN(0,MAX(Cities!I:I)),Cities!$C$1:$J$62,8,TRUE),0)</f>
        <v>54</v>
      </c>
      <c r="I701" s="6" t="str">
        <f ca="1">VLOOKUP(H701,Cities!$B$1:$J$62,4,FALSE)</f>
        <v>NY</v>
      </c>
      <c r="J701" s="6" t="str">
        <f ca="1">VLOOKUP(H701,Cities!$B$1:$J$62,3,FALSE)</f>
        <v>Rochester</v>
      </c>
      <c r="K701" s="17">
        <f t="shared" ca="1" si="10"/>
        <v>75</v>
      </c>
    </row>
    <row r="702" spans="1:11" x14ac:dyDescent="0.25">
      <c r="A702">
        <v>701</v>
      </c>
      <c r="C702" t="s">
        <v>3363</v>
      </c>
      <c r="D702" t="s">
        <v>3364</v>
      </c>
      <c r="E702" t="s">
        <v>3365</v>
      </c>
      <c r="F702" t="s">
        <v>1299</v>
      </c>
      <c r="G702" s="3">
        <v>20953</v>
      </c>
      <c r="H702" s="6">
        <f ca="1">IFERROR(VLOOKUP(RANDBETWEEN(0,MAX(Cities!I:I)),Cities!$C$1:$J$62,8,TRUE),0)</f>
        <v>12</v>
      </c>
      <c r="I702" s="6" t="str">
        <f ca="1">VLOOKUP(H702,Cities!$B$1:$J$62,4,FALSE)</f>
        <v>CA</v>
      </c>
      <c r="J702" s="6" t="str">
        <f ca="1">VLOOKUP(H702,Cities!$B$1:$J$62,3,FALSE)</f>
        <v>San Francisco</v>
      </c>
      <c r="K702" s="17">
        <f t="shared" ca="1" si="10"/>
        <v>64</v>
      </c>
    </row>
    <row r="703" spans="1:11" x14ac:dyDescent="0.25">
      <c r="A703">
        <v>702</v>
      </c>
      <c r="B703">
        <v>702</v>
      </c>
      <c r="C703" t="s">
        <v>3366</v>
      </c>
      <c r="D703" t="s">
        <v>3367</v>
      </c>
      <c r="E703" t="s">
        <v>3368</v>
      </c>
      <c r="F703" t="s">
        <v>1299</v>
      </c>
      <c r="G703" s="3">
        <v>29003</v>
      </c>
      <c r="H703" s="6">
        <f ca="1">IFERROR(VLOOKUP(RANDBETWEEN(0,MAX(Cities!I:I)),Cities!$C$1:$J$62,8,TRUE),0)</f>
        <v>23</v>
      </c>
      <c r="I703" s="6" t="str">
        <f ca="1">VLOOKUP(H703,Cities!$B$1:$J$62,4,FALSE)</f>
        <v>CA</v>
      </c>
      <c r="J703" s="6" t="str">
        <f ca="1">VLOOKUP(H703,Cities!$B$1:$J$62,3,FALSE)</f>
        <v>Sacramento</v>
      </c>
      <c r="K703" s="17">
        <f t="shared" ca="1" si="10"/>
        <v>42</v>
      </c>
    </row>
    <row r="704" spans="1:11" x14ac:dyDescent="0.25">
      <c r="A704">
        <v>703</v>
      </c>
      <c r="B704">
        <v>703</v>
      </c>
      <c r="C704" t="s">
        <v>3369</v>
      </c>
      <c r="D704" t="s">
        <v>3370</v>
      </c>
      <c r="E704" t="s">
        <v>3371</v>
      </c>
      <c r="F704" t="s">
        <v>1303</v>
      </c>
      <c r="G704" s="3">
        <v>20428</v>
      </c>
      <c r="H704" s="6">
        <f ca="1">IFERROR(VLOOKUP(RANDBETWEEN(0,MAX(Cities!I:I)),Cities!$C$1:$J$62,8,TRUE),0)</f>
        <v>15</v>
      </c>
      <c r="I704" s="6" t="str">
        <f ca="1">VLOOKUP(H704,Cities!$B$1:$J$62,4,FALSE)</f>
        <v>MN</v>
      </c>
      <c r="J704" s="6" t="str">
        <f ca="1">VLOOKUP(H704,Cities!$B$1:$J$62,3,FALSE)</f>
        <v>Minneapolis</v>
      </c>
      <c r="K704" s="17">
        <f t="shared" ca="1" si="10"/>
        <v>66</v>
      </c>
    </row>
    <row r="705" spans="1:11" x14ac:dyDescent="0.25">
      <c r="A705">
        <v>704</v>
      </c>
      <c r="B705">
        <v>704</v>
      </c>
      <c r="C705" t="s">
        <v>3372</v>
      </c>
      <c r="D705" t="s">
        <v>3373</v>
      </c>
      <c r="E705" t="s">
        <v>3374</v>
      </c>
      <c r="F705" t="s">
        <v>1303</v>
      </c>
      <c r="G705" s="3">
        <v>25114</v>
      </c>
      <c r="H705" s="6">
        <f ca="1">IFERROR(VLOOKUP(RANDBETWEEN(0,MAX(Cities!I:I)),Cities!$C$1:$J$62,8,TRUE),0)</f>
        <v>52</v>
      </c>
      <c r="I705" s="6" t="str">
        <f ca="1">VLOOKUP(H705,Cities!$B$1:$J$62,4,FALSE)</f>
        <v>FL</v>
      </c>
      <c r="J705" s="6" t="str">
        <f ca="1">VLOOKUP(H705,Cities!$B$1:$J$62,3,FALSE)</f>
        <v>Sarasota</v>
      </c>
      <c r="K705" s="17">
        <f t="shared" ca="1" si="10"/>
        <v>53</v>
      </c>
    </row>
    <row r="706" spans="1:11" x14ac:dyDescent="0.25">
      <c r="A706">
        <v>705</v>
      </c>
      <c r="B706">
        <v>705</v>
      </c>
      <c r="C706" t="s">
        <v>3375</v>
      </c>
      <c r="D706" t="s">
        <v>3376</v>
      </c>
      <c r="E706" t="s">
        <v>3377</v>
      </c>
      <c r="F706" t="s">
        <v>1299</v>
      </c>
      <c r="G706" s="3">
        <v>28976</v>
      </c>
      <c r="H706" s="6">
        <f ca="1">IFERROR(VLOOKUP(RANDBETWEEN(0,MAX(Cities!I:I)),Cities!$C$1:$J$62,8,TRUE),0)</f>
        <v>4</v>
      </c>
      <c r="I706" s="6" t="str">
        <f ca="1">VLOOKUP(H706,Cities!$B$1:$J$62,4,FALSE)</f>
        <v>FL</v>
      </c>
      <c r="J706" s="6" t="str">
        <f ca="1">VLOOKUP(H706,Cities!$B$1:$J$62,3,FALSE)</f>
        <v>Miami</v>
      </c>
      <c r="K706" s="17">
        <f t="shared" ca="1" si="10"/>
        <v>42</v>
      </c>
    </row>
    <row r="707" spans="1:11" x14ac:dyDescent="0.25">
      <c r="A707">
        <v>706</v>
      </c>
      <c r="B707">
        <v>706</v>
      </c>
      <c r="C707" t="s">
        <v>3378</v>
      </c>
      <c r="D707" t="s">
        <v>3379</v>
      </c>
      <c r="E707" t="s">
        <v>3380</v>
      </c>
      <c r="F707" t="s">
        <v>1303</v>
      </c>
      <c r="G707" s="3">
        <v>19904</v>
      </c>
      <c r="H707" s="6">
        <f ca="1">IFERROR(VLOOKUP(RANDBETWEEN(0,MAX(Cities!I:I)),Cities!$C$1:$J$62,8,TRUE),0)</f>
        <v>42</v>
      </c>
      <c r="I707" s="6" t="str">
        <f ca="1">VLOOKUP(H707,Cities!$B$1:$J$62,4,FALSE)</f>
        <v>KY</v>
      </c>
      <c r="J707" s="6" t="str">
        <f ca="1">VLOOKUP(H707,Cities!$B$1:$J$62,3,FALSE)</f>
        <v>Louisville</v>
      </c>
      <c r="K707" s="17">
        <f t="shared" ref="K707:K770" ca="1" si="11">_xlfn.FLOOR.MATH(YEARFRAC(G707,TODAY(),1))</f>
        <v>67</v>
      </c>
    </row>
    <row r="708" spans="1:11" x14ac:dyDescent="0.25">
      <c r="A708">
        <v>707</v>
      </c>
      <c r="C708" t="s">
        <v>3381</v>
      </c>
      <c r="D708" t="s">
        <v>3382</v>
      </c>
      <c r="E708" t="s">
        <v>3383</v>
      </c>
      <c r="F708" t="s">
        <v>1303</v>
      </c>
      <c r="G708" s="3">
        <v>26476</v>
      </c>
      <c r="H708" s="6">
        <f ca="1">IFERROR(VLOOKUP(RANDBETWEEN(0,MAX(Cities!I:I)),Cities!$C$1:$J$62,8,TRUE),0)</f>
        <v>29</v>
      </c>
      <c r="I708" s="6" t="str">
        <f ca="1">VLOOKUP(H708,Cities!$B$1:$J$62,4,FALSE)</f>
        <v>MO</v>
      </c>
      <c r="J708" s="6" t="str">
        <f ca="1">VLOOKUP(H708,Cities!$B$1:$J$62,3,FALSE)</f>
        <v>Kansas City</v>
      </c>
      <c r="K708" s="17">
        <f t="shared" ca="1" si="11"/>
        <v>49</v>
      </c>
    </row>
    <row r="709" spans="1:11" x14ac:dyDescent="0.25">
      <c r="A709">
        <v>708</v>
      </c>
      <c r="B709">
        <v>708</v>
      </c>
      <c r="C709" t="s">
        <v>3384</v>
      </c>
      <c r="D709" t="s">
        <v>3385</v>
      </c>
      <c r="E709" t="s">
        <v>3386</v>
      </c>
      <c r="F709" t="s">
        <v>1303</v>
      </c>
      <c r="G709" s="3">
        <v>22622</v>
      </c>
      <c r="H709" s="6">
        <f ca="1">IFERROR(VLOOKUP(RANDBETWEEN(0,MAX(Cities!I:I)),Cities!$C$1:$J$62,8,TRUE),0)</f>
        <v>21</v>
      </c>
      <c r="I709" s="6" t="str">
        <f ca="1">VLOOKUP(H709,Cities!$B$1:$J$62,4,FALSE)</f>
        <v>TX</v>
      </c>
      <c r="J709" s="6" t="str">
        <f ca="1">VLOOKUP(H709,Cities!$B$1:$J$62,3,FALSE)</f>
        <v>San Antonio</v>
      </c>
      <c r="K709" s="17">
        <f t="shared" ca="1" si="11"/>
        <v>60</v>
      </c>
    </row>
    <row r="710" spans="1:11" x14ac:dyDescent="0.25">
      <c r="A710">
        <v>709</v>
      </c>
      <c r="B710">
        <v>709</v>
      </c>
      <c r="C710" t="s">
        <v>3387</v>
      </c>
      <c r="D710" t="s">
        <v>3388</v>
      </c>
      <c r="E710" t="s">
        <v>3389</v>
      </c>
      <c r="F710" t="s">
        <v>1303</v>
      </c>
      <c r="G710" s="3">
        <v>32685</v>
      </c>
      <c r="H710" s="6">
        <f ca="1">IFERROR(VLOOKUP(RANDBETWEEN(0,MAX(Cities!I:I)),Cities!$C$1:$J$62,8,TRUE),0)</f>
        <v>41</v>
      </c>
      <c r="I710" s="6" t="str">
        <f ca="1">VLOOKUP(H710,Cities!$B$1:$J$62,4,FALSE)</f>
        <v>LA</v>
      </c>
      <c r="J710" s="6" t="str">
        <f ca="1">VLOOKUP(H710,Cities!$B$1:$J$62,3,FALSE)</f>
        <v>New Orleans</v>
      </c>
      <c r="K710" s="17">
        <f t="shared" ca="1" si="11"/>
        <v>32</v>
      </c>
    </row>
    <row r="711" spans="1:11" x14ac:dyDescent="0.25">
      <c r="A711">
        <v>710</v>
      </c>
      <c r="B711">
        <v>710</v>
      </c>
      <c r="C711" t="s">
        <v>3390</v>
      </c>
      <c r="D711" t="s">
        <v>3391</v>
      </c>
      <c r="E711" t="s">
        <v>3392</v>
      </c>
      <c r="F711" t="s">
        <v>1299</v>
      </c>
      <c r="G711" s="3">
        <v>26654</v>
      </c>
      <c r="H711" s="6">
        <f ca="1">IFERROR(VLOOKUP(RANDBETWEEN(0,MAX(Cities!I:I)),Cities!$C$1:$J$62,8,TRUE),0)</f>
        <v>1</v>
      </c>
      <c r="I711" s="6" t="str">
        <f ca="1">VLOOKUP(H711,Cities!$B$1:$J$62,4,FALSE)</f>
        <v>NY</v>
      </c>
      <c r="J711" s="6" t="str">
        <f ca="1">VLOOKUP(H711,Cities!$B$1:$J$62,3,FALSE)</f>
        <v>New York</v>
      </c>
      <c r="K711" s="17">
        <f t="shared" ca="1" si="11"/>
        <v>49</v>
      </c>
    </row>
    <row r="712" spans="1:11" x14ac:dyDescent="0.25">
      <c r="A712">
        <v>711</v>
      </c>
      <c r="C712" t="s">
        <v>3393</v>
      </c>
      <c r="D712" t="s">
        <v>3394</v>
      </c>
      <c r="E712" t="s">
        <v>3395</v>
      </c>
      <c r="F712" t="s">
        <v>1299</v>
      </c>
      <c r="G712" s="3">
        <v>36383</v>
      </c>
      <c r="H712" s="6">
        <f ca="1">IFERROR(VLOOKUP(RANDBETWEEN(0,MAX(Cities!I:I)),Cities!$C$1:$J$62,8,TRUE),0)</f>
        <v>33</v>
      </c>
      <c r="I712" s="6" t="str">
        <f ca="1">VLOOKUP(H712,Cities!$B$1:$J$62,4,FALSE)</f>
        <v>WI</v>
      </c>
      <c r="J712" s="6" t="str">
        <f ca="1">VLOOKUP(H712,Cities!$B$1:$J$62,3,FALSE)</f>
        <v>Milwaukee</v>
      </c>
      <c r="K712" s="17">
        <f t="shared" ca="1" si="11"/>
        <v>22</v>
      </c>
    </row>
    <row r="713" spans="1:11" x14ac:dyDescent="0.25">
      <c r="A713">
        <v>712</v>
      </c>
      <c r="B713">
        <v>712</v>
      </c>
      <c r="C713" t="s">
        <v>3396</v>
      </c>
      <c r="D713" t="s">
        <v>3397</v>
      </c>
      <c r="E713" t="s">
        <v>3398</v>
      </c>
      <c r="F713" t="s">
        <v>1299</v>
      </c>
      <c r="G713" s="3">
        <v>29847</v>
      </c>
      <c r="H713" s="6">
        <f ca="1">IFERROR(VLOOKUP(RANDBETWEEN(0,MAX(Cities!I:I)),Cities!$C$1:$J$62,8,TRUE),0)</f>
        <v>49</v>
      </c>
      <c r="I713" s="6" t="str">
        <f ca="1">VLOOKUP(H713,Cities!$B$1:$J$62,4,FALSE)</f>
        <v>TX</v>
      </c>
      <c r="J713" s="6" t="str">
        <f ca="1">VLOOKUP(H713,Cities!$B$1:$J$62,3,FALSE)</f>
        <v>McAllen</v>
      </c>
      <c r="K713" s="17">
        <f t="shared" ca="1" si="11"/>
        <v>40</v>
      </c>
    </row>
    <row r="714" spans="1:11" x14ac:dyDescent="0.25">
      <c r="A714">
        <v>713</v>
      </c>
      <c r="C714" t="s">
        <v>3399</v>
      </c>
      <c r="D714" t="s">
        <v>3400</v>
      </c>
      <c r="E714" t="s">
        <v>3401</v>
      </c>
      <c r="F714" t="s">
        <v>1299</v>
      </c>
      <c r="G714" s="3">
        <v>18766</v>
      </c>
      <c r="H714" s="6">
        <f ca="1">IFERROR(VLOOKUP(RANDBETWEEN(0,MAX(Cities!I:I)),Cities!$C$1:$J$62,8,TRUE),0)</f>
        <v>46</v>
      </c>
      <c r="I714" s="6" t="str">
        <f ca="1">VLOOKUP(H714,Cities!$B$1:$J$62,4,FALSE)</f>
        <v>NE</v>
      </c>
      <c r="J714" s="6" t="str">
        <f ca="1">VLOOKUP(H714,Cities!$B$1:$J$62,3,FALSE)</f>
        <v>Omaha</v>
      </c>
      <c r="K714" s="17">
        <f t="shared" ca="1" si="11"/>
        <v>70</v>
      </c>
    </row>
    <row r="715" spans="1:11" x14ac:dyDescent="0.25">
      <c r="A715">
        <v>714</v>
      </c>
      <c r="B715">
        <v>714</v>
      </c>
      <c r="C715" t="s">
        <v>3402</v>
      </c>
      <c r="D715" t="s">
        <v>3403</v>
      </c>
      <c r="E715" t="s">
        <v>3404</v>
      </c>
      <c r="F715" t="s">
        <v>1299</v>
      </c>
      <c r="G715" s="3">
        <v>21151</v>
      </c>
      <c r="H715" s="6">
        <f ca="1">IFERROR(VLOOKUP(RANDBETWEEN(0,MAX(Cities!I:I)),Cities!$C$1:$J$62,8,TRUE),0)</f>
        <v>9</v>
      </c>
      <c r="I715" s="6" t="str">
        <f ca="1">VLOOKUP(H715,Cities!$B$1:$J$62,4,FALSE)</f>
        <v>MA</v>
      </c>
      <c r="J715" s="6" t="str">
        <f ca="1">VLOOKUP(H715,Cities!$B$1:$J$62,3,FALSE)</f>
        <v>Boston</v>
      </c>
      <c r="K715" s="17">
        <f t="shared" ca="1" si="11"/>
        <v>64</v>
      </c>
    </row>
    <row r="716" spans="1:11" x14ac:dyDescent="0.25">
      <c r="A716">
        <v>715</v>
      </c>
      <c r="B716">
        <v>715</v>
      </c>
      <c r="C716" t="s">
        <v>3405</v>
      </c>
      <c r="D716" t="s">
        <v>3406</v>
      </c>
      <c r="E716" t="s">
        <v>3407</v>
      </c>
      <c r="F716" t="s">
        <v>1303</v>
      </c>
      <c r="G716" s="3">
        <v>27521</v>
      </c>
      <c r="H716" s="6">
        <f ca="1">IFERROR(VLOOKUP(RANDBETWEEN(0,MAX(Cities!I:I)),Cities!$C$1:$J$62,8,TRUE),0)</f>
        <v>55</v>
      </c>
      <c r="I716" s="6" t="str">
        <f ca="1">VLOOKUP(H716,Cities!$B$1:$J$62,4,FALSE)</f>
        <v>CA</v>
      </c>
      <c r="J716" s="6" t="str">
        <f ca="1">VLOOKUP(H716,Cities!$B$1:$J$62,3,FALSE)</f>
        <v>Fresno</v>
      </c>
      <c r="K716" s="17">
        <f t="shared" ca="1" si="11"/>
        <v>46</v>
      </c>
    </row>
    <row r="717" spans="1:11" x14ac:dyDescent="0.25">
      <c r="A717">
        <v>716</v>
      </c>
      <c r="C717" t="s">
        <v>3408</v>
      </c>
      <c r="D717" t="s">
        <v>3409</v>
      </c>
      <c r="E717" t="s">
        <v>3410</v>
      </c>
      <c r="F717" t="s">
        <v>1299</v>
      </c>
      <c r="G717" s="3">
        <v>31824</v>
      </c>
      <c r="H717" s="6">
        <f ca="1">IFERROR(VLOOKUP(RANDBETWEEN(0,MAX(Cities!I:I)),Cities!$C$1:$J$62,8,TRUE),0)</f>
        <v>21</v>
      </c>
      <c r="I717" s="6" t="str">
        <f ca="1">VLOOKUP(H717,Cities!$B$1:$J$62,4,FALSE)</f>
        <v>TX</v>
      </c>
      <c r="J717" s="6" t="str">
        <f ca="1">VLOOKUP(H717,Cities!$B$1:$J$62,3,FALSE)</f>
        <v>San Antonio</v>
      </c>
      <c r="K717" s="17">
        <f t="shared" ca="1" si="11"/>
        <v>34</v>
      </c>
    </row>
    <row r="718" spans="1:11" x14ac:dyDescent="0.25">
      <c r="A718">
        <v>717</v>
      </c>
      <c r="B718">
        <v>717</v>
      </c>
      <c r="C718" t="s">
        <v>3411</v>
      </c>
      <c r="D718" t="s">
        <v>3412</v>
      </c>
      <c r="E718" t="s">
        <v>3413</v>
      </c>
      <c r="F718" t="s">
        <v>1299</v>
      </c>
      <c r="G718" s="3">
        <v>19606</v>
      </c>
      <c r="H718" s="6">
        <f ca="1">IFERROR(VLOOKUP(RANDBETWEEN(0,MAX(Cities!I:I)),Cities!$C$1:$J$62,8,TRUE),0)</f>
        <v>45</v>
      </c>
      <c r="I718" s="6" t="str">
        <f ca="1">VLOOKUP(H718,Cities!$B$1:$J$62,4,FALSE)</f>
        <v>AZ</v>
      </c>
      <c r="J718" s="6" t="str">
        <f ca="1">VLOOKUP(H718,Cities!$B$1:$J$62,3,FALSE)</f>
        <v>Tucson</v>
      </c>
      <c r="K718" s="17">
        <f t="shared" ca="1" si="11"/>
        <v>68</v>
      </c>
    </row>
    <row r="719" spans="1:11" x14ac:dyDescent="0.25">
      <c r="A719">
        <v>718</v>
      </c>
      <c r="B719">
        <v>718</v>
      </c>
      <c r="C719" t="s">
        <v>3414</v>
      </c>
      <c r="D719" t="s">
        <v>3415</v>
      </c>
      <c r="E719" t="s">
        <v>3416</v>
      </c>
      <c r="F719" t="s">
        <v>1299</v>
      </c>
      <c r="G719" s="3">
        <v>27038</v>
      </c>
      <c r="H719" s="6">
        <f ca="1">IFERROR(VLOOKUP(RANDBETWEEN(0,MAX(Cities!I:I)),Cities!$C$1:$J$62,8,TRUE),0)</f>
        <v>55</v>
      </c>
      <c r="I719" s="6" t="str">
        <f ca="1">VLOOKUP(H719,Cities!$B$1:$J$62,4,FALSE)</f>
        <v>CA</v>
      </c>
      <c r="J719" s="6" t="str">
        <f ca="1">VLOOKUP(H719,Cities!$B$1:$J$62,3,FALSE)</f>
        <v>Fresno</v>
      </c>
      <c r="K719" s="17">
        <f t="shared" ca="1" si="11"/>
        <v>48</v>
      </c>
    </row>
    <row r="720" spans="1:11" x14ac:dyDescent="0.25">
      <c r="A720">
        <v>719</v>
      </c>
      <c r="B720">
        <v>719</v>
      </c>
      <c r="C720" t="s">
        <v>3417</v>
      </c>
      <c r="D720" t="s">
        <v>3418</v>
      </c>
      <c r="E720" t="s">
        <v>3419</v>
      </c>
      <c r="F720" t="s">
        <v>1303</v>
      </c>
      <c r="G720" s="3">
        <v>19574</v>
      </c>
      <c r="H720" s="6">
        <f ca="1">IFERROR(VLOOKUP(RANDBETWEEN(0,MAX(Cities!I:I)),Cities!$C$1:$J$62,8,TRUE),0)</f>
        <v>34</v>
      </c>
      <c r="I720" s="6" t="str">
        <f ca="1">VLOOKUP(H720,Cities!$B$1:$J$62,4,FALSE)</f>
        <v>RI</v>
      </c>
      <c r="J720" s="6" t="str">
        <f ca="1">VLOOKUP(H720,Cities!$B$1:$J$62,3,FALSE)</f>
        <v>Providence</v>
      </c>
      <c r="K720" s="17">
        <f t="shared" ca="1" si="11"/>
        <v>68</v>
      </c>
    </row>
    <row r="721" spans="1:11" x14ac:dyDescent="0.25">
      <c r="A721">
        <v>720</v>
      </c>
      <c r="B721">
        <v>720</v>
      </c>
      <c r="C721" t="s">
        <v>3420</v>
      </c>
      <c r="D721" t="s">
        <v>3421</v>
      </c>
      <c r="E721" t="s">
        <v>3422</v>
      </c>
      <c r="F721" t="s">
        <v>1303</v>
      </c>
      <c r="G721" s="3">
        <v>26962</v>
      </c>
      <c r="H721" s="6">
        <f ca="1">IFERROR(VLOOKUP(RANDBETWEEN(0,MAX(Cities!I:I)),Cities!$C$1:$J$62,8,TRUE),0)</f>
        <v>1</v>
      </c>
      <c r="I721" s="6" t="str">
        <f ca="1">VLOOKUP(H721,Cities!$B$1:$J$62,4,FALSE)</f>
        <v>NY</v>
      </c>
      <c r="J721" s="6" t="str">
        <f ca="1">VLOOKUP(H721,Cities!$B$1:$J$62,3,FALSE)</f>
        <v>New York</v>
      </c>
      <c r="K721" s="17">
        <f t="shared" ca="1" si="11"/>
        <v>48</v>
      </c>
    </row>
    <row r="722" spans="1:11" x14ac:dyDescent="0.25">
      <c r="A722">
        <v>721</v>
      </c>
      <c r="C722" t="s">
        <v>3423</v>
      </c>
      <c r="D722" t="s">
        <v>3424</v>
      </c>
      <c r="E722" t="s">
        <v>3425</v>
      </c>
      <c r="F722" t="s">
        <v>1303</v>
      </c>
      <c r="G722" s="3">
        <v>34206</v>
      </c>
      <c r="H722" s="6">
        <f ca="1">IFERROR(VLOOKUP(RANDBETWEEN(0,MAX(Cities!I:I)),Cities!$C$1:$J$62,8,TRUE),0)</f>
        <v>1</v>
      </c>
      <c r="I722" s="6" t="str">
        <f ca="1">VLOOKUP(H722,Cities!$B$1:$J$62,4,FALSE)</f>
        <v>NY</v>
      </c>
      <c r="J722" s="6" t="str">
        <f ca="1">VLOOKUP(H722,Cities!$B$1:$J$62,3,FALSE)</f>
        <v>New York</v>
      </c>
      <c r="K722" s="17">
        <f t="shared" ca="1" si="11"/>
        <v>28</v>
      </c>
    </row>
    <row r="723" spans="1:11" x14ac:dyDescent="0.25">
      <c r="A723">
        <v>722</v>
      </c>
      <c r="B723">
        <v>722</v>
      </c>
      <c r="C723" t="s">
        <v>3426</v>
      </c>
      <c r="D723" t="s">
        <v>3427</v>
      </c>
      <c r="E723" t="s">
        <v>3428</v>
      </c>
      <c r="F723" t="s">
        <v>1299</v>
      </c>
      <c r="G723" s="3">
        <v>25270</v>
      </c>
      <c r="H723" s="6">
        <f ca="1">IFERROR(VLOOKUP(RANDBETWEEN(0,MAX(Cities!I:I)),Cities!$C$1:$J$62,8,TRUE),0)</f>
        <v>5</v>
      </c>
      <c r="I723" s="6" t="str">
        <f ca="1">VLOOKUP(H723,Cities!$B$1:$J$62,4,FALSE)</f>
        <v>TX</v>
      </c>
      <c r="J723" s="6" t="str">
        <f ca="1">VLOOKUP(H723,Cities!$B$1:$J$62,3,FALSE)</f>
        <v>Dallas</v>
      </c>
      <c r="K723" s="17">
        <f t="shared" ca="1" si="11"/>
        <v>52</v>
      </c>
    </row>
    <row r="724" spans="1:11" x14ac:dyDescent="0.25">
      <c r="A724">
        <v>723</v>
      </c>
      <c r="B724">
        <v>723</v>
      </c>
      <c r="C724" t="s">
        <v>3429</v>
      </c>
      <c r="D724" t="s">
        <v>3430</v>
      </c>
      <c r="E724" t="s">
        <v>3431</v>
      </c>
      <c r="F724" t="s">
        <v>1338</v>
      </c>
      <c r="G724" s="3">
        <v>27125</v>
      </c>
      <c r="H724" s="6">
        <f ca="1">IFERROR(VLOOKUP(RANDBETWEEN(0,MAX(Cities!I:I)),Cities!$C$1:$J$62,8,TRUE),0)</f>
        <v>33</v>
      </c>
      <c r="I724" s="6" t="str">
        <f ca="1">VLOOKUP(H724,Cities!$B$1:$J$62,4,FALSE)</f>
        <v>WI</v>
      </c>
      <c r="J724" s="6" t="str">
        <f ca="1">VLOOKUP(H724,Cities!$B$1:$J$62,3,FALSE)</f>
        <v>Milwaukee</v>
      </c>
      <c r="K724" s="17">
        <f t="shared" ca="1" si="11"/>
        <v>47</v>
      </c>
    </row>
    <row r="725" spans="1:11" x14ac:dyDescent="0.25">
      <c r="A725">
        <v>724</v>
      </c>
      <c r="B725">
        <v>724</v>
      </c>
      <c r="C725" t="s">
        <v>3432</v>
      </c>
      <c r="D725" t="s">
        <v>3433</v>
      </c>
      <c r="E725" t="s">
        <v>3434</v>
      </c>
      <c r="F725" t="s">
        <v>1303</v>
      </c>
      <c r="G725" s="3">
        <v>31167</v>
      </c>
      <c r="H725" s="6">
        <f ca="1">IFERROR(VLOOKUP(RANDBETWEEN(0,MAX(Cities!I:I)),Cities!$C$1:$J$62,8,TRUE),0)</f>
        <v>19</v>
      </c>
      <c r="I725" s="6" t="str">
        <f ca="1">VLOOKUP(H725,Cities!$B$1:$J$62,4,FALSE)</f>
        <v>NV</v>
      </c>
      <c r="J725" s="6" t="str">
        <f ca="1">VLOOKUP(H725,Cities!$B$1:$J$62,3,FALSE)</f>
        <v>Las Vegas</v>
      </c>
      <c r="K725" s="17">
        <f t="shared" ca="1" si="11"/>
        <v>36</v>
      </c>
    </row>
    <row r="726" spans="1:11" x14ac:dyDescent="0.25">
      <c r="A726">
        <v>725</v>
      </c>
      <c r="B726">
        <v>725</v>
      </c>
      <c r="C726" t="s">
        <v>3435</v>
      </c>
      <c r="D726" t="s">
        <v>3436</v>
      </c>
      <c r="E726" t="s">
        <v>3437</v>
      </c>
      <c r="F726" t="s">
        <v>1303</v>
      </c>
      <c r="G726" s="3">
        <v>27347</v>
      </c>
      <c r="H726" s="6">
        <f ca="1">IFERROR(VLOOKUP(RANDBETWEEN(0,MAX(Cities!I:I)),Cities!$C$1:$J$62,8,TRUE),0)</f>
        <v>26</v>
      </c>
      <c r="I726" s="6" t="str">
        <f ca="1">VLOOKUP(H726,Cities!$B$1:$J$62,4,FALSE)</f>
        <v>OH</v>
      </c>
      <c r="J726" s="6" t="str">
        <f ca="1">VLOOKUP(H726,Cities!$B$1:$J$62,3,FALSE)</f>
        <v>Cleveland</v>
      </c>
      <c r="K726" s="17">
        <f t="shared" ca="1" si="11"/>
        <v>47</v>
      </c>
    </row>
    <row r="727" spans="1:11" x14ac:dyDescent="0.25">
      <c r="A727">
        <v>726</v>
      </c>
      <c r="B727">
        <v>726</v>
      </c>
      <c r="C727" t="s">
        <v>3438</v>
      </c>
      <c r="D727" t="s">
        <v>3439</v>
      </c>
      <c r="E727" t="s">
        <v>3440</v>
      </c>
      <c r="F727" t="s">
        <v>1299</v>
      </c>
      <c r="G727" s="3">
        <v>27901</v>
      </c>
      <c r="H727" s="6">
        <f ca="1">IFERROR(VLOOKUP(RANDBETWEEN(0,MAX(Cities!I:I)),Cities!$C$1:$J$62,8,TRUE),0)</f>
        <v>58</v>
      </c>
      <c r="I727" s="6" t="str">
        <f ca="1">VLOOKUP(H727,Cities!$B$1:$J$62,4,FALSE)</f>
        <v>CO</v>
      </c>
      <c r="J727" s="6" t="str">
        <f ca="1">VLOOKUP(H727,Cities!$B$1:$J$62,3,FALSE)</f>
        <v>Colorado Springs</v>
      </c>
      <c r="K727" s="17">
        <f t="shared" ca="1" si="11"/>
        <v>45</v>
      </c>
    </row>
    <row r="728" spans="1:11" x14ac:dyDescent="0.25">
      <c r="A728">
        <v>727</v>
      </c>
      <c r="B728">
        <v>727</v>
      </c>
      <c r="C728" t="s">
        <v>3441</v>
      </c>
      <c r="D728" t="s">
        <v>3442</v>
      </c>
      <c r="E728" t="s">
        <v>3443</v>
      </c>
      <c r="F728" t="s">
        <v>1299</v>
      </c>
      <c r="G728" s="3">
        <v>18961</v>
      </c>
      <c r="H728" s="6">
        <f ca="1">IFERROR(VLOOKUP(RANDBETWEEN(0,MAX(Cities!I:I)),Cities!$C$1:$J$62,8,TRUE),0)</f>
        <v>18</v>
      </c>
      <c r="I728" s="6" t="str">
        <f ca="1">VLOOKUP(H728,Cities!$B$1:$J$62,4,FALSE)</f>
        <v>MD</v>
      </c>
      <c r="J728" s="6" t="str">
        <f ca="1">VLOOKUP(H728,Cities!$B$1:$J$62,3,FALSE)</f>
        <v>Baltimore</v>
      </c>
      <c r="K728" s="17">
        <f t="shared" ca="1" si="11"/>
        <v>70</v>
      </c>
    </row>
    <row r="729" spans="1:11" x14ac:dyDescent="0.25">
      <c r="A729">
        <v>728</v>
      </c>
      <c r="B729">
        <v>728</v>
      </c>
      <c r="C729" t="s">
        <v>3444</v>
      </c>
      <c r="D729" t="s">
        <v>3445</v>
      </c>
      <c r="E729" t="s">
        <v>3446</v>
      </c>
      <c r="F729" t="s">
        <v>1303</v>
      </c>
      <c r="G729" s="3">
        <v>18637</v>
      </c>
      <c r="H729" s="6">
        <f ca="1">IFERROR(VLOOKUP(RANDBETWEEN(0,MAX(Cities!I:I)),Cities!$C$1:$J$62,8,TRUE),0)</f>
        <v>29</v>
      </c>
      <c r="I729" s="6" t="str">
        <f ca="1">VLOOKUP(H729,Cities!$B$1:$J$62,4,FALSE)</f>
        <v>MO</v>
      </c>
      <c r="J729" s="6" t="str">
        <f ca="1">VLOOKUP(H729,Cities!$B$1:$J$62,3,FALSE)</f>
        <v>Kansas City</v>
      </c>
      <c r="K729" s="17">
        <f t="shared" ca="1" si="11"/>
        <v>71</v>
      </c>
    </row>
    <row r="730" spans="1:11" x14ac:dyDescent="0.25">
      <c r="A730">
        <v>729</v>
      </c>
      <c r="B730">
        <v>729</v>
      </c>
      <c r="C730" t="s">
        <v>3447</v>
      </c>
      <c r="D730" t="s">
        <v>3448</v>
      </c>
      <c r="E730" t="s">
        <v>3449</v>
      </c>
      <c r="F730" t="s">
        <v>1303</v>
      </c>
      <c r="G730" s="3">
        <v>22974</v>
      </c>
      <c r="H730" s="6">
        <f ca="1">IFERROR(VLOOKUP(RANDBETWEEN(0,MAX(Cities!I:I)),Cities!$C$1:$J$62,8,TRUE),0)</f>
        <v>55</v>
      </c>
      <c r="I730" s="6" t="str">
        <f ca="1">VLOOKUP(H730,Cities!$B$1:$J$62,4,FALSE)</f>
        <v>CA</v>
      </c>
      <c r="J730" s="6" t="str">
        <f ca="1">VLOOKUP(H730,Cities!$B$1:$J$62,3,FALSE)</f>
        <v>Fresno</v>
      </c>
      <c r="K730" s="17">
        <f t="shared" ca="1" si="11"/>
        <v>59</v>
      </c>
    </row>
    <row r="731" spans="1:11" x14ac:dyDescent="0.25">
      <c r="A731">
        <v>730</v>
      </c>
      <c r="C731" t="s">
        <v>3450</v>
      </c>
      <c r="D731" t="s">
        <v>3451</v>
      </c>
      <c r="E731" t="s">
        <v>3452</v>
      </c>
      <c r="F731" t="s">
        <v>1303</v>
      </c>
      <c r="G731" s="3">
        <v>21390</v>
      </c>
      <c r="H731" s="6">
        <f ca="1">IFERROR(VLOOKUP(RANDBETWEEN(0,MAX(Cities!I:I)),Cities!$C$1:$J$62,8,TRUE),0)</f>
        <v>9</v>
      </c>
      <c r="I731" s="6" t="str">
        <f ca="1">VLOOKUP(H731,Cities!$B$1:$J$62,4,FALSE)</f>
        <v>MA</v>
      </c>
      <c r="J731" s="6" t="str">
        <f ca="1">VLOOKUP(H731,Cities!$B$1:$J$62,3,FALSE)</f>
        <v>Boston</v>
      </c>
      <c r="K731" s="17">
        <f t="shared" ca="1" si="11"/>
        <v>63</v>
      </c>
    </row>
    <row r="732" spans="1:11" x14ac:dyDescent="0.25">
      <c r="A732">
        <v>731</v>
      </c>
      <c r="B732">
        <v>731</v>
      </c>
      <c r="C732" t="s">
        <v>3453</v>
      </c>
      <c r="D732" t="s">
        <v>3454</v>
      </c>
      <c r="E732" t="s">
        <v>3455</v>
      </c>
      <c r="F732" t="s">
        <v>1303</v>
      </c>
      <c r="G732" s="3">
        <v>33932</v>
      </c>
      <c r="H732" s="6">
        <f ca="1">IFERROR(VLOOKUP(RANDBETWEEN(0,MAX(Cities!I:I)),Cities!$C$1:$J$62,8,TRUE),0)</f>
        <v>15</v>
      </c>
      <c r="I732" s="6" t="str">
        <f ca="1">VLOOKUP(H732,Cities!$B$1:$J$62,4,FALSE)</f>
        <v>MN</v>
      </c>
      <c r="J732" s="6" t="str">
        <f ca="1">VLOOKUP(H732,Cities!$B$1:$J$62,3,FALSE)</f>
        <v>Minneapolis</v>
      </c>
      <c r="K732" s="17">
        <f t="shared" ca="1" si="11"/>
        <v>29</v>
      </c>
    </row>
    <row r="733" spans="1:11" x14ac:dyDescent="0.25">
      <c r="A733">
        <v>732</v>
      </c>
      <c r="B733">
        <v>732</v>
      </c>
      <c r="C733" t="s">
        <v>3456</v>
      </c>
      <c r="D733" t="s">
        <v>3457</v>
      </c>
      <c r="E733" t="s">
        <v>3458</v>
      </c>
      <c r="F733" t="s">
        <v>1299</v>
      </c>
      <c r="G733" s="3">
        <v>21293</v>
      </c>
      <c r="H733" s="6">
        <f ca="1">IFERROR(VLOOKUP(RANDBETWEEN(0,MAX(Cities!I:I)),Cities!$C$1:$J$62,8,TRUE),0)</f>
        <v>37</v>
      </c>
      <c r="I733" s="6" t="str">
        <f ca="1">VLOOKUP(H733,Cities!$B$1:$J$62,4,FALSE)</f>
        <v>TN</v>
      </c>
      <c r="J733" s="6" t="str">
        <f ca="1">VLOOKUP(H733,Cities!$B$1:$J$62,3,FALSE)</f>
        <v>Nashville</v>
      </c>
      <c r="K733" s="17">
        <f t="shared" ca="1" si="11"/>
        <v>63</v>
      </c>
    </row>
    <row r="734" spans="1:11" x14ac:dyDescent="0.25">
      <c r="A734">
        <v>733</v>
      </c>
      <c r="B734">
        <v>733</v>
      </c>
      <c r="C734" t="s">
        <v>2832</v>
      </c>
      <c r="D734" t="s">
        <v>3459</v>
      </c>
      <c r="E734" t="s">
        <v>3460</v>
      </c>
      <c r="F734" t="s">
        <v>1303</v>
      </c>
      <c r="G734" s="3">
        <v>30953</v>
      </c>
      <c r="H734" s="6">
        <f ca="1">IFERROR(VLOOKUP(RANDBETWEEN(0,MAX(Cities!I:I)),Cities!$C$1:$J$62,8,TRUE),0)</f>
        <v>34</v>
      </c>
      <c r="I734" s="6" t="str">
        <f ca="1">VLOOKUP(H734,Cities!$B$1:$J$62,4,FALSE)</f>
        <v>RI</v>
      </c>
      <c r="J734" s="6" t="str">
        <f ca="1">VLOOKUP(H734,Cities!$B$1:$J$62,3,FALSE)</f>
        <v>Providence</v>
      </c>
      <c r="K734" s="17">
        <f t="shared" ca="1" si="11"/>
        <v>37</v>
      </c>
    </row>
    <row r="735" spans="1:11" x14ac:dyDescent="0.25">
      <c r="A735">
        <v>734</v>
      </c>
      <c r="B735">
        <v>734</v>
      </c>
      <c r="C735" t="s">
        <v>3461</v>
      </c>
      <c r="D735" t="s">
        <v>3462</v>
      </c>
      <c r="E735" t="s">
        <v>3463</v>
      </c>
      <c r="F735" t="s">
        <v>1303</v>
      </c>
      <c r="G735" s="3">
        <v>34613</v>
      </c>
      <c r="H735" s="6">
        <f ca="1">IFERROR(VLOOKUP(RANDBETWEEN(0,MAX(Cities!I:I)),Cities!$C$1:$J$62,8,TRUE),0)</f>
        <v>25</v>
      </c>
      <c r="I735" s="6" t="str">
        <f ca="1">VLOOKUP(H735,Cities!$B$1:$J$62,4,FALSE)</f>
        <v>CA</v>
      </c>
      <c r="J735" s="6" t="str">
        <f ca="1">VLOOKUP(H735,Cities!$B$1:$J$62,3,FALSE)</f>
        <v>San Jose</v>
      </c>
      <c r="K735" s="17">
        <f t="shared" ca="1" si="11"/>
        <v>27</v>
      </c>
    </row>
    <row r="736" spans="1:11" x14ac:dyDescent="0.25">
      <c r="A736">
        <v>735</v>
      </c>
      <c r="B736">
        <v>735</v>
      </c>
      <c r="C736" t="s">
        <v>3464</v>
      </c>
      <c r="D736" t="s">
        <v>3465</v>
      </c>
      <c r="E736" t="s">
        <v>3466</v>
      </c>
      <c r="F736" t="s">
        <v>1299</v>
      </c>
      <c r="G736" s="3">
        <v>32021</v>
      </c>
      <c r="H736" s="6">
        <f ca="1">IFERROR(VLOOKUP(RANDBETWEEN(0,MAX(Cities!I:I)),Cities!$C$1:$J$62,8,TRUE),0)</f>
        <v>38</v>
      </c>
      <c r="I736" s="6" t="str">
        <f ca="1">VLOOKUP(H736,Cities!$B$1:$J$62,4,FALSE)</f>
        <v>VA</v>
      </c>
      <c r="J736" s="6" t="str">
        <f ca="1">VLOOKUP(H736,Cities!$B$1:$J$62,3,FALSE)</f>
        <v>Richmond</v>
      </c>
      <c r="K736" s="17">
        <f t="shared" ca="1" si="11"/>
        <v>34</v>
      </c>
    </row>
    <row r="737" spans="1:11" x14ac:dyDescent="0.25">
      <c r="A737">
        <v>736</v>
      </c>
      <c r="C737" t="s">
        <v>3467</v>
      </c>
      <c r="D737" t="s">
        <v>3468</v>
      </c>
      <c r="E737" t="s">
        <v>3469</v>
      </c>
      <c r="F737" t="s">
        <v>1303</v>
      </c>
      <c r="G737" s="3">
        <v>34800</v>
      </c>
      <c r="H737" s="6">
        <f ca="1">IFERROR(VLOOKUP(RANDBETWEEN(0,MAX(Cities!I:I)),Cities!$C$1:$J$62,8,TRUE),0)</f>
        <v>4</v>
      </c>
      <c r="I737" s="6" t="str">
        <f ca="1">VLOOKUP(H737,Cities!$B$1:$J$62,4,FALSE)</f>
        <v>FL</v>
      </c>
      <c r="J737" s="6" t="str">
        <f ca="1">VLOOKUP(H737,Cities!$B$1:$J$62,3,FALSE)</f>
        <v>Miami</v>
      </c>
      <c r="K737" s="17">
        <f t="shared" ca="1" si="11"/>
        <v>26</v>
      </c>
    </row>
    <row r="738" spans="1:11" x14ac:dyDescent="0.25">
      <c r="A738">
        <v>737</v>
      </c>
      <c r="B738">
        <v>737</v>
      </c>
      <c r="C738" t="s">
        <v>3470</v>
      </c>
      <c r="D738" t="s">
        <v>3471</v>
      </c>
      <c r="E738" t="s">
        <v>3472</v>
      </c>
      <c r="F738" t="s">
        <v>1303</v>
      </c>
      <c r="G738" s="3">
        <v>34783</v>
      </c>
      <c r="H738" s="6">
        <f ca="1">IFERROR(VLOOKUP(RANDBETWEEN(0,MAX(Cities!I:I)),Cities!$C$1:$J$62,8,TRUE),0)</f>
        <v>20</v>
      </c>
      <c r="I738" s="6" t="str">
        <f ca="1">VLOOKUP(H738,Cities!$B$1:$J$62,4,FALSE)</f>
        <v>OR</v>
      </c>
      <c r="J738" s="6" t="str">
        <f ca="1">VLOOKUP(H738,Cities!$B$1:$J$62,3,FALSE)</f>
        <v>Portland</v>
      </c>
      <c r="K738" s="17">
        <f t="shared" ca="1" si="11"/>
        <v>26</v>
      </c>
    </row>
    <row r="739" spans="1:11" x14ac:dyDescent="0.25">
      <c r="A739">
        <v>738</v>
      </c>
      <c r="B739">
        <v>738</v>
      </c>
      <c r="C739" t="s">
        <v>3473</v>
      </c>
      <c r="D739" t="s">
        <v>3474</v>
      </c>
      <c r="E739" t="s">
        <v>3475</v>
      </c>
      <c r="F739" t="s">
        <v>1299</v>
      </c>
      <c r="G739" s="3">
        <v>35467</v>
      </c>
      <c r="H739" s="6">
        <f ca="1">IFERROR(VLOOKUP(RANDBETWEEN(0,MAX(Cities!I:I)),Cities!$C$1:$J$62,8,TRUE),0)</f>
        <v>57</v>
      </c>
      <c r="I739" s="6" t="str">
        <f ca="1">VLOOKUP(H739,Cities!$B$1:$J$62,4,FALSE)</f>
        <v>OK</v>
      </c>
      <c r="J739" s="6" t="str">
        <f ca="1">VLOOKUP(H739,Cities!$B$1:$J$62,3,FALSE)</f>
        <v>Tulsa</v>
      </c>
      <c r="K739" s="17">
        <f t="shared" ca="1" si="11"/>
        <v>24</v>
      </c>
    </row>
    <row r="740" spans="1:11" x14ac:dyDescent="0.25">
      <c r="A740">
        <v>739</v>
      </c>
      <c r="C740" t="s">
        <v>3476</v>
      </c>
      <c r="D740" t="s">
        <v>3477</v>
      </c>
      <c r="E740" t="s">
        <v>3478</v>
      </c>
      <c r="F740" t="s">
        <v>1303</v>
      </c>
      <c r="G740" s="3">
        <v>34401</v>
      </c>
      <c r="H740" s="6">
        <f ca="1">IFERROR(VLOOKUP(RANDBETWEEN(0,MAX(Cities!I:I)),Cities!$C$1:$J$62,8,TRUE),0)</f>
        <v>20</v>
      </c>
      <c r="I740" s="6" t="str">
        <f ca="1">VLOOKUP(H740,Cities!$B$1:$J$62,4,FALSE)</f>
        <v>OR</v>
      </c>
      <c r="J740" s="6" t="str">
        <f ca="1">VLOOKUP(H740,Cities!$B$1:$J$62,3,FALSE)</f>
        <v>Portland</v>
      </c>
      <c r="K740" s="17">
        <f t="shared" ca="1" si="11"/>
        <v>27</v>
      </c>
    </row>
    <row r="741" spans="1:11" x14ac:dyDescent="0.25">
      <c r="A741">
        <v>740</v>
      </c>
      <c r="B741">
        <v>740</v>
      </c>
      <c r="C741" t="s">
        <v>3479</v>
      </c>
      <c r="D741" t="s">
        <v>3480</v>
      </c>
      <c r="E741" t="s">
        <v>3481</v>
      </c>
      <c r="F741" t="s">
        <v>1442</v>
      </c>
      <c r="G741" s="3">
        <v>31527</v>
      </c>
      <c r="H741" s="6">
        <f ca="1">IFERROR(VLOOKUP(RANDBETWEEN(0,MAX(Cities!I:I)),Cities!$C$1:$J$62,8,TRUE),0)</f>
        <v>48</v>
      </c>
      <c r="I741" s="6" t="str">
        <f ca="1">VLOOKUP(H741,Cities!$B$1:$J$62,4,FALSE)</f>
        <v>HI</v>
      </c>
      <c r="J741" s="6" t="str">
        <f ca="1">VLOOKUP(H741,Cities!$B$1:$J$62,3,FALSE)</f>
        <v>Honolulu</v>
      </c>
      <c r="K741" s="17">
        <f t="shared" ca="1" si="11"/>
        <v>35</v>
      </c>
    </row>
    <row r="742" spans="1:11" x14ac:dyDescent="0.25">
      <c r="A742">
        <v>741</v>
      </c>
      <c r="B742">
        <v>741</v>
      </c>
      <c r="C742" t="s">
        <v>3482</v>
      </c>
      <c r="D742" t="s">
        <v>3483</v>
      </c>
      <c r="E742" t="s">
        <v>3484</v>
      </c>
      <c r="F742" t="s">
        <v>1303</v>
      </c>
      <c r="G742" s="3">
        <v>20286</v>
      </c>
      <c r="H742" s="6">
        <f ca="1">IFERROR(VLOOKUP(RANDBETWEEN(0,MAX(Cities!I:I)),Cities!$C$1:$J$62,8,TRUE),0)</f>
        <v>27</v>
      </c>
      <c r="I742" s="6" t="str">
        <f ca="1">VLOOKUP(H742,Cities!$B$1:$J$62,4,FALSE)</f>
        <v>PA</v>
      </c>
      <c r="J742" s="6" t="str">
        <f ca="1">VLOOKUP(H742,Cities!$B$1:$J$62,3,FALSE)</f>
        <v>Pittsburgh</v>
      </c>
      <c r="K742" s="17">
        <f t="shared" ca="1" si="11"/>
        <v>66</v>
      </c>
    </row>
    <row r="743" spans="1:11" x14ac:dyDescent="0.25">
      <c r="A743">
        <v>742</v>
      </c>
      <c r="B743">
        <v>742</v>
      </c>
      <c r="C743" t="s">
        <v>3485</v>
      </c>
      <c r="D743" t="s">
        <v>3486</v>
      </c>
      <c r="E743" t="s">
        <v>3487</v>
      </c>
      <c r="F743" t="s">
        <v>1303</v>
      </c>
      <c r="G743" s="3">
        <v>16200</v>
      </c>
      <c r="H743" s="6">
        <f ca="1">IFERROR(VLOOKUP(RANDBETWEEN(0,MAX(Cities!I:I)),Cities!$C$1:$J$62,8,TRUE),0)</f>
        <v>30</v>
      </c>
      <c r="I743" s="6" t="str">
        <f ca="1">VLOOKUP(H743,Cities!$B$1:$J$62,4,FALSE)</f>
        <v>IN</v>
      </c>
      <c r="J743" s="6" t="str">
        <f ca="1">VLOOKUP(H743,Cities!$B$1:$J$62,3,FALSE)</f>
        <v>Indianapolis</v>
      </c>
      <c r="K743" s="17">
        <f t="shared" ca="1" si="11"/>
        <v>77</v>
      </c>
    </row>
    <row r="744" spans="1:11" x14ac:dyDescent="0.25">
      <c r="A744">
        <v>743</v>
      </c>
      <c r="C744" t="s">
        <v>3296</v>
      </c>
      <c r="D744" t="s">
        <v>3488</v>
      </c>
      <c r="E744" t="s">
        <v>3489</v>
      </c>
      <c r="F744" t="s">
        <v>1299</v>
      </c>
      <c r="G744" s="3">
        <v>25781</v>
      </c>
      <c r="H744" s="6">
        <f ca="1">IFERROR(VLOOKUP(RANDBETWEEN(0,MAX(Cities!I:I)),Cities!$C$1:$J$62,8,TRUE),0)</f>
        <v>46</v>
      </c>
      <c r="I744" s="6" t="str">
        <f ca="1">VLOOKUP(H744,Cities!$B$1:$J$62,4,FALSE)</f>
        <v>NE</v>
      </c>
      <c r="J744" s="6" t="str">
        <f ca="1">VLOOKUP(H744,Cities!$B$1:$J$62,3,FALSE)</f>
        <v>Omaha</v>
      </c>
      <c r="K744" s="17">
        <f t="shared" ca="1" si="11"/>
        <v>51</v>
      </c>
    </row>
    <row r="745" spans="1:11" x14ac:dyDescent="0.25">
      <c r="A745">
        <v>744</v>
      </c>
      <c r="C745" t="s">
        <v>3490</v>
      </c>
      <c r="D745" t="s">
        <v>3491</v>
      </c>
      <c r="E745" t="s">
        <v>3492</v>
      </c>
      <c r="F745" t="s">
        <v>1303</v>
      </c>
      <c r="G745" s="3">
        <v>33219</v>
      </c>
      <c r="H745" s="6">
        <f ca="1">IFERROR(VLOOKUP(RANDBETWEEN(0,MAX(Cities!I:I)),Cities!$C$1:$J$62,8,TRUE),0)</f>
        <v>1</v>
      </c>
      <c r="I745" s="6" t="str">
        <f ca="1">VLOOKUP(H745,Cities!$B$1:$J$62,4,FALSE)</f>
        <v>NY</v>
      </c>
      <c r="J745" s="6" t="str">
        <f ca="1">VLOOKUP(H745,Cities!$B$1:$J$62,3,FALSE)</f>
        <v>New York</v>
      </c>
      <c r="K745" s="17">
        <f t="shared" ca="1" si="11"/>
        <v>31</v>
      </c>
    </row>
    <row r="746" spans="1:11" x14ac:dyDescent="0.25">
      <c r="A746">
        <v>745</v>
      </c>
      <c r="B746">
        <v>745</v>
      </c>
      <c r="C746" t="s">
        <v>3493</v>
      </c>
      <c r="D746" t="s">
        <v>3494</v>
      </c>
      <c r="E746" t="s">
        <v>3495</v>
      </c>
      <c r="F746" t="s">
        <v>1303</v>
      </c>
      <c r="G746" s="3">
        <v>27054</v>
      </c>
      <c r="H746" s="6">
        <f ca="1">IFERROR(VLOOKUP(RANDBETWEEN(0,MAX(Cities!I:I)),Cities!$C$1:$J$62,8,TRUE),0)</f>
        <v>50</v>
      </c>
      <c r="I746" s="6" t="str">
        <f ca="1">VLOOKUP(H746,Cities!$B$1:$J$62,4,FALSE)</f>
        <v>NM</v>
      </c>
      <c r="J746" s="6" t="str">
        <f ca="1">VLOOKUP(H746,Cities!$B$1:$J$62,3,FALSE)</f>
        <v>Albuquerque</v>
      </c>
      <c r="K746" s="17">
        <f t="shared" ca="1" si="11"/>
        <v>47</v>
      </c>
    </row>
    <row r="747" spans="1:11" x14ac:dyDescent="0.25">
      <c r="A747">
        <v>746</v>
      </c>
      <c r="B747">
        <v>746</v>
      </c>
      <c r="C747" t="s">
        <v>3496</v>
      </c>
      <c r="D747" t="s">
        <v>3497</v>
      </c>
      <c r="E747" t="s">
        <v>3498</v>
      </c>
      <c r="F747" t="s">
        <v>1303</v>
      </c>
      <c r="G747" s="3">
        <v>29154</v>
      </c>
      <c r="H747" s="6">
        <f ca="1">IFERROR(VLOOKUP(RANDBETWEEN(0,MAX(Cities!I:I)),Cities!$C$1:$J$62,8,TRUE),0)</f>
        <v>5</v>
      </c>
      <c r="I747" s="6" t="str">
        <f ca="1">VLOOKUP(H747,Cities!$B$1:$J$62,4,FALSE)</f>
        <v>TX</v>
      </c>
      <c r="J747" s="6" t="str">
        <f ca="1">VLOOKUP(H747,Cities!$B$1:$J$62,3,FALSE)</f>
        <v>Dallas</v>
      </c>
      <c r="K747" s="17">
        <f t="shared" ca="1" si="11"/>
        <v>42</v>
      </c>
    </row>
    <row r="748" spans="1:11" x14ac:dyDescent="0.25">
      <c r="A748">
        <v>747</v>
      </c>
      <c r="B748">
        <v>747</v>
      </c>
      <c r="C748" t="s">
        <v>3499</v>
      </c>
      <c r="D748" t="s">
        <v>3500</v>
      </c>
      <c r="E748" t="s">
        <v>3501</v>
      </c>
      <c r="F748" t="s">
        <v>1299</v>
      </c>
      <c r="G748" s="3">
        <v>32801</v>
      </c>
      <c r="H748" s="6">
        <f ca="1">IFERROR(VLOOKUP(RANDBETWEEN(0,MAX(Cities!I:I)),Cities!$C$1:$J$62,8,TRUE),0)</f>
        <v>8</v>
      </c>
      <c r="I748" s="6" t="str">
        <f ca="1">VLOOKUP(H748,Cities!$B$1:$J$62,4,FALSE)</f>
        <v>GA</v>
      </c>
      <c r="J748" s="6" t="str">
        <f ca="1">VLOOKUP(H748,Cities!$B$1:$J$62,3,FALSE)</f>
        <v>Atlanta</v>
      </c>
      <c r="K748" s="17">
        <f t="shared" ca="1" si="11"/>
        <v>32</v>
      </c>
    </row>
    <row r="749" spans="1:11" x14ac:dyDescent="0.25">
      <c r="A749">
        <v>748</v>
      </c>
      <c r="B749">
        <v>748</v>
      </c>
      <c r="C749" t="s">
        <v>3502</v>
      </c>
      <c r="D749" t="s">
        <v>3503</v>
      </c>
      <c r="E749" t="s">
        <v>3504</v>
      </c>
      <c r="F749" t="s">
        <v>1303</v>
      </c>
      <c r="G749" s="3">
        <v>28079</v>
      </c>
      <c r="H749" s="6">
        <f ca="1">IFERROR(VLOOKUP(RANDBETWEEN(0,MAX(Cities!I:I)),Cities!$C$1:$J$62,8,TRUE),0)</f>
        <v>41</v>
      </c>
      <c r="I749" s="6" t="str">
        <f ca="1">VLOOKUP(H749,Cities!$B$1:$J$62,4,FALSE)</f>
        <v>LA</v>
      </c>
      <c r="J749" s="6" t="str">
        <f ca="1">VLOOKUP(H749,Cities!$B$1:$J$62,3,FALSE)</f>
        <v>New Orleans</v>
      </c>
      <c r="K749" s="17">
        <f t="shared" ca="1" si="11"/>
        <v>45</v>
      </c>
    </row>
    <row r="750" spans="1:11" x14ac:dyDescent="0.25">
      <c r="A750">
        <v>749</v>
      </c>
      <c r="B750">
        <v>749</v>
      </c>
      <c r="C750" t="s">
        <v>3505</v>
      </c>
      <c r="D750" t="s">
        <v>3506</v>
      </c>
      <c r="E750" t="s">
        <v>3507</v>
      </c>
      <c r="F750" t="s">
        <v>1303</v>
      </c>
      <c r="G750" s="3">
        <v>17743</v>
      </c>
      <c r="H750" s="6">
        <f ca="1">IFERROR(VLOOKUP(RANDBETWEEN(0,MAX(Cities!I:I)),Cities!$C$1:$J$62,8,TRUE),0)</f>
        <v>27</v>
      </c>
      <c r="I750" s="6" t="str">
        <f ca="1">VLOOKUP(H750,Cities!$B$1:$J$62,4,FALSE)</f>
        <v>PA</v>
      </c>
      <c r="J750" s="6" t="str">
        <f ca="1">VLOOKUP(H750,Cities!$B$1:$J$62,3,FALSE)</f>
        <v>Pittsburgh</v>
      </c>
      <c r="K750" s="17">
        <f t="shared" ca="1" si="11"/>
        <v>73</v>
      </c>
    </row>
    <row r="751" spans="1:11" x14ac:dyDescent="0.25">
      <c r="A751">
        <v>750</v>
      </c>
      <c r="B751">
        <v>750</v>
      </c>
      <c r="C751" t="s">
        <v>3508</v>
      </c>
      <c r="D751" t="s">
        <v>3509</v>
      </c>
      <c r="E751" t="s">
        <v>3510</v>
      </c>
      <c r="F751" t="s">
        <v>1303</v>
      </c>
      <c r="G751" s="3">
        <v>27370</v>
      </c>
      <c r="H751" s="6">
        <f ca="1">IFERROR(VLOOKUP(RANDBETWEEN(0,MAX(Cities!I:I)),Cities!$C$1:$J$62,8,TRUE),0)</f>
        <v>59</v>
      </c>
      <c r="I751" s="6" t="str">
        <f ca="1">VLOOKUP(H751,Cities!$B$1:$J$62,4,FALSE)</f>
        <v>SC</v>
      </c>
      <c r="J751" s="6" t="str">
        <f ca="1">VLOOKUP(H751,Cities!$B$1:$J$62,3,FALSE)</f>
        <v>Charleston</v>
      </c>
      <c r="K751" s="17">
        <f t="shared" ca="1" si="11"/>
        <v>47</v>
      </c>
    </row>
    <row r="752" spans="1:11" x14ac:dyDescent="0.25">
      <c r="A752">
        <v>751</v>
      </c>
      <c r="B752">
        <v>751</v>
      </c>
      <c r="C752" t="s">
        <v>3511</v>
      </c>
      <c r="D752" t="s">
        <v>3512</v>
      </c>
      <c r="E752" t="s">
        <v>3513</v>
      </c>
      <c r="F752" t="s">
        <v>1303</v>
      </c>
      <c r="G752" s="3">
        <v>20884</v>
      </c>
      <c r="H752" s="6">
        <f ca="1">IFERROR(VLOOKUP(RANDBETWEEN(0,MAX(Cities!I:I)),Cities!$C$1:$J$62,8,TRUE),0)</f>
        <v>1</v>
      </c>
      <c r="I752" s="6" t="str">
        <f ca="1">VLOOKUP(H752,Cities!$B$1:$J$62,4,FALSE)</f>
        <v>NY</v>
      </c>
      <c r="J752" s="6" t="str">
        <f ca="1">VLOOKUP(H752,Cities!$B$1:$J$62,3,FALSE)</f>
        <v>New York</v>
      </c>
      <c r="K752" s="17">
        <f t="shared" ca="1" si="11"/>
        <v>64</v>
      </c>
    </row>
    <row r="753" spans="1:11" x14ac:dyDescent="0.25">
      <c r="A753">
        <v>752</v>
      </c>
      <c r="B753">
        <v>752</v>
      </c>
      <c r="C753" t="s">
        <v>3514</v>
      </c>
      <c r="D753" t="s">
        <v>3515</v>
      </c>
      <c r="E753" t="s">
        <v>3516</v>
      </c>
      <c r="F753" t="s">
        <v>1295</v>
      </c>
      <c r="G753" s="3">
        <v>18446</v>
      </c>
      <c r="H753" s="6">
        <f ca="1">IFERROR(VLOOKUP(RANDBETWEEN(0,MAX(Cities!I:I)),Cities!$C$1:$J$62,8,TRUE),0)</f>
        <v>20</v>
      </c>
      <c r="I753" s="6" t="str">
        <f ca="1">VLOOKUP(H753,Cities!$B$1:$J$62,4,FALSE)</f>
        <v>OR</v>
      </c>
      <c r="J753" s="6" t="str">
        <f ca="1">VLOOKUP(H753,Cities!$B$1:$J$62,3,FALSE)</f>
        <v>Portland</v>
      </c>
      <c r="K753" s="17">
        <f t="shared" ca="1" si="11"/>
        <v>71</v>
      </c>
    </row>
    <row r="754" spans="1:11" x14ac:dyDescent="0.25">
      <c r="A754">
        <v>753</v>
      </c>
      <c r="B754">
        <v>753</v>
      </c>
      <c r="C754" t="s">
        <v>3517</v>
      </c>
      <c r="D754" t="s">
        <v>3518</v>
      </c>
      <c r="E754" t="s">
        <v>3519</v>
      </c>
      <c r="F754" t="s">
        <v>1299</v>
      </c>
      <c r="G754" s="3">
        <v>26032</v>
      </c>
      <c r="H754" s="6">
        <f ca="1">IFERROR(VLOOKUP(RANDBETWEEN(0,MAX(Cities!I:I)),Cities!$C$1:$J$62,8,TRUE),0)</f>
        <v>1</v>
      </c>
      <c r="I754" s="6" t="str">
        <f ca="1">VLOOKUP(H754,Cities!$B$1:$J$62,4,FALSE)</f>
        <v>NY</v>
      </c>
      <c r="J754" s="6" t="str">
        <f ca="1">VLOOKUP(H754,Cities!$B$1:$J$62,3,FALSE)</f>
        <v>New York</v>
      </c>
      <c r="K754" s="17">
        <f t="shared" ca="1" si="11"/>
        <v>50</v>
      </c>
    </row>
    <row r="755" spans="1:11" x14ac:dyDescent="0.25">
      <c r="A755">
        <v>754</v>
      </c>
      <c r="B755">
        <v>754</v>
      </c>
      <c r="C755" t="s">
        <v>3520</v>
      </c>
      <c r="D755" t="s">
        <v>3521</v>
      </c>
      <c r="E755" t="s">
        <v>3522</v>
      </c>
      <c r="F755" t="s">
        <v>1303</v>
      </c>
      <c r="G755" s="3">
        <v>34517</v>
      </c>
      <c r="H755" s="6">
        <f ca="1">IFERROR(VLOOKUP(RANDBETWEEN(0,MAX(Cities!I:I)),Cities!$C$1:$J$62,8,TRUE),0)</f>
        <v>5</v>
      </c>
      <c r="I755" s="6" t="str">
        <f ca="1">VLOOKUP(H755,Cities!$B$1:$J$62,4,FALSE)</f>
        <v>TX</v>
      </c>
      <c r="J755" s="6" t="str">
        <f ca="1">VLOOKUP(H755,Cities!$B$1:$J$62,3,FALSE)</f>
        <v>Dallas</v>
      </c>
      <c r="K755" s="17">
        <f t="shared" ca="1" si="11"/>
        <v>27</v>
      </c>
    </row>
    <row r="756" spans="1:11" x14ac:dyDescent="0.25">
      <c r="A756">
        <v>755</v>
      </c>
      <c r="B756">
        <v>755</v>
      </c>
      <c r="C756" t="s">
        <v>2042</v>
      </c>
      <c r="D756" t="s">
        <v>3523</v>
      </c>
      <c r="E756" t="s">
        <v>3524</v>
      </c>
      <c r="F756" t="s">
        <v>1299</v>
      </c>
      <c r="G756" s="3">
        <v>34611</v>
      </c>
      <c r="H756" s="6">
        <f ca="1">IFERROR(VLOOKUP(RANDBETWEEN(0,MAX(Cities!I:I)),Cities!$C$1:$J$62,8,TRUE),0)</f>
        <v>2</v>
      </c>
      <c r="I756" s="6" t="str">
        <f ca="1">VLOOKUP(H756,Cities!$B$1:$J$62,4,FALSE)</f>
        <v>CA</v>
      </c>
      <c r="J756" s="6" t="str">
        <f ca="1">VLOOKUP(H756,Cities!$B$1:$J$62,3,FALSE)</f>
        <v>Los Angeles</v>
      </c>
      <c r="K756" s="17">
        <f t="shared" ca="1" si="11"/>
        <v>27</v>
      </c>
    </row>
    <row r="757" spans="1:11" x14ac:dyDescent="0.25">
      <c r="A757">
        <v>756</v>
      </c>
      <c r="B757">
        <v>756</v>
      </c>
      <c r="C757" t="s">
        <v>3525</v>
      </c>
      <c r="D757" t="s">
        <v>3526</v>
      </c>
      <c r="E757" t="s">
        <v>3527</v>
      </c>
      <c r="F757" t="s">
        <v>1303</v>
      </c>
      <c r="G757" s="3">
        <v>36377</v>
      </c>
      <c r="H757" s="6">
        <f ca="1">IFERROR(VLOOKUP(RANDBETWEEN(0,MAX(Cities!I:I)),Cities!$C$1:$J$62,8,TRUE),0)</f>
        <v>2</v>
      </c>
      <c r="I757" s="6" t="str">
        <f ca="1">VLOOKUP(H757,Cities!$B$1:$J$62,4,FALSE)</f>
        <v>CA</v>
      </c>
      <c r="J757" s="6" t="str">
        <f ca="1">VLOOKUP(H757,Cities!$B$1:$J$62,3,FALSE)</f>
        <v>Los Angeles</v>
      </c>
      <c r="K757" s="17">
        <f t="shared" ca="1" si="11"/>
        <v>22</v>
      </c>
    </row>
    <row r="758" spans="1:11" x14ac:dyDescent="0.25">
      <c r="A758">
        <v>757</v>
      </c>
      <c r="B758">
        <v>757</v>
      </c>
      <c r="C758" t="s">
        <v>3528</v>
      </c>
      <c r="D758" t="s">
        <v>3529</v>
      </c>
      <c r="E758" t="s">
        <v>3530</v>
      </c>
      <c r="F758" t="s">
        <v>1299</v>
      </c>
      <c r="G758" s="3">
        <v>27603</v>
      </c>
      <c r="H758" s="6">
        <f ca="1">IFERROR(VLOOKUP(RANDBETWEEN(0,MAX(Cities!I:I)),Cities!$C$1:$J$62,8,TRUE),0)</f>
        <v>51</v>
      </c>
      <c r="I758" s="6" t="str">
        <f ca="1">VLOOKUP(H758,Cities!$B$1:$J$62,4,FALSE)</f>
        <v>AL</v>
      </c>
      <c r="J758" s="6" t="str">
        <f ca="1">VLOOKUP(H758,Cities!$B$1:$J$62,3,FALSE)</f>
        <v>Birmingham</v>
      </c>
      <c r="K758" s="17">
        <f t="shared" ca="1" si="11"/>
        <v>46</v>
      </c>
    </row>
    <row r="759" spans="1:11" x14ac:dyDescent="0.25">
      <c r="A759">
        <v>758</v>
      </c>
      <c r="C759" t="s">
        <v>15</v>
      </c>
      <c r="D759" t="s">
        <v>3531</v>
      </c>
      <c r="E759" t="s">
        <v>3532</v>
      </c>
      <c r="F759" t="s">
        <v>1303</v>
      </c>
      <c r="G759" s="3">
        <v>32587</v>
      </c>
      <c r="H759" s="6">
        <f ca="1">IFERROR(VLOOKUP(RANDBETWEEN(0,MAX(Cities!I:I)),Cities!$C$1:$J$62,8,TRUE),0)</f>
        <v>33</v>
      </c>
      <c r="I759" s="6" t="str">
        <f ca="1">VLOOKUP(H759,Cities!$B$1:$J$62,4,FALSE)</f>
        <v>WI</v>
      </c>
      <c r="J759" s="6" t="str">
        <f ca="1">VLOOKUP(H759,Cities!$B$1:$J$62,3,FALSE)</f>
        <v>Milwaukee</v>
      </c>
      <c r="K759" s="17">
        <f t="shared" ca="1" si="11"/>
        <v>32</v>
      </c>
    </row>
    <row r="760" spans="1:11" x14ac:dyDescent="0.25">
      <c r="A760">
        <v>759</v>
      </c>
      <c r="B760">
        <v>759</v>
      </c>
      <c r="C760" t="s">
        <v>3533</v>
      </c>
      <c r="D760" t="s">
        <v>3534</v>
      </c>
      <c r="E760" t="s">
        <v>3535</v>
      </c>
      <c r="F760" t="s">
        <v>1299</v>
      </c>
      <c r="G760" s="3">
        <v>33070</v>
      </c>
      <c r="H760" s="6">
        <f ca="1">IFERROR(VLOOKUP(RANDBETWEEN(0,MAX(Cities!I:I)),Cities!$C$1:$J$62,8,TRUE),0)</f>
        <v>35</v>
      </c>
      <c r="I760" s="6" t="str">
        <f ca="1">VLOOKUP(H760,Cities!$B$1:$J$62,4,FALSE)</f>
        <v>FL</v>
      </c>
      <c r="J760" s="6" t="str">
        <f ca="1">VLOOKUP(H760,Cities!$B$1:$J$62,3,FALSE)</f>
        <v>Jacksonville</v>
      </c>
      <c r="K760" s="17">
        <f t="shared" ca="1" si="11"/>
        <v>31</v>
      </c>
    </row>
    <row r="761" spans="1:11" x14ac:dyDescent="0.25">
      <c r="A761">
        <v>760</v>
      </c>
      <c r="B761">
        <v>760</v>
      </c>
      <c r="C761" t="s">
        <v>3536</v>
      </c>
      <c r="D761" t="s">
        <v>3537</v>
      </c>
      <c r="E761" t="s">
        <v>3538</v>
      </c>
      <c r="F761" t="s">
        <v>1299</v>
      </c>
      <c r="G761" s="3">
        <v>28657</v>
      </c>
      <c r="H761" s="6">
        <f ca="1">IFERROR(VLOOKUP(RANDBETWEEN(0,MAX(Cities!I:I)),Cities!$C$1:$J$62,8,TRUE),0)</f>
        <v>5</v>
      </c>
      <c r="I761" s="6" t="str">
        <f ca="1">VLOOKUP(H761,Cities!$B$1:$J$62,4,FALSE)</f>
        <v>TX</v>
      </c>
      <c r="J761" s="6" t="str">
        <f ca="1">VLOOKUP(H761,Cities!$B$1:$J$62,3,FALSE)</f>
        <v>Dallas</v>
      </c>
      <c r="K761" s="17">
        <f t="shared" ca="1" si="11"/>
        <v>43</v>
      </c>
    </row>
    <row r="762" spans="1:11" x14ac:dyDescent="0.25">
      <c r="A762">
        <v>761</v>
      </c>
      <c r="B762">
        <v>761</v>
      </c>
      <c r="C762" t="s">
        <v>3539</v>
      </c>
      <c r="D762" t="s">
        <v>3540</v>
      </c>
      <c r="E762" t="s">
        <v>3541</v>
      </c>
      <c r="F762" t="s">
        <v>1303</v>
      </c>
      <c r="G762" s="3">
        <v>25469</v>
      </c>
      <c r="H762" s="6">
        <f ca="1">IFERROR(VLOOKUP(RANDBETWEEN(0,MAX(Cities!I:I)),Cities!$C$1:$J$62,8,TRUE),0)</f>
        <v>57</v>
      </c>
      <c r="I762" s="6" t="str">
        <f ca="1">VLOOKUP(H762,Cities!$B$1:$J$62,4,FALSE)</f>
        <v>OK</v>
      </c>
      <c r="J762" s="6" t="str">
        <f ca="1">VLOOKUP(H762,Cities!$B$1:$J$62,3,FALSE)</f>
        <v>Tulsa</v>
      </c>
      <c r="K762" s="17">
        <f t="shared" ca="1" si="11"/>
        <v>52</v>
      </c>
    </row>
    <row r="763" spans="1:11" x14ac:dyDescent="0.25">
      <c r="A763">
        <v>762</v>
      </c>
      <c r="B763">
        <v>762</v>
      </c>
      <c r="C763" t="s">
        <v>3542</v>
      </c>
      <c r="D763" t="s">
        <v>3543</v>
      </c>
      <c r="E763" t="s">
        <v>3544</v>
      </c>
      <c r="F763" t="s">
        <v>1303</v>
      </c>
      <c r="G763" s="3">
        <v>30512</v>
      </c>
      <c r="H763" s="6">
        <f ca="1">IFERROR(VLOOKUP(RANDBETWEEN(0,MAX(Cities!I:I)),Cities!$C$1:$J$62,8,TRUE),0)</f>
        <v>29</v>
      </c>
      <c r="I763" s="6" t="str">
        <f ca="1">VLOOKUP(H763,Cities!$B$1:$J$62,4,FALSE)</f>
        <v>MO</v>
      </c>
      <c r="J763" s="6" t="str">
        <f ca="1">VLOOKUP(H763,Cities!$B$1:$J$62,3,FALSE)</f>
        <v>Kansas City</v>
      </c>
      <c r="K763" s="17">
        <f t="shared" ca="1" si="11"/>
        <v>38</v>
      </c>
    </row>
    <row r="764" spans="1:11" x14ac:dyDescent="0.25">
      <c r="A764">
        <v>763</v>
      </c>
      <c r="B764">
        <v>763</v>
      </c>
      <c r="C764" t="s">
        <v>3545</v>
      </c>
      <c r="D764" t="s">
        <v>3546</v>
      </c>
      <c r="E764" t="s">
        <v>3547</v>
      </c>
      <c r="F764" t="s">
        <v>1299</v>
      </c>
      <c r="G764" s="3">
        <v>28157</v>
      </c>
      <c r="H764" s="6">
        <f ca="1">IFERROR(VLOOKUP(RANDBETWEEN(0,MAX(Cities!I:I)),Cities!$C$1:$J$62,8,TRUE),0)</f>
        <v>45</v>
      </c>
      <c r="I764" s="6" t="str">
        <f ca="1">VLOOKUP(H764,Cities!$B$1:$J$62,4,FALSE)</f>
        <v>AZ</v>
      </c>
      <c r="J764" s="6" t="str">
        <f ca="1">VLOOKUP(H764,Cities!$B$1:$J$62,3,FALSE)</f>
        <v>Tucson</v>
      </c>
      <c r="K764" s="17">
        <f t="shared" ca="1" si="11"/>
        <v>44</v>
      </c>
    </row>
    <row r="765" spans="1:11" x14ac:dyDescent="0.25">
      <c r="A765">
        <v>764</v>
      </c>
      <c r="B765">
        <v>764</v>
      </c>
      <c r="C765" t="s">
        <v>3548</v>
      </c>
      <c r="D765" t="s">
        <v>3549</v>
      </c>
      <c r="E765" t="s">
        <v>3550</v>
      </c>
      <c r="F765" t="s">
        <v>1299</v>
      </c>
      <c r="G765" s="3">
        <v>20995</v>
      </c>
      <c r="H765" s="6">
        <f ca="1">IFERROR(VLOOKUP(RANDBETWEEN(0,MAX(Cities!I:I)),Cities!$C$1:$J$62,8,TRUE),0)</f>
        <v>21</v>
      </c>
      <c r="I765" s="6" t="str">
        <f ca="1">VLOOKUP(H765,Cities!$B$1:$J$62,4,FALSE)</f>
        <v>TX</v>
      </c>
      <c r="J765" s="6" t="str">
        <f ca="1">VLOOKUP(H765,Cities!$B$1:$J$62,3,FALSE)</f>
        <v>San Antonio</v>
      </c>
      <c r="K765" s="17">
        <f t="shared" ca="1" si="11"/>
        <v>64</v>
      </c>
    </row>
    <row r="766" spans="1:11" x14ac:dyDescent="0.25">
      <c r="A766">
        <v>765</v>
      </c>
      <c r="B766">
        <v>765</v>
      </c>
      <c r="C766" t="s">
        <v>2536</v>
      </c>
      <c r="D766" t="s">
        <v>3551</v>
      </c>
      <c r="E766" t="s">
        <v>3552</v>
      </c>
      <c r="F766" t="s">
        <v>1303</v>
      </c>
      <c r="G766" s="3">
        <v>35275</v>
      </c>
      <c r="H766" s="6">
        <f ca="1">IFERROR(VLOOKUP(RANDBETWEEN(0,MAX(Cities!I:I)),Cities!$C$1:$J$62,8,TRUE),0)</f>
        <v>46</v>
      </c>
      <c r="I766" s="6" t="str">
        <f ca="1">VLOOKUP(H766,Cities!$B$1:$J$62,4,FALSE)</f>
        <v>NE</v>
      </c>
      <c r="J766" s="6" t="str">
        <f ca="1">VLOOKUP(H766,Cities!$B$1:$J$62,3,FALSE)</f>
        <v>Omaha</v>
      </c>
      <c r="K766" s="17">
        <f t="shared" ca="1" si="11"/>
        <v>25</v>
      </c>
    </row>
    <row r="767" spans="1:11" x14ac:dyDescent="0.25">
      <c r="A767">
        <v>766</v>
      </c>
      <c r="B767">
        <v>766</v>
      </c>
      <c r="C767" t="s">
        <v>3553</v>
      </c>
      <c r="D767" t="s">
        <v>3554</v>
      </c>
      <c r="E767" t="s">
        <v>3555</v>
      </c>
      <c r="F767" t="s">
        <v>1299</v>
      </c>
      <c r="G767" s="3">
        <v>18635</v>
      </c>
      <c r="H767" s="6">
        <f ca="1">IFERROR(VLOOKUP(RANDBETWEEN(0,MAX(Cities!I:I)),Cities!$C$1:$J$62,8,TRUE),0)</f>
        <v>4</v>
      </c>
      <c r="I767" s="6" t="str">
        <f ca="1">VLOOKUP(H767,Cities!$B$1:$J$62,4,FALSE)</f>
        <v>FL</v>
      </c>
      <c r="J767" s="6" t="str">
        <f ca="1">VLOOKUP(H767,Cities!$B$1:$J$62,3,FALSE)</f>
        <v>Miami</v>
      </c>
      <c r="K767" s="17">
        <f t="shared" ca="1" si="11"/>
        <v>71</v>
      </c>
    </row>
    <row r="768" spans="1:11" x14ac:dyDescent="0.25">
      <c r="A768">
        <v>767</v>
      </c>
      <c r="B768">
        <v>767</v>
      </c>
      <c r="C768" t="s">
        <v>3556</v>
      </c>
      <c r="D768" t="s">
        <v>3557</v>
      </c>
      <c r="E768" t="s">
        <v>3558</v>
      </c>
      <c r="F768" t="s">
        <v>1299</v>
      </c>
      <c r="G768" s="3">
        <v>29632</v>
      </c>
      <c r="H768" s="6">
        <f ca="1">IFERROR(VLOOKUP(RANDBETWEEN(0,MAX(Cities!I:I)),Cities!$C$1:$J$62,8,TRUE),0)</f>
        <v>1</v>
      </c>
      <c r="I768" s="6" t="str">
        <f ca="1">VLOOKUP(H768,Cities!$B$1:$J$62,4,FALSE)</f>
        <v>NY</v>
      </c>
      <c r="J768" s="6" t="str">
        <f ca="1">VLOOKUP(H768,Cities!$B$1:$J$62,3,FALSE)</f>
        <v>New York</v>
      </c>
      <c r="K768" s="17">
        <f t="shared" ca="1" si="11"/>
        <v>40</v>
      </c>
    </row>
    <row r="769" spans="1:11" x14ac:dyDescent="0.25">
      <c r="A769">
        <v>768</v>
      </c>
      <c r="C769" t="s">
        <v>3559</v>
      </c>
      <c r="D769" t="s">
        <v>3560</v>
      </c>
      <c r="E769" t="s">
        <v>3561</v>
      </c>
      <c r="F769" t="s">
        <v>1299</v>
      </c>
      <c r="G769" s="3">
        <v>20549</v>
      </c>
      <c r="H769" s="6">
        <f ca="1">IFERROR(VLOOKUP(RANDBETWEEN(0,MAX(Cities!I:I)),Cities!$C$1:$J$62,8,TRUE),0)</f>
        <v>49</v>
      </c>
      <c r="I769" s="6" t="str">
        <f ca="1">VLOOKUP(H769,Cities!$B$1:$J$62,4,FALSE)</f>
        <v>TX</v>
      </c>
      <c r="J769" s="6" t="str">
        <f ca="1">VLOOKUP(H769,Cities!$B$1:$J$62,3,FALSE)</f>
        <v>McAllen</v>
      </c>
      <c r="K769" s="17">
        <f t="shared" ca="1" si="11"/>
        <v>65</v>
      </c>
    </row>
    <row r="770" spans="1:11" x14ac:dyDescent="0.25">
      <c r="A770">
        <v>769</v>
      </c>
      <c r="B770">
        <v>769</v>
      </c>
      <c r="C770" t="s">
        <v>3562</v>
      </c>
      <c r="D770" t="s">
        <v>3563</v>
      </c>
      <c r="E770" t="s">
        <v>3564</v>
      </c>
      <c r="F770" t="s">
        <v>1299</v>
      </c>
      <c r="G770" s="3">
        <v>33122</v>
      </c>
      <c r="H770" s="6">
        <f ca="1">IFERROR(VLOOKUP(RANDBETWEEN(0,MAX(Cities!I:I)),Cities!$C$1:$J$62,8,TRUE),0)</f>
        <v>34</v>
      </c>
      <c r="I770" s="6" t="str">
        <f ca="1">VLOOKUP(H770,Cities!$B$1:$J$62,4,FALSE)</f>
        <v>RI</v>
      </c>
      <c r="J770" s="6" t="str">
        <f ca="1">VLOOKUP(H770,Cities!$B$1:$J$62,3,FALSE)</f>
        <v>Providence</v>
      </c>
      <c r="K770" s="17">
        <f t="shared" ca="1" si="11"/>
        <v>31</v>
      </c>
    </row>
    <row r="771" spans="1:11" x14ac:dyDescent="0.25">
      <c r="A771">
        <v>770</v>
      </c>
      <c r="B771">
        <v>770</v>
      </c>
      <c r="C771" t="s">
        <v>3565</v>
      </c>
      <c r="D771" t="s">
        <v>3566</v>
      </c>
      <c r="E771" t="s">
        <v>3567</v>
      </c>
      <c r="F771" t="s">
        <v>1299</v>
      </c>
      <c r="G771" s="3">
        <v>30220</v>
      </c>
      <c r="H771" s="6">
        <f ca="1">IFERROR(VLOOKUP(RANDBETWEEN(0,MAX(Cities!I:I)),Cities!$C$1:$J$62,8,TRUE),0)</f>
        <v>18</v>
      </c>
      <c r="I771" s="6" t="str">
        <f ca="1">VLOOKUP(H771,Cities!$B$1:$J$62,4,FALSE)</f>
        <v>MD</v>
      </c>
      <c r="J771" s="6" t="str">
        <f ca="1">VLOOKUP(H771,Cities!$B$1:$J$62,3,FALSE)</f>
        <v>Baltimore</v>
      </c>
      <c r="K771" s="17">
        <f t="shared" ref="K771:K834" ca="1" si="12">_xlfn.FLOOR.MATH(YEARFRAC(G771,TODAY(),1))</f>
        <v>39</v>
      </c>
    </row>
    <row r="772" spans="1:11" x14ac:dyDescent="0.25">
      <c r="A772">
        <v>771</v>
      </c>
      <c r="B772">
        <v>771</v>
      </c>
      <c r="C772" t="s">
        <v>3568</v>
      </c>
      <c r="D772" t="s">
        <v>3569</v>
      </c>
      <c r="E772" t="s">
        <v>3570</v>
      </c>
      <c r="F772" t="s">
        <v>1299</v>
      </c>
      <c r="G772" s="3">
        <v>25517</v>
      </c>
      <c r="H772" s="6">
        <f ca="1">IFERROR(VLOOKUP(RANDBETWEEN(0,MAX(Cities!I:I)),Cities!$C$1:$J$62,8,TRUE),0)</f>
        <v>12</v>
      </c>
      <c r="I772" s="6" t="str">
        <f ca="1">VLOOKUP(H772,Cities!$B$1:$J$62,4,FALSE)</f>
        <v>CA</v>
      </c>
      <c r="J772" s="6" t="str">
        <f ca="1">VLOOKUP(H772,Cities!$B$1:$J$62,3,FALSE)</f>
        <v>San Francisco</v>
      </c>
      <c r="K772" s="17">
        <f t="shared" ca="1" si="12"/>
        <v>52</v>
      </c>
    </row>
    <row r="773" spans="1:11" x14ac:dyDescent="0.25">
      <c r="A773">
        <v>772</v>
      </c>
      <c r="B773">
        <v>772</v>
      </c>
      <c r="C773" t="s">
        <v>1617</v>
      </c>
      <c r="D773" t="s">
        <v>3571</v>
      </c>
      <c r="E773" t="s">
        <v>3572</v>
      </c>
      <c r="F773" t="s">
        <v>1299</v>
      </c>
      <c r="G773" s="3">
        <v>32649</v>
      </c>
      <c r="H773" s="6">
        <f ca="1">IFERROR(VLOOKUP(RANDBETWEEN(0,MAX(Cities!I:I)),Cities!$C$1:$J$62,8,TRUE),0)</f>
        <v>3</v>
      </c>
      <c r="I773" s="6" t="str">
        <f ca="1">VLOOKUP(H773,Cities!$B$1:$J$62,4,FALSE)</f>
        <v>IL</v>
      </c>
      <c r="J773" s="6" t="str">
        <f ca="1">VLOOKUP(H773,Cities!$B$1:$J$62,3,FALSE)</f>
        <v>Chicago</v>
      </c>
      <c r="K773" s="17">
        <f t="shared" ca="1" si="12"/>
        <v>32</v>
      </c>
    </row>
    <row r="774" spans="1:11" x14ac:dyDescent="0.25">
      <c r="A774">
        <v>773</v>
      </c>
      <c r="C774" t="s">
        <v>3573</v>
      </c>
      <c r="D774" t="s">
        <v>3574</v>
      </c>
      <c r="E774" t="s">
        <v>3575</v>
      </c>
      <c r="F774" t="s">
        <v>1303</v>
      </c>
      <c r="G774" s="3">
        <v>24253</v>
      </c>
      <c r="H774" s="6">
        <f ca="1">IFERROR(VLOOKUP(RANDBETWEEN(0,MAX(Cities!I:I)),Cities!$C$1:$J$62,8,TRUE),0)</f>
        <v>52</v>
      </c>
      <c r="I774" s="6" t="str">
        <f ca="1">VLOOKUP(H774,Cities!$B$1:$J$62,4,FALSE)</f>
        <v>FL</v>
      </c>
      <c r="J774" s="6" t="str">
        <f ca="1">VLOOKUP(H774,Cities!$B$1:$J$62,3,FALSE)</f>
        <v>Sarasota</v>
      </c>
      <c r="K774" s="17">
        <f t="shared" ca="1" si="12"/>
        <v>55</v>
      </c>
    </row>
    <row r="775" spans="1:11" x14ac:dyDescent="0.25">
      <c r="A775">
        <v>774</v>
      </c>
      <c r="B775">
        <v>774</v>
      </c>
      <c r="C775" t="s">
        <v>3576</v>
      </c>
      <c r="D775" t="s">
        <v>3577</v>
      </c>
      <c r="E775" t="s">
        <v>3578</v>
      </c>
      <c r="F775" t="s">
        <v>1299</v>
      </c>
      <c r="G775" s="3">
        <v>34634</v>
      </c>
      <c r="H775" s="6">
        <f ca="1">IFERROR(VLOOKUP(RANDBETWEEN(0,MAX(Cities!I:I)),Cities!$C$1:$J$62,8,TRUE),0)</f>
        <v>1</v>
      </c>
      <c r="I775" s="6" t="str">
        <f ca="1">VLOOKUP(H775,Cities!$B$1:$J$62,4,FALSE)</f>
        <v>NY</v>
      </c>
      <c r="J775" s="6" t="str">
        <f ca="1">VLOOKUP(H775,Cities!$B$1:$J$62,3,FALSE)</f>
        <v>New York</v>
      </c>
      <c r="K775" s="17">
        <f t="shared" ca="1" si="12"/>
        <v>27</v>
      </c>
    </row>
    <row r="776" spans="1:11" x14ac:dyDescent="0.25">
      <c r="A776">
        <v>775</v>
      </c>
      <c r="B776">
        <v>775</v>
      </c>
      <c r="C776" t="s">
        <v>3579</v>
      </c>
      <c r="D776" t="s">
        <v>3580</v>
      </c>
      <c r="E776" t="s">
        <v>3581</v>
      </c>
      <c r="F776" t="s">
        <v>1303</v>
      </c>
      <c r="G776" s="3">
        <v>19128</v>
      </c>
      <c r="H776" s="6">
        <f ca="1">IFERROR(VLOOKUP(RANDBETWEEN(0,MAX(Cities!I:I)),Cities!$C$1:$J$62,8,TRUE),0)</f>
        <v>12</v>
      </c>
      <c r="I776" s="6" t="str">
        <f ca="1">VLOOKUP(H776,Cities!$B$1:$J$62,4,FALSE)</f>
        <v>CA</v>
      </c>
      <c r="J776" s="6" t="str">
        <f ca="1">VLOOKUP(H776,Cities!$B$1:$J$62,3,FALSE)</f>
        <v>San Francisco</v>
      </c>
      <c r="K776" s="17">
        <f t="shared" ca="1" si="12"/>
        <v>69</v>
      </c>
    </row>
    <row r="777" spans="1:11" x14ac:dyDescent="0.25">
      <c r="A777">
        <v>776</v>
      </c>
      <c r="B777">
        <v>776</v>
      </c>
      <c r="C777" t="s">
        <v>3582</v>
      </c>
      <c r="D777" t="s">
        <v>3583</v>
      </c>
      <c r="E777" t="s">
        <v>3584</v>
      </c>
      <c r="F777" t="s">
        <v>1303</v>
      </c>
      <c r="G777" s="3">
        <v>14893</v>
      </c>
      <c r="H777" s="6">
        <f ca="1">IFERROR(VLOOKUP(RANDBETWEEN(0,MAX(Cities!I:I)),Cities!$C$1:$J$62,8,TRUE),0)</f>
        <v>10</v>
      </c>
      <c r="I777" s="6" t="str">
        <f ca="1">VLOOKUP(H777,Cities!$B$1:$J$62,4,FALSE)</f>
        <v>AZ</v>
      </c>
      <c r="J777" s="6" t="str">
        <f ca="1">VLOOKUP(H777,Cities!$B$1:$J$62,3,FALSE)</f>
        <v>Phoenix</v>
      </c>
      <c r="K777" s="17">
        <f t="shared" ca="1" si="12"/>
        <v>81</v>
      </c>
    </row>
    <row r="778" spans="1:11" x14ac:dyDescent="0.25">
      <c r="A778">
        <v>777</v>
      </c>
      <c r="C778" t="s">
        <v>3585</v>
      </c>
      <c r="D778" t="s">
        <v>3586</v>
      </c>
      <c r="E778" t="s">
        <v>3587</v>
      </c>
      <c r="F778" t="s">
        <v>1303</v>
      </c>
      <c r="G778" s="3">
        <v>33089</v>
      </c>
      <c r="H778" s="6">
        <f ca="1">IFERROR(VLOOKUP(RANDBETWEEN(0,MAX(Cities!I:I)),Cities!$C$1:$J$62,8,TRUE),0)</f>
        <v>21</v>
      </c>
      <c r="I778" s="6" t="str">
        <f ca="1">VLOOKUP(H778,Cities!$B$1:$J$62,4,FALSE)</f>
        <v>TX</v>
      </c>
      <c r="J778" s="6" t="str">
        <f ca="1">VLOOKUP(H778,Cities!$B$1:$J$62,3,FALSE)</f>
        <v>San Antonio</v>
      </c>
      <c r="K778" s="17">
        <f t="shared" ca="1" si="12"/>
        <v>31</v>
      </c>
    </row>
    <row r="779" spans="1:11" x14ac:dyDescent="0.25">
      <c r="A779">
        <v>778</v>
      </c>
      <c r="C779" t="s">
        <v>3588</v>
      </c>
      <c r="D779" t="s">
        <v>3589</v>
      </c>
      <c r="E779" t="s">
        <v>3590</v>
      </c>
      <c r="F779" t="s">
        <v>1299</v>
      </c>
      <c r="G779" s="3">
        <v>35184</v>
      </c>
      <c r="H779" s="6">
        <f ca="1">IFERROR(VLOOKUP(RANDBETWEEN(0,MAX(Cities!I:I)),Cities!$C$1:$J$62,8,TRUE),0)</f>
        <v>16</v>
      </c>
      <c r="I779" s="6" t="str">
        <f ca="1">VLOOKUP(H779,Cities!$B$1:$J$62,4,FALSE)</f>
        <v>FL</v>
      </c>
      <c r="J779" s="6" t="str">
        <f ca="1">VLOOKUP(H779,Cities!$B$1:$J$62,3,FALSE)</f>
        <v>Tampa</v>
      </c>
      <c r="K779" s="17">
        <f t="shared" ca="1" si="12"/>
        <v>25</v>
      </c>
    </row>
    <row r="780" spans="1:11" x14ac:dyDescent="0.25">
      <c r="A780">
        <v>779</v>
      </c>
      <c r="B780">
        <v>779</v>
      </c>
      <c r="C780" t="s">
        <v>3591</v>
      </c>
      <c r="D780" t="s">
        <v>3592</v>
      </c>
      <c r="E780" t="s">
        <v>3593</v>
      </c>
      <c r="F780" t="s">
        <v>1303</v>
      </c>
      <c r="G780" s="3">
        <v>29235</v>
      </c>
      <c r="H780" s="6">
        <f ca="1">IFERROR(VLOOKUP(RANDBETWEEN(0,MAX(Cities!I:I)),Cities!$C$1:$J$62,8,TRUE),0)</f>
        <v>10</v>
      </c>
      <c r="I780" s="6" t="str">
        <f ca="1">VLOOKUP(H780,Cities!$B$1:$J$62,4,FALSE)</f>
        <v>AZ</v>
      </c>
      <c r="J780" s="6" t="str">
        <f ca="1">VLOOKUP(H780,Cities!$B$1:$J$62,3,FALSE)</f>
        <v>Phoenix</v>
      </c>
      <c r="K780" s="17">
        <f t="shared" ca="1" si="12"/>
        <v>42</v>
      </c>
    </row>
    <row r="781" spans="1:11" x14ac:dyDescent="0.25">
      <c r="A781">
        <v>780</v>
      </c>
      <c r="B781">
        <v>780</v>
      </c>
      <c r="C781" t="s">
        <v>3369</v>
      </c>
      <c r="D781" t="s">
        <v>3594</v>
      </c>
      <c r="E781" t="s">
        <v>3595</v>
      </c>
      <c r="F781" t="s">
        <v>1299</v>
      </c>
      <c r="G781" s="3">
        <v>27024</v>
      </c>
      <c r="H781" s="6">
        <f ca="1">IFERROR(VLOOKUP(RANDBETWEEN(0,MAX(Cities!I:I)),Cities!$C$1:$J$62,8,TRUE),0)</f>
        <v>2</v>
      </c>
      <c r="I781" s="6" t="str">
        <f ca="1">VLOOKUP(H781,Cities!$B$1:$J$62,4,FALSE)</f>
        <v>CA</v>
      </c>
      <c r="J781" s="6" t="str">
        <f ca="1">VLOOKUP(H781,Cities!$B$1:$J$62,3,FALSE)</f>
        <v>Los Angeles</v>
      </c>
      <c r="K781" s="17">
        <f t="shared" ca="1" si="12"/>
        <v>48</v>
      </c>
    </row>
    <row r="782" spans="1:11" x14ac:dyDescent="0.25">
      <c r="A782">
        <v>781</v>
      </c>
      <c r="C782" t="s">
        <v>3596</v>
      </c>
      <c r="D782" t="s">
        <v>3597</v>
      </c>
      <c r="E782" t="s">
        <v>3598</v>
      </c>
      <c r="F782" t="s">
        <v>1299</v>
      </c>
      <c r="G782" s="3">
        <v>33576</v>
      </c>
      <c r="H782" s="6">
        <f ca="1">IFERROR(VLOOKUP(RANDBETWEEN(0,MAX(Cities!I:I)),Cities!$C$1:$J$62,8,TRUE),0)</f>
        <v>16</v>
      </c>
      <c r="I782" s="6" t="str">
        <f ca="1">VLOOKUP(H782,Cities!$B$1:$J$62,4,FALSE)</f>
        <v>FL</v>
      </c>
      <c r="J782" s="6" t="str">
        <f ca="1">VLOOKUP(H782,Cities!$B$1:$J$62,3,FALSE)</f>
        <v>Tampa</v>
      </c>
      <c r="K782" s="17">
        <f t="shared" ca="1" si="12"/>
        <v>30</v>
      </c>
    </row>
    <row r="783" spans="1:11" x14ac:dyDescent="0.25">
      <c r="A783">
        <v>782</v>
      </c>
      <c r="B783">
        <v>782</v>
      </c>
      <c r="C783" t="s">
        <v>3599</v>
      </c>
      <c r="D783" t="s">
        <v>3600</v>
      </c>
      <c r="E783" t="s">
        <v>3601</v>
      </c>
      <c r="F783" t="s">
        <v>1299</v>
      </c>
      <c r="G783" s="3">
        <v>26234</v>
      </c>
      <c r="H783" s="6">
        <f ca="1">IFERROR(VLOOKUP(RANDBETWEEN(0,MAX(Cities!I:I)),Cities!$C$1:$J$62,8,TRUE),0)</f>
        <v>51</v>
      </c>
      <c r="I783" s="6" t="str">
        <f ca="1">VLOOKUP(H783,Cities!$B$1:$J$62,4,FALSE)</f>
        <v>AL</v>
      </c>
      <c r="J783" s="6" t="str">
        <f ca="1">VLOOKUP(H783,Cities!$B$1:$J$62,3,FALSE)</f>
        <v>Birmingham</v>
      </c>
      <c r="K783" s="17">
        <f t="shared" ca="1" si="12"/>
        <v>50</v>
      </c>
    </row>
    <row r="784" spans="1:11" x14ac:dyDescent="0.25">
      <c r="A784">
        <v>783</v>
      </c>
      <c r="B784">
        <v>783</v>
      </c>
      <c r="C784" t="s">
        <v>3169</v>
      </c>
      <c r="D784" t="s">
        <v>3602</v>
      </c>
      <c r="E784" t="s">
        <v>3603</v>
      </c>
      <c r="F784" t="s">
        <v>1299</v>
      </c>
      <c r="G784" s="3">
        <v>20254</v>
      </c>
      <c r="H784" s="6">
        <f ca="1">IFERROR(VLOOKUP(RANDBETWEEN(0,MAX(Cities!I:I)),Cities!$C$1:$J$62,8,TRUE),0)</f>
        <v>55</v>
      </c>
      <c r="I784" s="6" t="str">
        <f ca="1">VLOOKUP(H784,Cities!$B$1:$J$62,4,FALSE)</f>
        <v>CA</v>
      </c>
      <c r="J784" s="6" t="str">
        <f ca="1">VLOOKUP(H784,Cities!$B$1:$J$62,3,FALSE)</f>
        <v>Fresno</v>
      </c>
      <c r="K784" s="17">
        <f t="shared" ca="1" si="12"/>
        <v>66</v>
      </c>
    </row>
    <row r="785" spans="1:11" x14ac:dyDescent="0.25">
      <c r="A785">
        <v>784</v>
      </c>
      <c r="B785">
        <v>784</v>
      </c>
      <c r="C785" t="s">
        <v>3604</v>
      </c>
      <c r="D785" t="s">
        <v>3605</v>
      </c>
      <c r="E785" t="s">
        <v>3606</v>
      </c>
      <c r="F785" t="s">
        <v>1303</v>
      </c>
      <c r="G785" s="3">
        <v>34571</v>
      </c>
      <c r="H785" s="6">
        <f ca="1">IFERROR(VLOOKUP(RANDBETWEEN(0,MAX(Cities!I:I)),Cities!$C$1:$J$62,8,TRUE),0)</f>
        <v>17</v>
      </c>
      <c r="I785" s="6" t="str">
        <f ca="1">VLOOKUP(H785,Cities!$B$1:$J$62,4,FALSE)</f>
        <v>CO</v>
      </c>
      <c r="J785" s="6" t="str">
        <f ca="1">VLOOKUP(H785,Cities!$B$1:$J$62,3,FALSE)</f>
        <v>Denver</v>
      </c>
      <c r="K785" s="17">
        <f t="shared" ca="1" si="12"/>
        <v>27</v>
      </c>
    </row>
    <row r="786" spans="1:11" x14ac:dyDescent="0.25">
      <c r="A786">
        <v>785</v>
      </c>
      <c r="B786">
        <v>785</v>
      </c>
      <c r="C786" t="s">
        <v>3607</v>
      </c>
      <c r="D786" t="s">
        <v>3608</v>
      </c>
      <c r="E786" t="s">
        <v>3609</v>
      </c>
      <c r="F786" t="s">
        <v>1303</v>
      </c>
      <c r="G786" s="3">
        <v>29941</v>
      </c>
      <c r="H786" s="6">
        <f ca="1">IFERROR(VLOOKUP(RANDBETWEEN(0,MAX(Cities!I:I)),Cities!$C$1:$J$62,8,TRUE),0)</f>
        <v>3</v>
      </c>
      <c r="I786" s="6" t="str">
        <f ca="1">VLOOKUP(H786,Cities!$B$1:$J$62,4,FALSE)</f>
        <v>IL</v>
      </c>
      <c r="J786" s="6" t="str">
        <f ca="1">VLOOKUP(H786,Cities!$B$1:$J$62,3,FALSE)</f>
        <v>Chicago</v>
      </c>
      <c r="K786" s="17">
        <f t="shared" ca="1" si="12"/>
        <v>40</v>
      </c>
    </row>
    <row r="787" spans="1:11" x14ac:dyDescent="0.25">
      <c r="A787">
        <v>786</v>
      </c>
      <c r="B787">
        <v>786</v>
      </c>
      <c r="C787" t="s">
        <v>3610</v>
      </c>
      <c r="D787" t="s">
        <v>3611</v>
      </c>
      <c r="E787" t="s">
        <v>3612</v>
      </c>
      <c r="F787" t="s">
        <v>1299</v>
      </c>
      <c r="G787" s="3">
        <v>35102</v>
      </c>
      <c r="H787" s="6">
        <f ca="1">IFERROR(VLOOKUP(RANDBETWEEN(0,MAX(Cities!I:I)),Cities!$C$1:$J$62,8,TRUE),0)</f>
        <v>46</v>
      </c>
      <c r="I787" s="6" t="str">
        <f ca="1">VLOOKUP(H787,Cities!$B$1:$J$62,4,FALSE)</f>
        <v>NE</v>
      </c>
      <c r="J787" s="6" t="str">
        <f ca="1">VLOOKUP(H787,Cities!$B$1:$J$62,3,FALSE)</f>
        <v>Omaha</v>
      </c>
      <c r="K787" s="17">
        <f t="shared" ca="1" si="12"/>
        <v>25</v>
      </c>
    </row>
    <row r="788" spans="1:11" x14ac:dyDescent="0.25">
      <c r="A788">
        <v>787</v>
      </c>
      <c r="B788">
        <v>787</v>
      </c>
      <c r="C788" t="s">
        <v>3613</v>
      </c>
      <c r="D788" t="s">
        <v>3614</v>
      </c>
      <c r="E788" t="s">
        <v>3615</v>
      </c>
      <c r="F788" t="s">
        <v>1303</v>
      </c>
      <c r="G788" s="3">
        <v>14947</v>
      </c>
      <c r="H788" s="6">
        <f ca="1">IFERROR(VLOOKUP(RANDBETWEEN(0,MAX(Cities!I:I)),Cities!$C$1:$J$62,8,TRUE),0)</f>
        <v>52</v>
      </c>
      <c r="I788" s="6" t="str">
        <f ca="1">VLOOKUP(H788,Cities!$B$1:$J$62,4,FALSE)</f>
        <v>FL</v>
      </c>
      <c r="J788" s="6" t="str">
        <f ca="1">VLOOKUP(H788,Cities!$B$1:$J$62,3,FALSE)</f>
        <v>Sarasota</v>
      </c>
      <c r="K788" s="17">
        <f t="shared" ca="1" si="12"/>
        <v>81</v>
      </c>
    </row>
    <row r="789" spans="1:11" x14ac:dyDescent="0.25">
      <c r="A789">
        <v>788</v>
      </c>
      <c r="B789">
        <v>788</v>
      </c>
      <c r="C789" t="s">
        <v>3616</v>
      </c>
      <c r="D789" t="s">
        <v>3617</v>
      </c>
      <c r="E789" t="s">
        <v>3618</v>
      </c>
      <c r="F789" t="s">
        <v>1299</v>
      </c>
      <c r="G789" s="3">
        <v>27733</v>
      </c>
      <c r="H789" s="6">
        <f ca="1">IFERROR(VLOOKUP(RANDBETWEEN(0,MAX(Cities!I:I)),Cities!$C$1:$J$62,8,TRUE),0)</f>
        <v>49</v>
      </c>
      <c r="I789" s="6" t="str">
        <f ca="1">VLOOKUP(H789,Cities!$B$1:$J$62,4,FALSE)</f>
        <v>TX</v>
      </c>
      <c r="J789" s="6" t="str">
        <f ca="1">VLOOKUP(H789,Cities!$B$1:$J$62,3,FALSE)</f>
        <v>McAllen</v>
      </c>
      <c r="K789" s="17">
        <f t="shared" ca="1" si="12"/>
        <v>46</v>
      </c>
    </row>
    <row r="790" spans="1:11" x14ac:dyDescent="0.25">
      <c r="A790">
        <v>789</v>
      </c>
      <c r="C790" t="s">
        <v>3619</v>
      </c>
      <c r="D790" t="s">
        <v>3620</v>
      </c>
      <c r="E790" t="s">
        <v>3621</v>
      </c>
      <c r="F790" t="s">
        <v>1303</v>
      </c>
      <c r="G790" s="3">
        <v>32476</v>
      </c>
      <c r="H790" s="6">
        <f ca="1">IFERROR(VLOOKUP(RANDBETWEEN(0,MAX(Cities!I:I)),Cities!$C$1:$J$62,8,TRUE),0)</f>
        <v>39</v>
      </c>
      <c r="I790" s="6" t="str">
        <f ca="1">VLOOKUP(H790,Cities!$B$1:$J$62,4,FALSE)</f>
        <v>TN</v>
      </c>
      <c r="J790" s="6" t="str">
        <f ca="1">VLOOKUP(H790,Cities!$B$1:$J$62,3,FALSE)</f>
        <v>Memphis</v>
      </c>
      <c r="K790" s="17">
        <f t="shared" ca="1" si="12"/>
        <v>33</v>
      </c>
    </row>
    <row r="791" spans="1:11" x14ac:dyDescent="0.25">
      <c r="A791">
        <v>790</v>
      </c>
      <c r="B791">
        <v>790</v>
      </c>
      <c r="C791" t="s">
        <v>3622</v>
      </c>
      <c r="D791" t="s">
        <v>3623</v>
      </c>
      <c r="E791" t="s">
        <v>3624</v>
      </c>
      <c r="F791" t="s">
        <v>1303</v>
      </c>
      <c r="G791" s="3">
        <v>28078</v>
      </c>
      <c r="H791" s="6">
        <f ca="1">IFERROR(VLOOKUP(RANDBETWEEN(0,MAX(Cities!I:I)),Cities!$C$1:$J$62,8,TRUE),0)</f>
        <v>18</v>
      </c>
      <c r="I791" s="6" t="str">
        <f ca="1">VLOOKUP(H791,Cities!$B$1:$J$62,4,FALSE)</f>
        <v>MD</v>
      </c>
      <c r="J791" s="6" t="str">
        <f ca="1">VLOOKUP(H791,Cities!$B$1:$J$62,3,FALSE)</f>
        <v>Baltimore</v>
      </c>
      <c r="K791" s="17">
        <f t="shared" ca="1" si="12"/>
        <v>45</v>
      </c>
    </row>
    <row r="792" spans="1:11" x14ac:dyDescent="0.25">
      <c r="A792">
        <v>791</v>
      </c>
      <c r="B792">
        <v>791</v>
      </c>
      <c r="C792" t="s">
        <v>3625</v>
      </c>
      <c r="D792" t="s">
        <v>3626</v>
      </c>
      <c r="E792" t="s">
        <v>3627</v>
      </c>
      <c r="F792" t="s">
        <v>1299</v>
      </c>
      <c r="G792" s="3">
        <v>30561</v>
      </c>
      <c r="H792" s="6">
        <f ca="1">IFERROR(VLOOKUP(RANDBETWEEN(0,MAX(Cities!I:I)),Cities!$C$1:$J$62,8,TRUE),0)</f>
        <v>9</v>
      </c>
      <c r="I792" s="6" t="str">
        <f ca="1">VLOOKUP(H792,Cities!$B$1:$J$62,4,FALSE)</f>
        <v>MA</v>
      </c>
      <c r="J792" s="6" t="str">
        <f ca="1">VLOOKUP(H792,Cities!$B$1:$J$62,3,FALSE)</f>
        <v>Boston</v>
      </c>
      <c r="K792" s="17">
        <f t="shared" ca="1" si="12"/>
        <v>38</v>
      </c>
    </row>
    <row r="793" spans="1:11" x14ac:dyDescent="0.25">
      <c r="A793">
        <v>792</v>
      </c>
      <c r="B793">
        <v>792</v>
      </c>
      <c r="C793" t="s">
        <v>3628</v>
      </c>
      <c r="D793" t="s">
        <v>3629</v>
      </c>
      <c r="E793" t="s">
        <v>3630</v>
      </c>
      <c r="F793" t="s">
        <v>1299</v>
      </c>
      <c r="G793" s="3">
        <v>16688</v>
      </c>
      <c r="H793" s="6">
        <f ca="1">IFERROR(VLOOKUP(RANDBETWEEN(0,MAX(Cities!I:I)),Cities!$C$1:$J$62,8,TRUE),0)</f>
        <v>36</v>
      </c>
      <c r="I793" s="6" t="str">
        <f ca="1">VLOOKUP(H793,Cities!$B$1:$J$62,4,FALSE)</f>
        <v>UT</v>
      </c>
      <c r="J793" s="6" t="str">
        <f ca="1">VLOOKUP(H793,Cities!$B$1:$J$62,3,FALSE)</f>
        <v>Salt Lake City</v>
      </c>
      <c r="K793" s="17">
        <f t="shared" ca="1" si="12"/>
        <v>76</v>
      </c>
    </row>
    <row r="794" spans="1:11" x14ac:dyDescent="0.25">
      <c r="A794">
        <v>793</v>
      </c>
      <c r="B794">
        <v>793</v>
      </c>
      <c r="C794" t="s">
        <v>3631</v>
      </c>
      <c r="D794" t="s">
        <v>3632</v>
      </c>
      <c r="E794" t="s">
        <v>3633</v>
      </c>
      <c r="F794" t="s">
        <v>1299</v>
      </c>
      <c r="G794" s="3">
        <v>33808</v>
      </c>
      <c r="H794" s="6">
        <f ca="1">IFERROR(VLOOKUP(RANDBETWEEN(0,MAX(Cities!I:I)),Cities!$C$1:$J$62,8,TRUE),0)</f>
        <v>28</v>
      </c>
      <c r="I794" s="6" t="str">
        <f ca="1">VLOOKUP(H794,Cities!$B$1:$J$62,4,FALSE)</f>
        <v>TX</v>
      </c>
      <c r="J794" s="6" t="str">
        <f ca="1">VLOOKUP(H794,Cities!$B$1:$J$62,3,FALSE)</f>
        <v>Austin</v>
      </c>
      <c r="K794" s="17">
        <f t="shared" ca="1" si="12"/>
        <v>29</v>
      </c>
    </row>
    <row r="795" spans="1:11" x14ac:dyDescent="0.25">
      <c r="A795">
        <v>794</v>
      </c>
      <c r="B795">
        <v>794</v>
      </c>
      <c r="C795" t="s">
        <v>3634</v>
      </c>
      <c r="D795" t="s">
        <v>3635</v>
      </c>
      <c r="E795" t="s">
        <v>3636</v>
      </c>
      <c r="F795" t="s">
        <v>1303</v>
      </c>
      <c r="G795" s="3">
        <v>29960</v>
      </c>
      <c r="H795" s="6">
        <f ca="1">IFERROR(VLOOKUP(RANDBETWEEN(0,MAX(Cities!I:I)),Cities!$C$1:$J$62,8,TRUE),0)</f>
        <v>8</v>
      </c>
      <c r="I795" s="6" t="str">
        <f ca="1">VLOOKUP(H795,Cities!$B$1:$J$62,4,FALSE)</f>
        <v>GA</v>
      </c>
      <c r="J795" s="6" t="str">
        <f ca="1">VLOOKUP(H795,Cities!$B$1:$J$62,3,FALSE)</f>
        <v>Atlanta</v>
      </c>
      <c r="K795" s="17">
        <f t="shared" ca="1" si="12"/>
        <v>40</v>
      </c>
    </row>
    <row r="796" spans="1:11" x14ac:dyDescent="0.25">
      <c r="A796">
        <v>795</v>
      </c>
      <c r="B796">
        <v>795</v>
      </c>
      <c r="C796" t="s">
        <v>3637</v>
      </c>
      <c r="D796" t="s">
        <v>3638</v>
      </c>
      <c r="E796" t="s">
        <v>3639</v>
      </c>
      <c r="F796" t="s">
        <v>1299</v>
      </c>
      <c r="G796" s="3">
        <v>16792</v>
      </c>
      <c r="H796" s="6">
        <f ca="1">IFERROR(VLOOKUP(RANDBETWEEN(0,MAX(Cities!I:I)),Cities!$C$1:$J$62,8,TRUE),0)</f>
        <v>3</v>
      </c>
      <c r="I796" s="6" t="str">
        <f ca="1">VLOOKUP(H796,Cities!$B$1:$J$62,4,FALSE)</f>
        <v>IL</v>
      </c>
      <c r="J796" s="6" t="str">
        <f ca="1">VLOOKUP(H796,Cities!$B$1:$J$62,3,FALSE)</f>
        <v>Chicago</v>
      </c>
      <c r="K796" s="17">
        <f t="shared" ca="1" si="12"/>
        <v>76</v>
      </c>
    </row>
    <row r="797" spans="1:11" x14ac:dyDescent="0.25">
      <c r="A797">
        <v>796</v>
      </c>
      <c r="C797" t="s">
        <v>3640</v>
      </c>
      <c r="D797" t="s">
        <v>3641</v>
      </c>
      <c r="E797" t="s">
        <v>3642</v>
      </c>
      <c r="F797" t="s">
        <v>1299</v>
      </c>
      <c r="G797" s="3">
        <v>22156</v>
      </c>
      <c r="H797" s="6">
        <f ca="1">IFERROR(VLOOKUP(RANDBETWEEN(0,MAX(Cities!I:I)),Cities!$C$1:$J$62,8,TRUE),0)</f>
        <v>16</v>
      </c>
      <c r="I797" s="6" t="str">
        <f ca="1">VLOOKUP(H797,Cities!$B$1:$J$62,4,FALSE)</f>
        <v>FL</v>
      </c>
      <c r="J797" s="6" t="str">
        <f ca="1">VLOOKUP(H797,Cities!$B$1:$J$62,3,FALSE)</f>
        <v>Tampa</v>
      </c>
      <c r="K797" s="17">
        <f t="shared" ca="1" si="12"/>
        <v>61</v>
      </c>
    </row>
    <row r="798" spans="1:11" x14ac:dyDescent="0.25">
      <c r="A798">
        <v>797</v>
      </c>
      <c r="B798">
        <v>797</v>
      </c>
      <c r="C798" t="s">
        <v>3643</v>
      </c>
      <c r="D798" t="s">
        <v>3644</v>
      </c>
      <c r="E798" t="s">
        <v>3645</v>
      </c>
      <c r="F798" t="s">
        <v>1313</v>
      </c>
      <c r="G798" s="3">
        <v>26678</v>
      </c>
      <c r="H798" s="6">
        <f ca="1">IFERROR(VLOOKUP(RANDBETWEEN(0,MAX(Cities!I:I)),Cities!$C$1:$J$62,8,TRUE),0)</f>
        <v>33</v>
      </c>
      <c r="I798" s="6" t="str">
        <f ca="1">VLOOKUP(H798,Cities!$B$1:$J$62,4,FALSE)</f>
        <v>WI</v>
      </c>
      <c r="J798" s="6" t="str">
        <f ca="1">VLOOKUP(H798,Cities!$B$1:$J$62,3,FALSE)</f>
        <v>Milwaukee</v>
      </c>
      <c r="K798" s="17">
        <f t="shared" ca="1" si="12"/>
        <v>49</v>
      </c>
    </row>
    <row r="799" spans="1:11" x14ac:dyDescent="0.25">
      <c r="A799">
        <v>798</v>
      </c>
      <c r="B799">
        <v>798</v>
      </c>
      <c r="C799" t="s">
        <v>3646</v>
      </c>
      <c r="D799" t="s">
        <v>3647</v>
      </c>
      <c r="E799" t="s">
        <v>3648</v>
      </c>
      <c r="F799" t="s">
        <v>1299</v>
      </c>
      <c r="G799" s="3">
        <v>33861</v>
      </c>
      <c r="H799" s="6">
        <f ca="1">IFERROR(VLOOKUP(RANDBETWEEN(0,MAX(Cities!I:I)),Cities!$C$1:$J$62,8,TRUE),0)</f>
        <v>59</v>
      </c>
      <c r="I799" s="6" t="str">
        <f ca="1">VLOOKUP(H799,Cities!$B$1:$J$62,4,FALSE)</f>
        <v>SC</v>
      </c>
      <c r="J799" s="6" t="str">
        <f ca="1">VLOOKUP(H799,Cities!$B$1:$J$62,3,FALSE)</f>
        <v>Charleston</v>
      </c>
      <c r="K799" s="17">
        <f t="shared" ca="1" si="12"/>
        <v>29</v>
      </c>
    </row>
    <row r="800" spans="1:11" x14ac:dyDescent="0.25">
      <c r="A800">
        <v>799</v>
      </c>
      <c r="B800">
        <v>799</v>
      </c>
      <c r="C800" t="s">
        <v>1982</v>
      </c>
      <c r="D800" t="s">
        <v>3649</v>
      </c>
      <c r="E800" t="s">
        <v>3650</v>
      </c>
      <c r="F800" t="s">
        <v>1295</v>
      </c>
      <c r="G800" s="3">
        <v>33579</v>
      </c>
      <c r="H800" s="6">
        <f ca="1">IFERROR(VLOOKUP(RANDBETWEEN(0,MAX(Cities!I:I)),Cities!$C$1:$J$62,8,TRUE),0)</f>
        <v>8</v>
      </c>
      <c r="I800" s="6" t="str">
        <f ca="1">VLOOKUP(H800,Cities!$B$1:$J$62,4,FALSE)</f>
        <v>GA</v>
      </c>
      <c r="J800" s="6" t="str">
        <f ca="1">VLOOKUP(H800,Cities!$B$1:$J$62,3,FALSE)</f>
        <v>Atlanta</v>
      </c>
      <c r="K800" s="17">
        <f t="shared" ca="1" si="12"/>
        <v>30</v>
      </c>
    </row>
    <row r="801" spans="1:11" x14ac:dyDescent="0.25">
      <c r="A801">
        <v>800</v>
      </c>
      <c r="C801" t="s">
        <v>3651</v>
      </c>
      <c r="D801" t="s">
        <v>3652</v>
      </c>
      <c r="E801" t="s">
        <v>3653</v>
      </c>
      <c r="F801" t="s">
        <v>1299</v>
      </c>
      <c r="G801" s="3">
        <v>29754</v>
      </c>
      <c r="H801" s="6">
        <f ca="1">IFERROR(VLOOKUP(RANDBETWEEN(0,MAX(Cities!I:I)),Cities!$C$1:$J$62,8,TRUE),0)</f>
        <v>55</v>
      </c>
      <c r="I801" s="6" t="str">
        <f ca="1">VLOOKUP(H801,Cities!$B$1:$J$62,4,FALSE)</f>
        <v>CA</v>
      </c>
      <c r="J801" s="6" t="str">
        <f ca="1">VLOOKUP(H801,Cities!$B$1:$J$62,3,FALSE)</f>
        <v>Fresno</v>
      </c>
      <c r="K801" s="17">
        <f t="shared" ca="1" si="12"/>
        <v>40</v>
      </c>
    </row>
    <row r="802" spans="1:11" x14ac:dyDescent="0.25">
      <c r="A802">
        <v>801</v>
      </c>
      <c r="C802" t="s">
        <v>3654</v>
      </c>
      <c r="D802" t="s">
        <v>3655</v>
      </c>
      <c r="E802" t="s">
        <v>3656</v>
      </c>
      <c r="F802" t="s">
        <v>1303</v>
      </c>
      <c r="G802" s="3">
        <v>15554</v>
      </c>
      <c r="H802" s="6">
        <f ca="1">IFERROR(VLOOKUP(RANDBETWEEN(0,MAX(Cities!I:I)),Cities!$C$1:$J$62,8,TRUE),0)</f>
        <v>50</v>
      </c>
      <c r="I802" s="6" t="str">
        <f ca="1">VLOOKUP(H802,Cities!$B$1:$J$62,4,FALSE)</f>
        <v>NM</v>
      </c>
      <c r="J802" s="6" t="str">
        <f ca="1">VLOOKUP(H802,Cities!$B$1:$J$62,3,FALSE)</f>
        <v>Albuquerque</v>
      </c>
      <c r="K802" s="17">
        <f t="shared" ca="1" si="12"/>
        <v>79</v>
      </c>
    </row>
    <row r="803" spans="1:11" x14ac:dyDescent="0.25">
      <c r="A803">
        <v>802</v>
      </c>
      <c r="C803" t="s">
        <v>3657</v>
      </c>
      <c r="D803" t="s">
        <v>3658</v>
      </c>
      <c r="E803" t="s">
        <v>3659</v>
      </c>
      <c r="F803" t="s">
        <v>1299</v>
      </c>
      <c r="G803" s="3">
        <v>34124</v>
      </c>
      <c r="H803" s="6">
        <f ca="1">IFERROR(VLOOKUP(RANDBETWEEN(0,MAX(Cities!I:I)),Cities!$C$1:$J$62,8,TRUE),0)</f>
        <v>6</v>
      </c>
      <c r="I803" s="6" t="str">
        <f ca="1">VLOOKUP(H803,Cities!$B$1:$J$62,4,FALSE)</f>
        <v>PA</v>
      </c>
      <c r="J803" s="6" t="str">
        <f ca="1">VLOOKUP(H803,Cities!$B$1:$J$62,3,FALSE)</f>
        <v>Philadelphia</v>
      </c>
      <c r="K803" s="17">
        <f t="shared" ca="1" si="12"/>
        <v>28</v>
      </c>
    </row>
    <row r="804" spans="1:11" x14ac:dyDescent="0.25">
      <c r="A804">
        <v>803</v>
      </c>
      <c r="C804" t="s">
        <v>3660</v>
      </c>
      <c r="D804" t="s">
        <v>3661</v>
      </c>
      <c r="E804" t="s">
        <v>3662</v>
      </c>
      <c r="F804" t="s">
        <v>1299</v>
      </c>
      <c r="G804" s="3">
        <v>17014</v>
      </c>
      <c r="H804" s="6">
        <f ca="1">IFERROR(VLOOKUP(RANDBETWEEN(0,MAX(Cities!I:I)),Cities!$C$1:$J$62,8,TRUE),0)</f>
        <v>55</v>
      </c>
      <c r="I804" s="6" t="str">
        <f ca="1">VLOOKUP(H804,Cities!$B$1:$J$62,4,FALSE)</f>
        <v>CA</v>
      </c>
      <c r="J804" s="6" t="str">
        <f ca="1">VLOOKUP(H804,Cities!$B$1:$J$62,3,FALSE)</f>
        <v>Fresno</v>
      </c>
      <c r="K804" s="17">
        <f t="shared" ca="1" si="12"/>
        <v>75</v>
      </c>
    </row>
    <row r="805" spans="1:11" x14ac:dyDescent="0.25">
      <c r="A805">
        <v>804</v>
      </c>
      <c r="B805">
        <v>804</v>
      </c>
      <c r="C805" t="s">
        <v>3663</v>
      </c>
      <c r="D805" t="s">
        <v>3664</v>
      </c>
      <c r="E805" t="s">
        <v>3665</v>
      </c>
      <c r="F805" t="s">
        <v>1299</v>
      </c>
      <c r="G805" s="3">
        <v>18278</v>
      </c>
      <c r="H805" s="6">
        <f ca="1">IFERROR(VLOOKUP(RANDBETWEEN(0,MAX(Cities!I:I)),Cities!$C$1:$J$62,8,TRUE),0)</f>
        <v>10</v>
      </c>
      <c r="I805" s="6" t="str">
        <f ca="1">VLOOKUP(H805,Cities!$B$1:$J$62,4,FALSE)</f>
        <v>AZ</v>
      </c>
      <c r="J805" s="6" t="str">
        <f ca="1">VLOOKUP(H805,Cities!$B$1:$J$62,3,FALSE)</f>
        <v>Phoenix</v>
      </c>
      <c r="K805" s="17">
        <f t="shared" ca="1" si="12"/>
        <v>72</v>
      </c>
    </row>
    <row r="806" spans="1:11" x14ac:dyDescent="0.25">
      <c r="A806">
        <v>805</v>
      </c>
      <c r="B806">
        <v>805</v>
      </c>
      <c r="C806" t="s">
        <v>3666</v>
      </c>
      <c r="D806" t="s">
        <v>3667</v>
      </c>
      <c r="E806" t="s">
        <v>3668</v>
      </c>
      <c r="F806" t="s">
        <v>1303</v>
      </c>
      <c r="G806" s="3">
        <v>22710</v>
      </c>
      <c r="H806" s="6">
        <f ca="1">IFERROR(VLOOKUP(RANDBETWEEN(0,MAX(Cities!I:I)),Cities!$C$1:$J$62,8,TRUE),0)</f>
        <v>1</v>
      </c>
      <c r="I806" s="6" t="str">
        <f ca="1">VLOOKUP(H806,Cities!$B$1:$J$62,4,FALSE)</f>
        <v>NY</v>
      </c>
      <c r="J806" s="6" t="str">
        <f ca="1">VLOOKUP(H806,Cities!$B$1:$J$62,3,FALSE)</f>
        <v>New York</v>
      </c>
      <c r="K806" s="17">
        <f t="shared" ca="1" si="12"/>
        <v>59</v>
      </c>
    </row>
    <row r="807" spans="1:11" x14ac:dyDescent="0.25">
      <c r="A807">
        <v>806</v>
      </c>
      <c r="B807">
        <v>806</v>
      </c>
      <c r="C807" t="s">
        <v>3669</v>
      </c>
      <c r="D807" t="s">
        <v>3670</v>
      </c>
      <c r="E807" t="s">
        <v>3671</v>
      </c>
      <c r="F807" t="s">
        <v>1442</v>
      </c>
      <c r="G807" s="3">
        <v>27372</v>
      </c>
      <c r="H807" s="6">
        <f ca="1">IFERROR(VLOOKUP(RANDBETWEEN(0,MAX(Cities!I:I)),Cities!$C$1:$J$62,8,TRUE),0)</f>
        <v>59</v>
      </c>
      <c r="I807" s="6" t="str">
        <f ca="1">VLOOKUP(H807,Cities!$B$1:$J$62,4,FALSE)</f>
        <v>SC</v>
      </c>
      <c r="J807" s="6" t="str">
        <f ca="1">VLOOKUP(H807,Cities!$B$1:$J$62,3,FALSE)</f>
        <v>Charleston</v>
      </c>
      <c r="K807" s="17">
        <f t="shared" ca="1" si="12"/>
        <v>47</v>
      </c>
    </row>
    <row r="808" spans="1:11" x14ac:dyDescent="0.25">
      <c r="A808">
        <v>807</v>
      </c>
      <c r="B808">
        <v>807</v>
      </c>
      <c r="C808" t="s">
        <v>3672</v>
      </c>
      <c r="D808" t="s">
        <v>3673</v>
      </c>
      <c r="E808" t="s">
        <v>3674</v>
      </c>
      <c r="F808" t="s">
        <v>1303</v>
      </c>
      <c r="G808" s="3">
        <v>22309</v>
      </c>
      <c r="H808" s="6">
        <f ca="1">IFERROR(VLOOKUP(RANDBETWEEN(0,MAX(Cities!I:I)),Cities!$C$1:$J$62,8,TRUE),0)</f>
        <v>7</v>
      </c>
      <c r="I808" s="6" t="str">
        <f ca="1">VLOOKUP(H808,Cities!$B$1:$J$62,4,FALSE)</f>
        <v>TX</v>
      </c>
      <c r="J808" s="6" t="str">
        <f ca="1">VLOOKUP(H808,Cities!$B$1:$J$62,3,FALSE)</f>
        <v>Houston</v>
      </c>
      <c r="K808" s="17">
        <f t="shared" ca="1" si="12"/>
        <v>60</v>
      </c>
    </row>
    <row r="809" spans="1:11" x14ac:dyDescent="0.25">
      <c r="A809">
        <v>808</v>
      </c>
      <c r="B809">
        <v>808</v>
      </c>
      <c r="C809" t="s">
        <v>3675</v>
      </c>
      <c r="D809" t="s">
        <v>3676</v>
      </c>
      <c r="E809" t="s">
        <v>3677</v>
      </c>
      <c r="F809" t="s">
        <v>1299</v>
      </c>
      <c r="G809" s="3">
        <v>29678</v>
      </c>
      <c r="H809" s="6">
        <f ca="1">IFERROR(VLOOKUP(RANDBETWEEN(0,MAX(Cities!I:I)),Cities!$C$1:$J$62,8,TRUE),0)</f>
        <v>28</v>
      </c>
      <c r="I809" s="6" t="str">
        <f ca="1">VLOOKUP(H809,Cities!$B$1:$J$62,4,FALSE)</f>
        <v>TX</v>
      </c>
      <c r="J809" s="6" t="str">
        <f ca="1">VLOOKUP(H809,Cities!$B$1:$J$62,3,FALSE)</f>
        <v>Austin</v>
      </c>
      <c r="K809" s="17">
        <f t="shared" ca="1" si="12"/>
        <v>40</v>
      </c>
    </row>
    <row r="810" spans="1:11" x14ac:dyDescent="0.25">
      <c r="A810">
        <v>809</v>
      </c>
      <c r="B810">
        <v>809</v>
      </c>
      <c r="C810" t="s">
        <v>3678</v>
      </c>
      <c r="D810" t="s">
        <v>3679</v>
      </c>
      <c r="E810" t="s">
        <v>3680</v>
      </c>
      <c r="F810" t="s">
        <v>1299</v>
      </c>
      <c r="G810" s="3">
        <v>35338</v>
      </c>
      <c r="H810" s="6">
        <f ca="1">IFERROR(VLOOKUP(RANDBETWEEN(0,MAX(Cities!I:I)),Cities!$C$1:$J$62,8,TRUE),0)</f>
        <v>30</v>
      </c>
      <c r="I810" s="6" t="str">
        <f ca="1">VLOOKUP(H810,Cities!$B$1:$J$62,4,FALSE)</f>
        <v>IN</v>
      </c>
      <c r="J810" s="6" t="str">
        <f ca="1">VLOOKUP(H810,Cities!$B$1:$J$62,3,FALSE)</f>
        <v>Indianapolis</v>
      </c>
      <c r="K810" s="17">
        <f t="shared" ca="1" si="12"/>
        <v>25</v>
      </c>
    </row>
    <row r="811" spans="1:11" x14ac:dyDescent="0.25">
      <c r="A811">
        <v>810</v>
      </c>
      <c r="B811">
        <v>810</v>
      </c>
      <c r="C811" t="s">
        <v>3681</v>
      </c>
      <c r="D811" t="s">
        <v>3682</v>
      </c>
      <c r="E811" t="s">
        <v>3683</v>
      </c>
      <c r="F811" t="s">
        <v>1303</v>
      </c>
      <c r="G811" s="3">
        <v>29718</v>
      </c>
      <c r="H811" s="6">
        <f ca="1">IFERROR(VLOOKUP(RANDBETWEEN(0,MAX(Cities!I:I)),Cities!$C$1:$J$62,8,TRUE),0)</f>
        <v>6</v>
      </c>
      <c r="I811" s="6" t="str">
        <f ca="1">VLOOKUP(H811,Cities!$B$1:$J$62,4,FALSE)</f>
        <v>PA</v>
      </c>
      <c r="J811" s="6" t="str">
        <f ca="1">VLOOKUP(H811,Cities!$B$1:$J$62,3,FALSE)</f>
        <v>Philadelphia</v>
      </c>
      <c r="K811" s="17">
        <f t="shared" ca="1" si="12"/>
        <v>40</v>
      </c>
    </row>
    <row r="812" spans="1:11" x14ac:dyDescent="0.25">
      <c r="A812">
        <v>811</v>
      </c>
      <c r="B812">
        <v>811</v>
      </c>
      <c r="C812" t="s">
        <v>3684</v>
      </c>
      <c r="D812" t="s">
        <v>3685</v>
      </c>
      <c r="E812" t="s">
        <v>3686</v>
      </c>
      <c r="F812" t="s">
        <v>1299</v>
      </c>
      <c r="G812" s="3">
        <v>19842</v>
      </c>
      <c r="H812" s="6">
        <f ca="1">IFERROR(VLOOKUP(RANDBETWEEN(0,MAX(Cities!I:I)),Cities!$C$1:$J$62,8,TRUE),0)</f>
        <v>2</v>
      </c>
      <c r="I812" s="6" t="str">
        <f ca="1">VLOOKUP(H812,Cities!$B$1:$J$62,4,FALSE)</f>
        <v>CA</v>
      </c>
      <c r="J812" s="6" t="str">
        <f ca="1">VLOOKUP(H812,Cities!$B$1:$J$62,3,FALSE)</f>
        <v>Los Angeles</v>
      </c>
      <c r="K812" s="17">
        <f t="shared" ca="1" si="12"/>
        <v>67</v>
      </c>
    </row>
    <row r="813" spans="1:11" x14ac:dyDescent="0.25">
      <c r="A813">
        <v>812</v>
      </c>
      <c r="C813" t="s">
        <v>3687</v>
      </c>
      <c r="D813" t="s">
        <v>3688</v>
      </c>
      <c r="E813" t="s">
        <v>3689</v>
      </c>
      <c r="F813" t="s">
        <v>1299</v>
      </c>
      <c r="G813" s="3">
        <v>25844</v>
      </c>
      <c r="H813" s="6">
        <f ca="1">IFERROR(VLOOKUP(RANDBETWEEN(0,MAX(Cities!I:I)),Cities!$C$1:$J$62,8,TRUE),0)</f>
        <v>5</v>
      </c>
      <c r="I813" s="6" t="str">
        <f ca="1">VLOOKUP(H813,Cities!$B$1:$J$62,4,FALSE)</f>
        <v>TX</v>
      </c>
      <c r="J813" s="6" t="str">
        <f ca="1">VLOOKUP(H813,Cities!$B$1:$J$62,3,FALSE)</f>
        <v>Dallas</v>
      </c>
      <c r="K813" s="17">
        <f t="shared" ca="1" si="12"/>
        <v>51</v>
      </c>
    </row>
    <row r="814" spans="1:11" x14ac:dyDescent="0.25">
      <c r="A814">
        <v>813</v>
      </c>
      <c r="C814" t="s">
        <v>3690</v>
      </c>
      <c r="D814" t="s">
        <v>3691</v>
      </c>
      <c r="E814" t="s">
        <v>3692</v>
      </c>
      <c r="F814" t="s">
        <v>1303</v>
      </c>
      <c r="G814" s="3">
        <v>24089</v>
      </c>
      <c r="H814" s="6">
        <f ca="1">IFERROR(VLOOKUP(RANDBETWEEN(0,MAX(Cities!I:I)),Cities!$C$1:$J$62,8,TRUE),0)</f>
        <v>21</v>
      </c>
      <c r="I814" s="6" t="str">
        <f ca="1">VLOOKUP(H814,Cities!$B$1:$J$62,4,FALSE)</f>
        <v>TX</v>
      </c>
      <c r="J814" s="6" t="str">
        <f ca="1">VLOOKUP(H814,Cities!$B$1:$J$62,3,FALSE)</f>
        <v>San Antonio</v>
      </c>
      <c r="K814" s="17">
        <f t="shared" ca="1" si="12"/>
        <v>56</v>
      </c>
    </row>
    <row r="815" spans="1:11" x14ac:dyDescent="0.25">
      <c r="A815">
        <v>814</v>
      </c>
      <c r="B815">
        <v>814</v>
      </c>
      <c r="C815" t="s">
        <v>3562</v>
      </c>
      <c r="D815" t="s">
        <v>3693</v>
      </c>
      <c r="E815" t="s">
        <v>3694</v>
      </c>
      <c r="F815" t="s">
        <v>1299</v>
      </c>
      <c r="G815" s="3">
        <v>19100</v>
      </c>
      <c r="H815" s="6">
        <f ca="1">IFERROR(VLOOKUP(RANDBETWEEN(0,MAX(Cities!I:I)),Cities!$C$1:$J$62,8,TRUE),0)</f>
        <v>3</v>
      </c>
      <c r="I815" s="6" t="str">
        <f ca="1">VLOOKUP(H815,Cities!$B$1:$J$62,4,FALSE)</f>
        <v>IL</v>
      </c>
      <c r="J815" s="6" t="str">
        <f ca="1">VLOOKUP(H815,Cities!$B$1:$J$62,3,FALSE)</f>
        <v>Chicago</v>
      </c>
      <c r="K815" s="17">
        <f t="shared" ca="1" si="12"/>
        <v>69</v>
      </c>
    </row>
    <row r="816" spans="1:11" x14ac:dyDescent="0.25">
      <c r="A816">
        <v>815</v>
      </c>
      <c r="C816" t="s">
        <v>3695</v>
      </c>
      <c r="D816" t="s">
        <v>3696</v>
      </c>
      <c r="E816" t="s">
        <v>3697</v>
      </c>
      <c r="F816" t="s">
        <v>1303</v>
      </c>
      <c r="G816" s="3">
        <v>26444</v>
      </c>
      <c r="H816" s="6">
        <f ca="1">IFERROR(VLOOKUP(RANDBETWEEN(0,MAX(Cities!I:I)),Cities!$C$1:$J$62,8,TRUE),0)</f>
        <v>7</v>
      </c>
      <c r="I816" s="6" t="str">
        <f ca="1">VLOOKUP(H816,Cities!$B$1:$J$62,4,FALSE)</f>
        <v>TX</v>
      </c>
      <c r="J816" s="6" t="str">
        <f ca="1">VLOOKUP(H816,Cities!$B$1:$J$62,3,FALSE)</f>
        <v>Houston</v>
      </c>
      <c r="K816" s="17">
        <f t="shared" ca="1" si="12"/>
        <v>49</v>
      </c>
    </row>
    <row r="817" spans="1:11" x14ac:dyDescent="0.25">
      <c r="A817">
        <v>816</v>
      </c>
      <c r="B817">
        <v>816</v>
      </c>
      <c r="C817" t="s">
        <v>3698</v>
      </c>
      <c r="D817" t="s">
        <v>3699</v>
      </c>
      <c r="E817" t="s">
        <v>3700</v>
      </c>
      <c r="F817" t="s">
        <v>1303</v>
      </c>
      <c r="G817" s="3">
        <v>20855</v>
      </c>
      <c r="H817" s="6">
        <f ca="1">IFERROR(VLOOKUP(RANDBETWEEN(0,MAX(Cities!I:I)),Cities!$C$1:$J$62,8,TRUE),0)</f>
        <v>41</v>
      </c>
      <c r="I817" s="6" t="str">
        <f ca="1">VLOOKUP(H817,Cities!$B$1:$J$62,4,FALSE)</f>
        <v>LA</v>
      </c>
      <c r="J817" s="6" t="str">
        <f ca="1">VLOOKUP(H817,Cities!$B$1:$J$62,3,FALSE)</f>
        <v>New Orleans</v>
      </c>
      <c r="K817" s="17">
        <f t="shared" ca="1" si="12"/>
        <v>64</v>
      </c>
    </row>
    <row r="818" spans="1:11" x14ac:dyDescent="0.25">
      <c r="A818">
        <v>817</v>
      </c>
      <c r="C818" t="s">
        <v>3701</v>
      </c>
      <c r="D818" t="s">
        <v>3702</v>
      </c>
      <c r="E818" t="s">
        <v>3703</v>
      </c>
      <c r="F818" t="s">
        <v>1303</v>
      </c>
      <c r="G818" s="3">
        <v>21658</v>
      </c>
      <c r="H818" s="6">
        <f ca="1">IFERROR(VLOOKUP(RANDBETWEEN(0,MAX(Cities!I:I)),Cities!$C$1:$J$62,8,TRUE),0)</f>
        <v>46</v>
      </c>
      <c r="I818" s="6" t="str">
        <f ca="1">VLOOKUP(H818,Cities!$B$1:$J$62,4,FALSE)</f>
        <v>NE</v>
      </c>
      <c r="J818" s="6" t="str">
        <f ca="1">VLOOKUP(H818,Cities!$B$1:$J$62,3,FALSE)</f>
        <v>Omaha</v>
      </c>
      <c r="K818" s="17">
        <f t="shared" ca="1" si="12"/>
        <v>62</v>
      </c>
    </row>
    <row r="819" spans="1:11" x14ac:dyDescent="0.25">
      <c r="A819">
        <v>818</v>
      </c>
      <c r="B819">
        <v>818</v>
      </c>
      <c r="C819" t="s">
        <v>3704</v>
      </c>
      <c r="D819" t="s">
        <v>3705</v>
      </c>
      <c r="E819" t="s">
        <v>3706</v>
      </c>
      <c r="F819" t="s">
        <v>1299</v>
      </c>
      <c r="G819" s="3">
        <v>24059</v>
      </c>
      <c r="H819" s="6">
        <f ca="1">IFERROR(VLOOKUP(RANDBETWEEN(0,MAX(Cities!I:I)),Cities!$C$1:$J$62,8,TRUE),0)</f>
        <v>23</v>
      </c>
      <c r="I819" s="6" t="str">
        <f ca="1">VLOOKUP(H819,Cities!$B$1:$J$62,4,FALSE)</f>
        <v>CA</v>
      </c>
      <c r="J819" s="6" t="str">
        <f ca="1">VLOOKUP(H819,Cities!$B$1:$J$62,3,FALSE)</f>
        <v>Sacramento</v>
      </c>
      <c r="K819" s="17">
        <f t="shared" ca="1" si="12"/>
        <v>56</v>
      </c>
    </row>
    <row r="820" spans="1:11" x14ac:dyDescent="0.25">
      <c r="A820">
        <v>819</v>
      </c>
      <c r="C820" t="s">
        <v>3707</v>
      </c>
      <c r="D820" t="s">
        <v>3708</v>
      </c>
      <c r="E820" t="s">
        <v>3709</v>
      </c>
      <c r="F820" t="s">
        <v>1299</v>
      </c>
      <c r="G820" s="3">
        <v>25090</v>
      </c>
      <c r="H820" s="6">
        <f ca="1">IFERROR(VLOOKUP(RANDBETWEEN(0,MAX(Cities!I:I)),Cities!$C$1:$J$62,8,TRUE),0)</f>
        <v>19</v>
      </c>
      <c r="I820" s="6" t="str">
        <f ca="1">VLOOKUP(H820,Cities!$B$1:$J$62,4,FALSE)</f>
        <v>NV</v>
      </c>
      <c r="J820" s="6" t="str">
        <f ca="1">VLOOKUP(H820,Cities!$B$1:$J$62,3,FALSE)</f>
        <v>Las Vegas</v>
      </c>
      <c r="K820" s="17">
        <f t="shared" ca="1" si="12"/>
        <v>53</v>
      </c>
    </row>
    <row r="821" spans="1:11" x14ac:dyDescent="0.25">
      <c r="A821">
        <v>820</v>
      </c>
      <c r="B821">
        <v>820</v>
      </c>
      <c r="C821" t="s">
        <v>3710</v>
      </c>
      <c r="D821" t="s">
        <v>3711</v>
      </c>
      <c r="E821" t="s">
        <v>3712</v>
      </c>
      <c r="F821" t="s">
        <v>1299</v>
      </c>
      <c r="G821" s="3">
        <v>16510</v>
      </c>
      <c r="H821" s="6">
        <f ca="1">IFERROR(VLOOKUP(RANDBETWEEN(0,MAX(Cities!I:I)),Cities!$C$1:$J$62,8,TRUE),0)</f>
        <v>52</v>
      </c>
      <c r="I821" s="6" t="str">
        <f ca="1">VLOOKUP(H821,Cities!$B$1:$J$62,4,FALSE)</f>
        <v>FL</v>
      </c>
      <c r="J821" s="6" t="str">
        <f ca="1">VLOOKUP(H821,Cities!$B$1:$J$62,3,FALSE)</f>
        <v>Sarasota</v>
      </c>
      <c r="K821" s="17">
        <f t="shared" ca="1" si="12"/>
        <v>76</v>
      </c>
    </row>
    <row r="822" spans="1:11" x14ac:dyDescent="0.25">
      <c r="A822">
        <v>821</v>
      </c>
      <c r="B822">
        <v>821</v>
      </c>
      <c r="C822" t="s">
        <v>3713</v>
      </c>
      <c r="D822" t="s">
        <v>3714</v>
      </c>
      <c r="E822" t="s">
        <v>3715</v>
      </c>
      <c r="F822" t="s">
        <v>1299</v>
      </c>
      <c r="G822" s="3">
        <v>19884</v>
      </c>
      <c r="H822" s="6">
        <f ca="1">IFERROR(VLOOKUP(RANDBETWEEN(0,MAX(Cities!I:I)),Cities!$C$1:$J$62,8,TRUE),0)</f>
        <v>4</v>
      </c>
      <c r="I822" s="6" t="str">
        <f ca="1">VLOOKUP(H822,Cities!$B$1:$J$62,4,FALSE)</f>
        <v>FL</v>
      </c>
      <c r="J822" s="6" t="str">
        <f ca="1">VLOOKUP(H822,Cities!$B$1:$J$62,3,FALSE)</f>
        <v>Miami</v>
      </c>
      <c r="K822" s="17">
        <f t="shared" ca="1" si="12"/>
        <v>67</v>
      </c>
    </row>
    <row r="823" spans="1:11" x14ac:dyDescent="0.25">
      <c r="A823">
        <v>822</v>
      </c>
      <c r="B823">
        <v>822</v>
      </c>
      <c r="C823" t="s">
        <v>3716</v>
      </c>
      <c r="D823" t="s">
        <v>3717</v>
      </c>
      <c r="E823" t="s">
        <v>3718</v>
      </c>
      <c r="F823" t="s">
        <v>1303</v>
      </c>
      <c r="G823" s="3">
        <v>15944</v>
      </c>
      <c r="H823" s="6">
        <f ca="1">IFERROR(VLOOKUP(RANDBETWEEN(0,MAX(Cities!I:I)),Cities!$C$1:$J$62,8,TRUE),0)</f>
        <v>28</v>
      </c>
      <c r="I823" s="6" t="str">
        <f ca="1">VLOOKUP(H823,Cities!$B$1:$J$62,4,FALSE)</f>
        <v>TX</v>
      </c>
      <c r="J823" s="6" t="str">
        <f ca="1">VLOOKUP(H823,Cities!$B$1:$J$62,3,FALSE)</f>
        <v>Austin</v>
      </c>
      <c r="K823" s="17">
        <f t="shared" ca="1" si="12"/>
        <v>78</v>
      </c>
    </row>
    <row r="824" spans="1:11" x14ac:dyDescent="0.25">
      <c r="A824">
        <v>823</v>
      </c>
      <c r="C824" t="s">
        <v>3719</v>
      </c>
      <c r="D824" t="s">
        <v>3720</v>
      </c>
      <c r="E824" t="s">
        <v>3721</v>
      </c>
      <c r="F824" t="s">
        <v>1303</v>
      </c>
      <c r="G824" s="3">
        <v>35355</v>
      </c>
      <c r="H824" s="6">
        <f ca="1">IFERROR(VLOOKUP(RANDBETWEEN(0,MAX(Cities!I:I)),Cities!$C$1:$J$62,8,TRUE),0)</f>
        <v>33</v>
      </c>
      <c r="I824" s="6" t="str">
        <f ca="1">VLOOKUP(H824,Cities!$B$1:$J$62,4,FALSE)</f>
        <v>WI</v>
      </c>
      <c r="J824" s="6" t="str">
        <f ca="1">VLOOKUP(H824,Cities!$B$1:$J$62,3,FALSE)</f>
        <v>Milwaukee</v>
      </c>
      <c r="K824" s="17">
        <f t="shared" ca="1" si="12"/>
        <v>25</v>
      </c>
    </row>
    <row r="825" spans="1:11" x14ac:dyDescent="0.25">
      <c r="A825">
        <v>824</v>
      </c>
      <c r="B825">
        <v>824</v>
      </c>
      <c r="C825" t="s">
        <v>3722</v>
      </c>
      <c r="D825" t="s">
        <v>3723</v>
      </c>
      <c r="E825" t="s">
        <v>3724</v>
      </c>
      <c r="F825" t="s">
        <v>1303</v>
      </c>
      <c r="G825" s="3">
        <v>32641</v>
      </c>
      <c r="H825" s="6">
        <f ca="1">IFERROR(VLOOKUP(RANDBETWEEN(0,MAX(Cities!I:I)),Cities!$C$1:$J$62,8,TRUE),0)</f>
        <v>5</v>
      </c>
      <c r="I825" s="6" t="str">
        <f ca="1">VLOOKUP(H825,Cities!$B$1:$J$62,4,FALSE)</f>
        <v>TX</v>
      </c>
      <c r="J825" s="6" t="str">
        <f ca="1">VLOOKUP(H825,Cities!$B$1:$J$62,3,FALSE)</f>
        <v>Dallas</v>
      </c>
      <c r="K825" s="17">
        <f t="shared" ca="1" si="12"/>
        <v>32</v>
      </c>
    </row>
    <row r="826" spans="1:11" x14ac:dyDescent="0.25">
      <c r="A826">
        <v>825</v>
      </c>
      <c r="B826">
        <v>825</v>
      </c>
      <c r="C826" t="s">
        <v>3725</v>
      </c>
      <c r="D826" t="s">
        <v>3726</v>
      </c>
      <c r="E826" t="s">
        <v>3727</v>
      </c>
      <c r="F826" t="s">
        <v>1299</v>
      </c>
      <c r="G826" s="3">
        <v>16338</v>
      </c>
      <c r="H826" s="6">
        <f ca="1">IFERROR(VLOOKUP(RANDBETWEEN(0,MAX(Cities!I:I)),Cities!$C$1:$J$62,8,TRUE),0)</f>
        <v>40</v>
      </c>
      <c r="I826" s="6" t="str">
        <f ca="1">VLOOKUP(H826,Cities!$B$1:$J$62,4,FALSE)</f>
        <v>NC</v>
      </c>
      <c r="J826" s="6" t="str">
        <f ca="1">VLOOKUP(H826,Cities!$B$1:$J$62,3,FALSE)</f>
        <v>Raleigh</v>
      </c>
      <c r="K826" s="17">
        <f t="shared" ca="1" si="12"/>
        <v>77</v>
      </c>
    </row>
    <row r="827" spans="1:11" x14ac:dyDescent="0.25">
      <c r="A827">
        <v>826</v>
      </c>
      <c r="B827">
        <v>826</v>
      </c>
      <c r="C827" t="s">
        <v>3728</v>
      </c>
      <c r="D827" t="s">
        <v>3729</v>
      </c>
      <c r="E827" t="s">
        <v>3730</v>
      </c>
      <c r="F827" t="s">
        <v>1299</v>
      </c>
      <c r="G827" s="3">
        <v>33896</v>
      </c>
      <c r="H827" s="6">
        <f ca="1">IFERROR(VLOOKUP(RANDBETWEEN(0,MAX(Cities!I:I)),Cities!$C$1:$J$62,8,TRUE),0)</f>
        <v>1</v>
      </c>
      <c r="I827" s="6" t="str">
        <f ca="1">VLOOKUP(H827,Cities!$B$1:$J$62,4,FALSE)</f>
        <v>NY</v>
      </c>
      <c r="J827" s="6" t="str">
        <f ca="1">VLOOKUP(H827,Cities!$B$1:$J$62,3,FALSE)</f>
        <v>New York</v>
      </c>
      <c r="K827" s="17">
        <f t="shared" ca="1" si="12"/>
        <v>29</v>
      </c>
    </row>
    <row r="828" spans="1:11" x14ac:dyDescent="0.25">
      <c r="A828">
        <v>827</v>
      </c>
      <c r="B828">
        <v>827</v>
      </c>
      <c r="C828" t="s">
        <v>3731</v>
      </c>
      <c r="D828" t="s">
        <v>3732</v>
      </c>
      <c r="E828" t="s">
        <v>3733</v>
      </c>
      <c r="F828" t="s">
        <v>1299</v>
      </c>
      <c r="G828" s="3">
        <v>31584</v>
      </c>
      <c r="H828" s="6">
        <f ca="1">IFERROR(VLOOKUP(RANDBETWEEN(0,MAX(Cities!I:I)),Cities!$C$1:$J$62,8,TRUE),0)</f>
        <v>37</v>
      </c>
      <c r="I828" s="6" t="str">
        <f ca="1">VLOOKUP(H828,Cities!$B$1:$J$62,4,FALSE)</f>
        <v>TN</v>
      </c>
      <c r="J828" s="6" t="str">
        <f ca="1">VLOOKUP(H828,Cities!$B$1:$J$62,3,FALSE)</f>
        <v>Nashville</v>
      </c>
      <c r="K828" s="17">
        <f t="shared" ca="1" si="12"/>
        <v>35</v>
      </c>
    </row>
    <row r="829" spans="1:11" x14ac:dyDescent="0.25">
      <c r="A829">
        <v>828</v>
      </c>
      <c r="C829" t="s">
        <v>3734</v>
      </c>
      <c r="D829" t="s">
        <v>3735</v>
      </c>
      <c r="E829" t="s">
        <v>3736</v>
      </c>
      <c r="F829" t="s">
        <v>1299</v>
      </c>
      <c r="G829" s="3">
        <v>26852</v>
      </c>
      <c r="H829" s="6">
        <f ca="1">IFERROR(VLOOKUP(RANDBETWEEN(0,MAX(Cities!I:I)),Cities!$C$1:$J$62,8,TRUE),0)</f>
        <v>6</v>
      </c>
      <c r="I829" s="6" t="str">
        <f ca="1">VLOOKUP(H829,Cities!$B$1:$J$62,4,FALSE)</f>
        <v>PA</v>
      </c>
      <c r="J829" s="6" t="str">
        <f ca="1">VLOOKUP(H829,Cities!$B$1:$J$62,3,FALSE)</f>
        <v>Philadelphia</v>
      </c>
      <c r="K829" s="17">
        <f t="shared" ca="1" si="12"/>
        <v>48</v>
      </c>
    </row>
    <row r="830" spans="1:11" x14ac:dyDescent="0.25">
      <c r="A830">
        <v>829</v>
      </c>
      <c r="B830">
        <v>829</v>
      </c>
      <c r="C830" t="s">
        <v>3737</v>
      </c>
      <c r="D830" t="s">
        <v>3738</v>
      </c>
      <c r="E830" t="s">
        <v>3739</v>
      </c>
      <c r="F830" t="s">
        <v>1299</v>
      </c>
      <c r="G830" s="3">
        <v>24909</v>
      </c>
      <c r="H830" s="6">
        <f ca="1">IFERROR(VLOOKUP(RANDBETWEEN(0,MAX(Cities!I:I)),Cities!$C$1:$J$62,8,TRUE),0)</f>
        <v>4</v>
      </c>
      <c r="I830" s="6" t="str">
        <f ca="1">VLOOKUP(H830,Cities!$B$1:$J$62,4,FALSE)</f>
        <v>FL</v>
      </c>
      <c r="J830" s="6" t="str">
        <f ca="1">VLOOKUP(H830,Cities!$B$1:$J$62,3,FALSE)</f>
        <v>Miami</v>
      </c>
      <c r="K830" s="17">
        <f t="shared" ca="1" si="12"/>
        <v>53</v>
      </c>
    </row>
    <row r="831" spans="1:11" x14ac:dyDescent="0.25">
      <c r="A831">
        <v>830</v>
      </c>
      <c r="C831" t="s">
        <v>3740</v>
      </c>
      <c r="D831" t="s">
        <v>3741</v>
      </c>
      <c r="E831" t="s">
        <v>3742</v>
      </c>
      <c r="F831" t="s">
        <v>1299</v>
      </c>
      <c r="G831" s="3">
        <v>21227</v>
      </c>
      <c r="H831" s="6">
        <f ca="1">IFERROR(VLOOKUP(RANDBETWEEN(0,MAX(Cities!I:I)),Cities!$C$1:$J$62,8,TRUE),0)</f>
        <v>22</v>
      </c>
      <c r="I831" s="6" t="str">
        <f ca="1">VLOOKUP(H831,Cities!$B$1:$J$62,4,FALSE)</f>
        <v>MO</v>
      </c>
      <c r="J831" s="6" t="str">
        <f ca="1">VLOOKUP(H831,Cities!$B$1:$J$62,3,FALSE)</f>
        <v>St. Louis</v>
      </c>
      <c r="K831" s="17">
        <f t="shared" ca="1" si="12"/>
        <v>63</v>
      </c>
    </row>
    <row r="832" spans="1:11" x14ac:dyDescent="0.25">
      <c r="A832">
        <v>831</v>
      </c>
      <c r="B832">
        <v>831</v>
      </c>
      <c r="C832" t="s">
        <v>3743</v>
      </c>
      <c r="D832" t="s">
        <v>3744</v>
      </c>
      <c r="E832" t="s">
        <v>3745</v>
      </c>
      <c r="F832" t="s">
        <v>1299</v>
      </c>
      <c r="G832" s="3">
        <v>21051</v>
      </c>
      <c r="H832" s="6">
        <f ca="1">IFERROR(VLOOKUP(RANDBETWEEN(0,MAX(Cities!I:I)),Cities!$C$1:$J$62,8,TRUE),0)</f>
        <v>36</v>
      </c>
      <c r="I832" s="6" t="str">
        <f ca="1">VLOOKUP(H832,Cities!$B$1:$J$62,4,FALSE)</f>
        <v>UT</v>
      </c>
      <c r="J832" s="6" t="str">
        <f ca="1">VLOOKUP(H832,Cities!$B$1:$J$62,3,FALSE)</f>
        <v>Salt Lake City</v>
      </c>
      <c r="K832" s="17">
        <f t="shared" ca="1" si="12"/>
        <v>64</v>
      </c>
    </row>
    <row r="833" spans="1:11" x14ac:dyDescent="0.25">
      <c r="A833">
        <v>832</v>
      </c>
      <c r="B833">
        <v>832</v>
      </c>
      <c r="C833" t="s">
        <v>3746</v>
      </c>
      <c r="D833" t="s">
        <v>3747</v>
      </c>
      <c r="E833" t="s">
        <v>3748</v>
      </c>
      <c r="F833" t="s">
        <v>1303</v>
      </c>
      <c r="G833" s="3">
        <v>17843</v>
      </c>
      <c r="H833" s="6">
        <f ca="1">IFERROR(VLOOKUP(RANDBETWEEN(0,MAX(Cities!I:I)),Cities!$C$1:$J$62,8,TRUE),0)</f>
        <v>13</v>
      </c>
      <c r="I833" s="6" t="str">
        <f ca="1">VLOOKUP(H833,Cities!$B$1:$J$62,4,FALSE)</f>
        <v>MI</v>
      </c>
      <c r="J833" s="6" t="str">
        <f ca="1">VLOOKUP(H833,Cities!$B$1:$J$62,3,FALSE)</f>
        <v>Detroit</v>
      </c>
      <c r="K833" s="17">
        <f t="shared" ca="1" si="12"/>
        <v>73</v>
      </c>
    </row>
    <row r="834" spans="1:11" x14ac:dyDescent="0.25">
      <c r="A834">
        <v>833</v>
      </c>
      <c r="B834">
        <v>833</v>
      </c>
      <c r="C834" t="s">
        <v>3749</v>
      </c>
      <c r="D834" t="s">
        <v>3750</v>
      </c>
      <c r="E834" t="s">
        <v>3751</v>
      </c>
      <c r="F834" t="s">
        <v>1299</v>
      </c>
      <c r="G834" s="3">
        <v>27560</v>
      </c>
      <c r="H834" s="6">
        <f ca="1">IFERROR(VLOOKUP(RANDBETWEEN(0,MAX(Cities!I:I)),Cities!$C$1:$J$62,8,TRUE),0)</f>
        <v>16</v>
      </c>
      <c r="I834" s="6" t="str">
        <f ca="1">VLOOKUP(H834,Cities!$B$1:$J$62,4,FALSE)</f>
        <v>FL</v>
      </c>
      <c r="J834" s="6" t="str">
        <f ca="1">VLOOKUP(H834,Cities!$B$1:$J$62,3,FALSE)</f>
        <v>Tampa</v>
      </c>
      <c r="K834" s="17">
        <f t="shared" ca="1" si="12"/>
        <v>46</v>
      </c>
    </row>
    <row r="835" spans="1:11" x14ac:dyDescent="0.25">
      <c r="A835">
        <v>834</v>
      </c>
      <c r="B835">
        <v>834</v>
      </c>
      <c r="C835" t="s">
        <v>3752</v>
      </c>
      <c r="D835" t="s">
        <v>3753</v>
      </c>
      <c r="E835" t="s">
        <v>3754</v>
      </c>
      <c r="F835" t="s">
        <v>1299</v>
      </c>
      <c r="G835" s="3">
        <v>18768</v>
      </c>
      <c r="H835" s="6">
        <f ca="1">IFERROR(VLOOKUP(RANDBETWEEN(0,MAX(Cities!I:I)),Cities!$C$1:$J$62,8,TRUE),0)</f>
        <v>10</v>
      </c>
      <c r="I835" s="6" t="str">
        <f ca="1">VLOOKUP(H835,Cities!$B$1:$J$62,4,FALSE)</f>
        <v>AZ</v>
      </c>
      <c r="J835" s="6" t="str">
        <f ca="1">VLOOKUP(H835,Cities!$B$1:$J$62,3,FALSE)</f>
        <v>Phoenix</v>
      </c>
      <c r="K835" s="17">
        <f t="shared" ref="K835:K898" ca="1" si="13">_xlfn.FLOOR.MATH(YEARFRAC(G835,TODAY(),1))</f>
        <v>70</v>
      </c>
    </row>
    <row r="836" spans="1:11" x14ac:dyDescent="0.25">
      <c r="A836">
        <v>835</v>
      </c>
      <c r="B836">
        <v>835</v>
      </c>
      <c r="C836" t="s">
        <v>3755</v>
      </c>
      <c r="D836" t="s">
        <v>3756</v>
      </c>
      <c r="E836" t="s">
        <v>3757</v>
      </c>
      <c r="F836" t="s">
        <v>1303</v>
      </c>
      <c r="G836" s="3">
        <v>15373</v>
      </c>
      <c r="H836" s="6">
        <f ca="1">IFERROR(VLOOKUP(RANDBETWEEN(0,MAX(Cities!I:I)),Cities!$C$1:$J$62,8,TRUE),0)</f>
        <v>2</v>
      </c>
      <c r="I836" s="6" t="str">
        <f ca="1">VLOOKUP(H836,Cities!$B$1:$J$62,4,FALSE)</f>
        <v>CA</v>
      </c>
      <c r="J836" s="6" t="str">
        <f ca="1">VLOOKUP(H836,Cities!$B$1:$J$62,3,FALSE)</f>
        <v>Los Angeles</v>
      </c>
      <c r="K836" s="17">
        <f t="shared" ca="1" si="13"/>
        <v>79</v>
      </c>
    </row>
    <row r="837" spans="1:11" x14ac:dyDescent="0.25">
      <c r="A837">
        <v>836</v>
      </c>
      <c r="B837">
        <v>836</v>
      </c>
      <c r="C837" t="s">
        <v>3758</v>
      </c>
      <c r="D837" t="s">
        <v>2816</v>
      </c>
      <c r="E837" t="s">
        <v>3759</v>
      </c>
      <c r="F837" t="s">
        <v>1299</v>
      </c>
      <c r="G837" s="3">
        <v>28238</v>
      </c>
      <c r="H837" s="6">
        <f ca="1">IFERROR(VLOOKUP(RANDBETWEEN(0,MAX(Cities!I:I)),Cities!$C$1:$J$62,8,TRUE),0)</f>
        <v>45</v>
      </c>
      <c r="I837" s="6" t="str">
        <f ca="1">VLOOKUP(H837,Cities!$B$1:$J$62,4,FALSE)</f>
        <v>AZ</v>
      </c>
      <c r="J837" s="6" t="str">
        <f ca="1">VLOOKUP(H837,Cities!$B$1:$J$62,3,FALSE)</f>
        <v>Tucson</v>
      </c>
      <c r="K837" s="17">
        <f t="shared" ca="1" si="13"/>
        <v>44</v>
      </c>
    </row>
    <row r="838" spans="1:11" x14ac:dyDescent="0.25">
      <c r="A838">
        <v>837</v>
      </c>
      <c r="B838">
        <v>837</v>
      </c>
      <c r="C838" t="s">
        <v>3760</v>
      </c>
      <c r="D838" t="s">
        <v>3761</v>
      </c>
      <c r="E838" t="s">
        <v>3762</v>
      </c>
      <c r="F838" t="s">
        <v>1303</v>
      </c>
      <c r="G838" s="3">
        <v>25028</v>
      </c>
      <c r="H838" s="6">
        <f ca="1">IFERROR(VLOOKUP(RANDBETWEEN(0,MAX(Cities!I:I)),Cities!$C$1:$J$62,8,TRUE),0)</f>
        <v>7</v>
      </c>
      <c r="I838" s="6" t="str">
        <f ca="1">VLOOKUP(H838,Cities!$B$1:$J$62,4,FALSE)</f>
        <v>TX</v>
      </c>
      <c r="J838" s="6" t="str">
        <f ca="1">VLOOKUP(H838,Cities!$B$1:$J$62,3,FALSE)</f>
        <v>Houston</v>
      </c>
      <c r="K838" s="17">
        <f t="shared" ca="1" si="13"/>
        <v>53</v>
      </c>
    </row>
    <row r="839" spans="1:11" x14ac:dyDescent="0.25">
      <c r="A839">
        <v>838</v>
      </c>
      <c r="B839">
        <v>838</v>
      </c>
      <c r="C839" t="s">
        <v>3763</v>
      </c>
      <c r="D839" t="s">
        <v>3764</v>
      </c>
      <c r="E839" t="s">
        <v>3765</v>
      </c>
      <c r="F839" t="s">
        <v>1303</v>
      </c>
      <c r="G839" s="3">
        <v>20059</v>
      </c>
      <c r="H839" s="6">
        <f ca="1">IFERROR(VLOOKUP(RANDBETWEEN(0,MAX(Cities!I:I)),Cities!$C$1:$J$62,8,TRUE),0)</f>
        <v>25</v>
      </c>
      <c r="I839" s="6" t="str">
        <f ca="1">VLOOKUP(H839,Cities!$B$1:$J$62,4,FALSE)</f>
        <v>CA</v>
      </c>
      <c r="J839" s="6" t="str">
        <f ca="1">VLOOKUP(H839,Cities!$B$1:$J$62,3,FALSE)</f>
        <v>San Jose</v>
      </c>
      <c r="K839" s="17">
        <f t="shared" ca="1" si="13"/>
        <v>67</v>
      </c>
    </row>
    <row r="840" spans="1:11" x14ac:dyDescent="0.25">
      <c r="A840">
        <v>839</v>
      </c>
      <c r="C840" t="s">
        <v>3766</v>
      </c>
      <c r="D840" t="s">
        <v>3767</v>
      </c>
      <c r="E840" t="s">
        <v>3768</v>
      </c>
      <c r="F840" t="s">
        <v>1299</v>
      </c>
      <c r="G840" s="3">
        <v>33800</v>
      </c>
      <c r="H840" s="6">
        <f ca="1">IFERROR(VLOOKUP(RANDBETWEEN(0,MAX(Cities!I:I)),Cities!$C$1:$J$62,8,TRUE),0)</f>
        <v>59</v>
      </c>
      <c r="I840" s="6" t="str">
        <f ca="1">VLOOKUP(H840,Cities!$B$1:$J$62,4,FALSE)</f>
        <v>SC</v>
      </c>
      <c r="J840" s="6" t="str">
        <f ca="1">VLOOKUP(H840,Cities!$B$1:$J$62,3,FALSE)</f>
        <v>Charleston</v>
      </c>
      <c r="K840" s="17">
        <f t="shared" ca="1" si="13"/>
        <v>29</v>
      </c>
    </row>
    <row r="841" spans="1:11" x14ac:dyDescent="0.25">
      <c r="A841">
        <v>840</v>
      </c>
      <c r="B841">
        <v>840</v>
      </c>
      <c r="C841" t="s">
        <v>3769</v>
      </c>
      <c r="D841" t="s">
        <v>3770</v>
      </c>
      <c r="E841" t="s">
        <v>3771</v>
      </c>
      <c r="F841" t="s">
        <v>1303</v>
      </c>
      <c r="G841" s="3">
        <v>22275</v>
      </c>
      <c r="H841" s="6">
        <f ca="1">IFERROR(VLOOKUP(RANDBETWEEN(0,MAX(Cities!I:I)),Cities!$C$1:$J$62,8,TRUE),0)</f>
        <v>3</v>
      </c>
      <c r="I841" s="6" t="str">
        <f ca="1">VLOOKUP(H841,Cities!$B$1:$J$62,4,FALSE)</f>
        <v>IL</v>
      </c>
      <c r="J841" s="6" t="str">
        <f ca="1">VLOOKUP(H841,Cities!$B$1:$J$62,3,FALSE)</f>
        <v>Chicago</v>
      </c>
      <c r="K841" s="17">
        <f t="shared" ca="1" si="13"/>
        <v>61</v>
      </c>
    </row>
    <row r="842" spans="1:11" x14ac:dyDescent="0.25">
      <c r="A842">
        <v>841</v>
      </c>
      <c r="B842">
        <v>841</v>
      </c>
      <c r="C842" t="s">
        <v>3772</v>
      </c>
      <c r="D842" t="s">
        <v>3773</v>
      </c>
      <c r="E842" t="s">
        <v>3774</v>
      </c>
      <c r="F842" t="s">
        <v>1299</v>
      </c>
      <c r="G842" s="3">
        <v>33352</v>
      </c>
      <c r="H842" s="6">
        <f ca="1">IFERROR(VLOOKUP(RANDBETWEEN(0,MAX(Cities!I:I)),Cities!$C$1:$J$62,8,TRUE),0)</f>
        <v>56</v>
      </c>
      <c r="I842" s="6" t="str">
        <f ca="1">VLOOKUP(H842,Cities!$B$1:$J$62,4,FALSE)</f>
        <v>PA</v>
      </c>
      <c r="J842" s="6" t="str">
        <f ca="1">VLOOKUP(H842,Cities!$B$1:$J$62,3,FALSE)</f>
        <v>Allentown</v>
      </c>
      <c r="K842" s="17">
        <f t="shared" ca="1" si="13"/>
        <v>30</v>
      </c>
    </row>
    <row r="843" spans="1:11" x14ac:dyDescent="0.25">
      <c r="A843">
        <v>842</v>
      </c>
      <c r="B843">
        <v>842</v>
      </c>
      <c r="C843" t="s">
        <v>3775</v>
      </c>
      <c r="D843" t="s">
        <v>3776</v>
      </c>
      <c r="E843" t="s">
        <v>3777</v>
      </c>
      <c r="F843" t="s">
        <v>1303</v>
      </c>
      <c r="G843" s="3">
        <v>17794</v>
      </c>
      <c r="H843" s="6">
        <f ca="1">IFERROR(VLOOKUP(RANDBETWEEN(0,MAX(Cities!I:I)),Cities!$C$1:$J$62,8,TRUE),0)</f>
        <v>8</v>
      </c>
      <c r="I843" s="6" t="str">
        <f ca="1">VLOOKUP(H843,Cities!$B$1:$J$62,4,FALSE)</f>
        <v>GA</v>
      </c>
      <c r="J843" s="6" t="str">
        <f ca="1">VLOOKUP(H843,Cities!$B$1:$J$62,3,FALSE)</f>
        <v>Atlanta</v>
      </c>
      <c r="K843" s="17">
        <f t="shared" ca="1" si="13"/>
        <v>73</v>
      </c>
    </row>
    <row r="844" spans="1:11" x14ac:dyDescent="0.25">
      <c r="A844">
        <v>843</v>
      </c>
      <c r="B844">
        <v>843</v>
      </c>
      <c r="C844" t="s">
        <v>3778</v>
      </c>
      <c r="D844" t="s">
        <v>3779</v>
      </c>
      <c r="E844" t="s">
        <v>3780</v>
      </c>
      <c r="F844" t="s">
        <v>1303</v>
      </c>
      <c r="G844" s="3">
        <v>26979</v>
      </c>
      <c r="H844" s="6">
        <f ca="1">IFERROR(VLOOKUP(RANDBETWEEN(0,MAX(Cities!I:I)),Cities!$C$1:$J$62,8,TRUE),0)</f>
        <v>30</v>
      </c>
      <c r="I844" s="6" t="str">
        <f ca="1">VLOOKUP(H844,Cities!$B$1:$J$62,4,FALSE)</f>
        <v>IN</v>
      </c>
      <c r="J844" s="6" t="str">
        <f ca="1">VLOOKUP(H844,Cities!$B$1:$J$62,3,FALSE)</f>
        <v>Indianapolis</v>
      </c>
      <c r="K844" s="17">
        <f t="shared" ca="1" si="13"/>
        <v>48</v>
      </c>
    </row>
    <row r="845" spans="1:11" x14ac:dyDescent="0.25">
      <c r="A845">
        <v>844</v>
      </c>
      <c r="B845">
        <v>844</v>
      </c>
      <c r="C845" t="s">
        <v>3781</v>
      </c>
      <c r="D845" t="s">
        <v>3782</v>
      </c>
      <c r="E845" t="s">
        <v>3783</v>
      </c>
      <c r="F845" t="s">
        <v>1299</v>
      </c>
      <c r="G845" s="3">
        <v>31941</v>
      </c>
      <c r="H845" s="6">
        <f ca="1">IFERROR(VLOOKUP(RANDBETWEEN(0,MAX(Cities!I:I)),Cities!$C$1:$J$62,8,TRUE),0)</f>
        <v>12</v>
      </c>
      <c r="I845" s="6" t="str">
        <f ca="1">VLOOKUP(H845,Cities!$B$1:$J$62,4,FALSE)</f>
        <v>CA</v>
      </c>
      <c r="J845" s="6" t="str">
        <f ca="1">VLOOKUP(H845,Cities!$B$1:$J$62,3,FALSE)</f>
        <v>San Francisco</v>
      </c>
      <c r="K845" s="17">
        <f t="shared" ca="1" si="13"/>
        <v>34</v>
      </c>
    </row>
    <row r="846" spans="1:11" x14ac:dyDescent="0.25">
      <c r="A846">
        <v>845</v>
      </c>
      <c r="C846" t="s">
        <v>3784</v>
      </c>
      <c r="D846" t="s">
        <v>3785</v>
      </c>
      <c r="E846" t="s">
        <v>3786</v>
      </c>
      <c r="F846" t="s">
        <v>1299</v>
      </c>
      <c r="G846" s="3">
        <v>29970</v>
      </c>
      <c r="H846" s="6">
        <f ca="1">IFERROR(VLOOKUP(RANDBETWEEN(0,MAX(Cities!I:I)),Cities!$C$1:$J$62,8,TRUE),0)</f>
        <v>22</v>
      </c>
      <c r="I846" s="6" t="str">
        <f ca="1">VLOOKUP(H846,Cities!$B$1:$J$62,4,FALSE)</f>
        <v>MO</v>
      </c>
      <c r="J846" s="6" t="str">
        <f ca="1">VLOOKUP(H846,Cities!$B$1:$J$62,3,FALSE)</f>
        <v>St. Louis</v>
      </c>
      <c r="K846" s="17">
        <f t="shared" ca="1" si="13"/>
        <v>40</v>
      </c>
    </row>
    <row r="847" spans="1:11" x14ac:dyDescent="0.25">
      <c r="A847">
        <v>846</v>
      </c>
      <c r="B847">
        <v>846</v>
      </c>
      <c r="C847" t="s">
        <v>3787</v>
      </c>
      <c r="D847" t="s">
        <v>3788</v>
      </c>
      <c r="E847" t="s">
        <v>3789</v>
      </c>
      <c r="F847" t="s">
        <v>1303</v>
      </c>
      <c r="G847" s="3">
        <v>18760</v>
      </c>
      <c r="H847" s="6">
        <f ca="1">IFERROR(VLOOKUP(RANDBETWEEN(0,MAX(Cities!I:I)),Cities!$C$1:$J$62,8,TRUE),0)</f>
        <v>1</v>
      </c>
      <c r="I847" s="6" t="str">
        <f ca="1">VLOOKUP(H847,Cities!$B$1:$J$62,4,FALSE)</f>
        <v>NY</v>
      </c>
      <c r="J847" s="6" t="str">
        <f ca="1">VLOOKUP(H847,Cities!$B$1:$J$62,3,FALSE)</f>
        <v>New York</v>
      </c>
      <c r="K847" s="17">
        <f t="shared" ca="1" si="13"/>
        <v>70</v>
      </c>
    </row>
    <row r="848" spans="1:11" x14ac:dyDescent="0.25">
      <c r="A848">
        <v>847</v>
      </c>
      <c r="B848">
        <v>847</v>
      </c>
      <c r="C848" t="s">
        <v>3790</v>
      </c>
      <c r="D848" t="s">
        <v>3791</v>
      </c>
      <c r="E848" t="s">
        <v>3792</v>
      </c>
      <c r="F848" t="s">
        <v>1299</v>
      </c>
      <c r="G848" s="3">
        <v>18496</v>
      </c>
      <c r="H848" s="6">
        <f ca="1">IFERROR(VLOOKUP(RANDBETWEEN(0,MAX(Cities!I:I)),Cities!$C$1:$J$62,8,TRUE),0)</f>
        <v>50</v>
      </c>
      <c r="I848" s="6" t="str">
        <f ca="1">VLOOKUP(H848,Cities!$B$1:$J$62,4,FALSE)</f>
        <v>NM</v>
      </c>
      <c r="J848" s="6" t="str">
        <f ca="1">VLOOKUP(H848,Cities!$B$1:$J$62,3,FALSE)</f>
        <v>Albuquerque</v>
      </c>
      <c r="K848" s="17">
        <f t="shared" ca="1" si="13"/>
        <v>71</v>
      </c>
    </row>
    <row r="849" spans="1:11" x14ac:dyDescent="0.25">
      <c r="A849">
        <v>848</v>
      </c>
      <c r="B849">
        <v>848</v>
      </c>
      <c r="C849" t="s">
        <v>2331</v>
      </c>
      <c r="D849" t="s">
        <v>3793</v>
      </c>
      <c r="E849" t="s">
        <v>3794</v>
      </c>
      <c r="F849" t="s">
        <v>1303</v>
      </c>
      <c r="G849" s="3">
        <v>30157</v>
      </c>
      <c r="H849" s="6">
        <f ca="1">IFERROR(VLOOKUP(RANDBETWEEN(0,MAX(Cities!I:I)),Cities!$C$1:$J$62,8,TRUE),0)</f>
        <v>2</v>
      </c>
      <c r="I849" s="6" t="str">
        <f ca="1">VLOOKUP(H849,Cities!$B$1:$J$62,4,FALSE)</f>
        <v>CA</v>
      </c>
      <c r="J849" s="6" t="str">
        <f ca="1">VLOOKUP(H849,Cities!$B$1:$J$62,3,FALSE)</f>
        <v>Los Angeles</v>
      </c>
      <c r="K849" s="17">
        <f t="shared" ca="1" si="13"/>
        <v>39</v>
      </c>
    </row>
    <row r="850" spans="1:11" x14ac:dyDescent="0.25">
      <c r="A850">
        <v>849</v>
      </c>
      <c r="B850">
        <v>849</v>
      </c>
      <c r="C850" t="s">
        <v>3795</v>
      </c>
      <c r="D850" t="s">
        <v>3796</v>
      </c>
      <c r="E850" t="s">
        <v>3797</v>
      </c>
      <c r="F850" t="s">
        <v>1299</v>
      </c>
      <c r="G850" s="3">
        <v>33328</v>
      </c>
      <c r="H850" s="6">
        <f ca="1">IFERROR(VLOOKUP(RANDBETWEEN(0,MAX(Cities!I:I)),Cities!$C$1:$J$62,8,TRUE),0)</f>
        <v>12</v>
      </c>
      <c r="I850" s="6" t="str">
        <f ca="1">VLOOKUP(H850,Cities!$B$1:$J$62,4,FALSE)</f>
        <v>CA</v>
      </c>
      <c r="J850" s="6" t="str">
        <f ca="1">VLOOKUP(H850,Cities!$B$1:$J$62,3,FALSE)</f>
        <v>San Francisco</v>
      </c>
      <c r="K850" s="17">
        <f t="shared" ca="1" si="13"/>
        <v>30</v>
      </c>
    </row>
    <row r="851" spans="1:11" x14ac:dyDescent="0.25">
      <c r="A851">
        <v>850</v>
      </c>
      <c r="C851" t="s">
        <v>3798</v>
      </c>
      <c r="D851" t="s">
        <v>3799</v>
      </c>
      <c r="E851" t="s">
        <v>3800</v>
      </c>
      <c r="F851" t="s">
        <v>1303</v>
      </c>
      <c r="G851" s="3">
        <v>30533</v>
      </c>
      <c r="H851" s="6">
        <f ca="1">IFERROR(VLOOKUP(RANDBETWEEN(0,MAX(Cities!I:I)),Cities!$C$1:$J$62,8,TRUE),0)</f>
        <v>61</v>
      </c>
      <c r="I851" s="6" t="str">
        <f ca="1">VLOOKUP(H851,Cities!$B$1:$J$62,4,FALSE)</f>
        <v>NY</v>
      </c>
      <c r="J851" s="6" t="str">
        <f ca="1">VLOOKUP(H851,Cities!$B$1:$J$62,3,FALSE)</f>
        <v>Albany</v>
      </c>
      <c r="K851" s="17">
        <f t="shared" ca="1" si="13"/>
        <v>38</v>
      </c>
    </row>
    <row r="852" spans="1:11" x14ac:dyDescent="0.25">
      <c r="A852">
        <v>851</v>
      </c>
      <c r="B852">
        <v>851</v>
      </c>
      <c r="C852" t="s">
        <v>3613</v>
      </c>
      <c r="D852" t="s">
        <v>3801</v>
      </c>
      <c r="E852" t="s">
        <v>3802</v>
      </c>
      <c r="F852" t="s">
        <v>1303</v>
      </c>
      <c r="G852" s="3">
        <v>24349</v>
      </c>
      <c r="H852" s="6">
        <f ca="1">IFERROR(VLOOKUP(RANDBETWEEN(0,MAX(Cities!I:I)),Cities!$C$1:$J$62,8,TRUE),0)</f>
        <v>32</v>
      </c>
      <c r="I852" s="6" t="str">
        <f ca="1">VLOOKUP(H852,Cities!$B$1:$J$62,4,FALSE)</f>
        <v>NC</v>
      </c>
      <c r="J852" s="6" t="str">
        <f ca="1">VLOOKUP(H852,Cities!$B$1:$J$62,3,FALSE)</f>
        <v>Charlotte</v>
      </c>
      <c r="K852" s="17">
        <f t="shared" ca="1" si="13"/>
        <v>55</v>
      </c>
    </row>
    <row r="853" spans="1:11" x14ac:dyDescent="0.25">
      <c r="A853">
        <v>852</v>
      </c>
      <c r="B853">
        <v>852</v>
      </c>
      <c r="C853" t="s">
        <v>3803</v>
      </c>
      <c r="D853" t="s">
        <v>2015</v>
      </c>
      <c r="E853" t="s">
        <v>3804</v>
      </c>
      <c r="F853" t="s">
        <v>1299</v>
      </c>
      <c r="G853" s="3">
        <v>30683</v>
      </c>
      <c r="H853" s="6">
        <f ca="1">IFERROR(VLOOKUP(RANDBETWEEN(0,MAX(Cities!I:I)),Cities!$C$1:$J$62,8,TRUE),0)</f>
        <v>56</v>
      </c>
      <c r="I853" s="6" t="str">
        <f ca="1">VLOOKUP(H853,Cities!$B$1:$J$62,4,FALSE)</f>
        <v>PA</v>
      </c>
      <c r="J853" s="6" t="str">
        <f ca="1">VLOOKUP(H853,Cities!$B$1:$J$62,3,FALSE)</f>
        <v>Allentown</v>
      </c>
      <c r="K853" s="17">
        <f t="shared" ca="1" si="13"/>
        <v>38</v>
      </c>
    </row>
    <row r="854" spans="1:11" x14ac:dyDescent="0.25">
      <c r="A854">
        <v>853</v>
      </c>
      <c r="B854">
        <v>853</v>
      </c>
      <c r="C854" t="s">
        <v>3805</v>
      </c>
      <c r="D854" t="s">
        <v>3806</v>
      </c>
      <c r="E854" t="s">
        <v>3807</v>
      </c>
      <c r="F854" t="s">
        <v>1303</v>
      </c>
      <c r="G854" s="3">
        <v>31316</v>
      </c>
      <c r="H854" s="6">
        <f ca="1">IFERROR(VLOOKUP(RANDBETWEEN(0,MAX(Cities!I:I)),Cities!$C$1:$J$62,8,TRUE),0)</f>
        <v>5</v>
      </c>
      <c r="I854" s="6" t="str">
        <f ca="1">VLOOKUP(H854,Cities!$B$1:$J$62,4,FALSE)</f>
        <v>TX</v>
      </c>
      <c r="J854" s="6" t="str">
        <f ca="1">VLOOKUP(H854,Cities!$B$1:$J$62,3,FALSE)</f>
        <v>Dallas</v>
      </c>
      <c r="K854" s="17">
        <f t="shared" ca="1" si="13"/>
        <v>36</v>
      </c>
    </row>
    <row r="855" spans="1:11" x14ac:dyDescent="0.25">
      <c r="A855">
        <v>854</v>
      </c>
      <c r="B855">
        <v>854</v>
      </c>
      <c r="C855" t="s">
        <v>3808</v>
      </c>
      <c r="D855" t="s">
        <v>3809</v>
      </c>
      <c r="E855" t="s">
        <v>3810</v>
      </c>
      <c r="F855" t="s">
        <v>1303</v>
      </c>
      <c r="G855" s="3">
        <v>29138</v>
      </c>
      <c r="H855" s="6">
        <f ca="1">IFERROR(VLOOKUP(RANDBETWEEN(0,MAX(Cities!I:I)),Cities!$C$1:$J$62,8,TRUE),0)</f>
        <v>32</v>
      </c>
      <c r="I855" s="6" t="str">
        <f ca="1">VLOOKUP(H855,Cities!$B$1:$J$62,4,FALSE)</f>
        <v>NC</v>
      </c>
      <c r="J855" s="6" t="str">
        <f ca="1">VLOOKUP(H855,Cities!$B$1:$J$62,3,FALSE)</f>
        <v>Charlotte</v>
      </c>
      <c r="K855" s="17">
        <f t="shared" ca="1" si="13"/>
        <v>42</v>
      </c>
    </row>
    <row r="856" spans="1:11" x14ac:dyDescent="0.25">
      <c r="A856">
        <v>855</v>
      </c>
      <c r="B856">
        <v>855</v>
      </c>
      <c r="C856" t="s">
        <v>3363</v>
      </c>
      <c r="D856" t="s">
        <v>3811</v>
      </c>
      <c r="E856" t="s">
        <v>3812</v>
      </c>
      <c r="F856" t="s">
        <v>1299</v>
      </c>
      <c r="G856" s="3">
        <v>26217</v>
      </c>
      <c r="H856" s="6">
        <f ca="1">IFERROR(VLOOKUP(RANDBETWEEN(0,MAX(Cities!I:I)),Cities!$C$1:$J$62,8,TRUE),0)</f>
        <v>12</v>
      </c>
      <c r="I856" s="6" t="str">
        <f ca="1">VLOOKUP(H856,Cities!$B$1:$J$62,4,FALSE)</f>
        <v>CA</v>
      </c>
      <c r="J856" s="6" t="str">
        <f ca="1">VLOOKUP(H856,Cities!$B$1:$J$62,3,FALSE)</f>
        <v>San Francisco</v>
      </c>
      <c r="K856" s="17">
        <f t="shared" ca="1" si="13"/>
        <v>50</v>
      </c>
    </row>
    <row r="857" spans="1:11" x14ac:dyDescent="0.25">
      <c r="A857">
        <v>856</v>
      </c>
      <c r="B857">
        <v>856</v>
      </c>
      <c r="C857" t="s">
        <v>3813</v>
      </c>
      <c r="D857" t="s">
        <v>3814</v>
      </c>
      <c r="E857" t="s">
        <v>3815</v>
      </c>
      <c r="F857" t="s">
        <v>1303</v>
      </c>
      <c r="G857" s="3">
        <v>28455</v>
      </c>
      <c r="H857" s="6">
        <f ca="1">IFERROR(VLOOKUP(RANDBETWEEN(0,MAX(Cities!I:I)),Cities!$C$1:$J$62,8,TRUE),0)</f>
        <v>16</v>
      </c>
      <c r="I857" s="6" t="str">
        <f ca="1">VLOOKUP(H857,Cities!$B$1:$J$62,4,FALSE)</f>
        <v>FL</v>
      </c>
      <c r="J857" s="6" t="str">
        <f ca="1">VLOOKUP(H857,Cities!$B$1:$J$62,3,FALSE)</f>
        <v>Tampa</v>
      </c>
      <c r="K857" s="17">
        <f t="shared" ca="1" si="13"/>
        <v>44</v>
      </c>
    </row>
    <row r="858" spans="1:11" x14ac:dyDescent="0.25">
      <c r="A858">
        <v>857</v>
      </c>
      <c r="B858">
        <v>857</v>
      </c>
      <c r="C858" t="s">
        <v>3816</v>
      </c>
      <c r="D858" t="s">
        <v>3817</v>
      </c>
      <c r="E858" t="s">
        <v>3818</v>
      </c>
      <c r="F858" t="s">
        <v>1303</v>
      </c>
      <c r="G858" s="3">
        <v>33076</v>
      </c>
      <c r="H858" s="6">
        <f ca="1">IFERROR(VLOOKUP(RANDBETWEEN(0,MAX(Cities!I:I)),Cities!$C$1:$J$62,8,TRUE),0)</f>
        <v>44</v>
      </c>
      <c r="I858" s="6" t="str">
        <f ca="1">VLOOKUP(H858,Cities!$B$1:$J$62,4,FALSE)</f>
        <v>NY</v>
      </c>
      <c r="J858" s="6" t="str">
        <f ca="1">VLOOKUP(H858,Cities!$B$1:$J$62,3,FALSE)</f>
        <v>Buffalo</v>
      </c>
      <c r="K858" s="17">
        <f t="shared" ca="1" si="13"/>
        <v>31</v>
      </c>
    </row>
    <row r="859" spans="1:11" x14ac:dyDescent="0.25">
      <c r="A859">
        <v>858</v>
      </c>
      <c r="C859" t="s">
        <v>3819</v>
      </c>
      <c r="D859" t="s">
        <v>3820</v>
      </c>
      <c r="E859" t="s">
        <v>3821</v>
      </c>
      <c r="F859" t="s">
        <v>1303</v>
      </c>
      <c r="G859" s="3">
        <v>19234</v>
      </c>
      <c r="H859" s="6">
        <f ca="1">IFERROR(VLOOKUP(RANDBETWEEN(0,MAX(Cities!I:I)),Cities!$C$1:$J$62,8,TRUE),0)</f>
        <v>2</v>
      </c>
      <c r="I859" s="6" t="str">
        <f ca="1">VLOOKUP(H859,Cities!$B$1:$J$62,4,FALSE)</f>
        <v>CA</v>
      </c>
      <c r="J859" s="6" t="str">
        <f ca="1">VLOOKUP(H859,Cities!$B$1:$J$62,3,FALSE)</f>
        <v>Los Angeles</v>
      </c>
      <c r="K859" s="17">
        <f t="shared" ca="1" si="13"/>
        <v>69</v>
      </c>
    </row>
    <row r="860" spans="1:11" x14ac:dyDescent="0.25">
      <c r="A860">
        <v>859</v>
      </c>
      <c r="B860">
        <v>859</v>
      </c>
      <c r="C860" t="s">
        <v>2769</v>
      </c>
      <c r="D860" t="s">
        <v>3822</v>
      </c>
      <c r="E860" t="s">
        <v>3823</v>
      </c>
      <c r="F860" t="s">
        <v>1303</v>
      </c>
      <c r="G860" s="3">
        <v>26079</v>
      </c>
      <c r="H860" s="6">
        <f ca="1">IFERROR(VLOOKUP(RANDBETWEEN(0,MAX(Cities!I:I)),Cities!$C$1:$J$62,8,TRUE),0)</f>
        <v>36</v>
      </c>
      <c r="I860" s="6" t="str">
        <f ca="1">VLOOKUP(H860,Cities!$B$1:$J$62,4,FALSE)</f>
        <v>UT</v>
      </c>
      <c r="J860" s="6" t="str">
        <f ca="1">VLOOKUP(H860,Cities!$B$1:$J$62,3,FALSE)</f>
        <v>Salt Lake City</v>
      </c>
      <c r="K860" s="17">
        <f t="shared" ca="1" si="13"/>
        <v>50</v>
      </c>
    </row>
    <row r="861" spans="1:11" x14ac:dyDescent="0.25">
      <c r="A861">
        <v>860</v>
      </c>
      <c r="B861">
        <v>860</v>
      </c>
      <c r="C861" t="s">
        <v>3824</v>
      </c>
      <c r="D861" t="s">
        <v>3825</v>
      </c>
      <c r="E861" t="s">
        <v>3826</v>
      </c>
      <c r="F861" t="s">
        <v>1303</v>
      </c>
      <c r="G861" s="3">
        <v>18380</v>
      </c>
      <c r="H861" s="6">
        <f ca="1">IFERROR(VLOOKUP(RANDBETWEEN(0,MAX(Cities!I:I)),Cities!$C$1:$J$62,8,TRUE),0)</f>
        <v>16</v>
      </c>
      <c r="I861" s="6" t="str">
        <f ca="1">VLOOKUP(H861,Cities!$B$1:$J$62,4,FALSE)</f>
        <v>FL</v>
      </c>
      <c r="J861" s="6" t="str">
        <f ca="1">VLOOKUP(H861,Cities!$B$1:$J$62,3,FALSE)</f>
        <v>Tampa</v>
      </c>
      <c r="K861" s="17">
        <f t="shared" ca="1" si="13"/>
        <v>71</v>
      </c>
    </row>
    <row r="862" spans="1:11" x14ac:dyDescent="0.25">
      <c r="A862">
        <v>861</v>
      </c>
      <c r="C862" t="s">
        <v>3827</v>
      </c>
      <c r="D862" t="s">
        <v>3828</v>
      </c>
      <c r="E862" t="s">
        <v>3829</v>
      </c>
      <c r="F862" t="s">
        <v>1303</v>
      </c>
      <c r="G862" s="3">
        <v>18863</v>
      </c>
      <c r="H862" s="6">
        <f ca="1">IFERROR(VLOOKUP(RANDBETWEEN(0,MAX(Cities!I:I)),Cities!$C$1:$J$62,8,TRUE),0)</f>
        <v>13</v>
      </c>
      <c r="I862" s="6" t="str">
        <f ca="1">VLOOKUP(H862,Cities!$B$1:$J$62,4,FALSE)</f>
        <v>MI</v>
      </c>
      <c r="J862" s="6" t="str">
        <f ca="1">VLOOKUP(H862,Cities!$B$1:$J$62,3,FALSE)</f>
        <v>Detroit</v>
      </c>
      <c r="K862" s="17">
        <f t="shared" ca="1" si="13"/>
        <v>70</v>
      </c>
    </row>
    <row r="863" spans="1:11" x14ac:dyDescent="0.25">
      <c r="A863">
        <v>862</v>
      </c>
      <c r="C863" t="s">
        <v>3830</v>
      </c>
      <c r="D863" t="s">
        <v>3831</v>
      </c>
      <c r="E863" t="s">
        <v>3832</v>
      </c>
      <c r="F863" t="s">
        <v>1303</v>
      </c>
      <c r="G863" s="3">
        <v>17935</v>
      </c>
      <c r="H863" s="6">
        <f ca="1">IFERROR(VLOOKUP(RANDBETWEEN(0,MAX(Cities!I:I)),Cities!$C$1:$J$62,8,TRUE),0)</f>
        <v>56</v>
      </c>
      <c r="I863" s="6" t="str">
        <f ca="1">VLOOKUP(H863,Cities!$B$1:$J$62,4,FALSE)</f>
        <v>PA</v>
      </c>
      <c r="J863" s="6" t="str">
        <f ca="1">VLOOKUP(H863,Cities!$B$1:$J$62,3,FALSE)</f>
        <v>Allentown</v>
      </c>
      <c r="K863" s="17">
        <f t="shared" ca="1" si="13"/>
        <v>72</v>
      </c>
    </row>
    <row r="864" spans="1:11" x14ac:dyDescent="0.25">
      <c r="A864">
        <v>863</v>
      </c>
      <c r="C864" t="s">
        <v>3833</v>
      </c>
      <c r="D864" t="s">
        <v>3834</v>
      </c>
      <c r="E864" t="s">
        <v>3835</v>
      </c>
      <c r="F864" t="s">
        <v>1303</v>
      </c>
      <c r="G864" s="3">
        <v>32384</v>
      </c>
      <c r="H864" s="6">
        <f ca="1">IFERROR(VLOOKUP(RANDBETWEEN(0,MAX(Cities!I:I)),Cities!$C$1:$J$62,8,TRUE),0)</f>
        <v>19</v>
      </c>
      <c r="I864" s="6" t="str">
        <f ca="1">VLOOKUP(H864,Cities!$B$1:$J$62,4,FALSE)</f>
        <v>NV</v>
      </c>
      <c r="J864" s="6" t="str">
        <f ca="1">VLOOKUP(H864,Cities!$B$1:$J$62,3,FALSE)</f>
        <v>Las Vegas</v>
      </c>
      <c r="K864" s="17">
        <f t="shared" ca="1" si="13"/>
        <v>33</v>
      </c>
    </row>
    <row r="865" spans="1:11" x14ac:dyDescent="0.25">
      <c r="A865">
        <v>864</v>
      </c>
      <c r="B865">
        <v>864</v>
      </c>
      <c r="C865" t="s">
        <v>3836</v>
      </c>
      <c r="D865" t="s">
        <v>3837</v>
      </c>
      <c r="E865" t="s">
        <v>3838</v>
      </c>
      <c r="F865" t="s">
        <v>1338</v>
      </c>
      <c r="G865" s="3">
        <v>24379</v>
      </c>
      <c r="H865" s="6">
        <f ca="1">IFERROR(VLOOKUP(RANDBETWEEN(0,MAX(Cities!I:I)),Cities!$C$1:$J$62,8,TRUE),0)</f>
        <v>61</v>
      </c>
      <c r="I865" s="6" t="str">
        <f ca="1">VLOOKUP(H865,Cities!$B$1:$J$62,4,FALSE)</f>
        <v>NY</v>
      </c>
      <c r="J865" s="6" t="str">
        <f ca="1">VLOOKUP(H865,Cities!$B$1:$J$62,3,FALSE)</f>
        <v>Albany</v>
      </c>
      <c r="K865" s="17">
        <f t="shared" ca="1" si="13"/>
        <v>55</v>
      </c>
    </row>
    <row r="866" spans="1:11" x14ac:dyDescent="0.25">
      <c r="A866">
        <v>865</v>
      </c>
      <c r="B866">
        <v>865</v>
      </c>
      <c r="C866" t="s">
        <v>3839</v>
      </c>
      <c r="D866" t="s">
        <v>3840</v>
      </c>
      <c r="E866" t="s">
        <v>3841</v>
      </c>
      <c r="F866" t="s">
        <v>1299</v>
      </c>
      <c r="G866" s="3">
        <v>19271</v>
      </c>
      <c r="H866" s="6">
        <f ca="1">IFERROR(VLOOKUP(RANDBETWEEN(0,MAX(Cities!I:I)),Cities!$C$1:$J$62,8,TRUE),0)</f>
        <v>10</v>
      </c>
      <c r="I866" s="6" t="str">
        <f ca="1">VLOOKUP(H866,Cities!$B$1:$J$62,4,FALSE)</f>
        <v>AZ</v>
      </c>
      <c r="J866" s="6" t="str">
        <f ca="1">VLOOKUP(H866,Cities!$B$1:$J$62,3,FALSE)</f>
        <v>Phoenix</v>
      </c>
      <c r="K866" s="17">
        <f t="shared" ca="1" si="13"/>
        <v>69</v>
      </c>
    </row>
    <row r="867" spans="1:11" x14ac:dyDescent="0.25">
      <c r="A867">
        <v>866</v>
      </c>
      <c r="C867" t="s">
        <v>3842</v>
      </c>
      <c r="D867" t="s">
        <v>3843</v>
      </c>
      <c r="E867" t="s">
        <v>3844</v>
      </c>
      <c r="F867" t="s">
        <v>1299</v>
      </c>
      <c r="G867" s="3">
        <v>34894</v>
      </c>
      <c r="H867" s="6">
        <f ca="1">IFERROR(VLOOKUP(RANDBETWEEN(0,MAX(Cities!I:I)),Cities!$C$1:$J$62,8,TRUE),0)</f>
        <v>11</v>
      </c>
      <c r="I867" s="6" t="str">
        <f ca="1">VLOOKUP(H867,Cities!$B$1:$J$62,4,FALSE)</f>
        <v>WA</v>
      </c>
      <c r="J867" s="6" t="str">
        <f ca="1">VLOOKUP(H867,Cities!$B$1:$J$62,3,FALSE)</f>
        <v>Seattle</v>
      </c>
      <c r="K867" s="17">
        <f t="shared" ca="1" si="13"/>
        <v>26</v>
      </c>
    </row>
    <row r="868" spans="1:11" x14ac:dyDescent="0.25">
      <c r="A868">
        <v>867</v>
      </c>
      <c r="B868">
        <v>867</v>
      </c>
      <c r="C868" t="s">
        <v>3845</v>
      </c>
      <c r="D868" t="s">
        <v>3846</v>
      </c>
      <c r="E868" t="s">
        <v>3847</v>
      </c>
      <c r="F868" t="s">
        <v>1299</v>
      </c>
      <c r="G868" s="3">
        <v>29905</v>
      </c>
      <c r="H868" s="6">
        <f ca="1">IFERROR(VLOOKUP(RANDBETWEEN(0,MAX(Cities!I:I)),Cities!$C$1:$J$62,8,TRUE),0)</f>
        <v>34</v>
      </c>
      <c r="I868" s="6" t="str">
        <f ca="1">VLOOKUP(H868,Cities!$B$1:$J$62,4,FALSE)</f>
        <v>RI</v>
      </c>
      <c r="J868" s="6" t="str">
        <f ca="1">VLOOKUP(H868,Cities!$B$1:$J$62,3,FALSE)</f>
        <v>Providence</v>
      </c>
      <c r="K868" s="17">
        <f t="shared" ca="1" si="13"/>
        <v>40</v>
      </c>
    </row>
    <row r="869" spans="1:11" x14ac:dyDescent="0.25">
      <c r="A869">
        <v>868</v>
      </c>
      <c r="C869" t="s">
        <v>3084</v>
      </c>
      <c r="D869" t="s">
        <v>3848</v>
      </c>
      <c r="E869" t="s">
        <v>3849</v>
      </c>
      <c r="F869" t="s">
        <v>1295</v>
      </c>
      <c r="G869" s="3">
        <v>20777</v>
      </c>
      <c r="H869" s="6">
        <f ca="1">IFERROR(VLOOKUP(RANDBETWEEN(0,MAX(Cities!I:I)),Cities!$C$1:$J$62,8,TRUE),0)</f>
        <v>5</v>
      </c>
      <c r="I869" s="6" t="str">
        <f ca="1">VLOOKUP(H869,Cities!$B$1:$J$62,4,FALSE)</f>
        <v>TX</v>
      </c>
      <c r="J869" s="6" t="str">
        <f ca="1">VLOOKUP(H869,Cities!$B$1:$J$62,3,FALSE)</f>
        <v>Dallas</v>
      </c>
      <c r="K869" s="17">
        <f t="shared" ca="1" si="13"/>
        <v>65</v>
      </c>
    </row>
    <row r="870" spans="1:11" x14ac:dyDescent="0.25">
      <c r="A870">
        <v>869</v>
      </c>
      <c r="B870">
        <v>869</v>
      </c>
      <c r="C870" t="s">
        <v>2519</v>
      </c>
      <c r="D870" t="s">
        <v>3850</v>
      </c>
      <c r="E870" t="s">
        <v>3851</v>
      </c>
      <c r="F870" t="s">
        <v>1299</v>
      </c>
      <c r="G870" s="3">
        <v>19366</v>
      </c>
      <c r="H870" s="6">
        <f ca="1">IFERROR(VLOOKUP(RANDBETWEEN(0,MAX(Cities!I:I)),Cities!$C$1:$J$62,8,TRUE),0)</f>
        <v>33</v>
      </c>
      <c r="I870" s="6" t="str">
        <f ca="1">VLOOKUP(H870,Cities!$B$1:$J$62,4,FALSE)</f>
        <v>WI</v>
      </c>
      <c r="J870" s="6" t="str">
        <f ca="1">VLOOKUP(H870,Cities!$B$1:$J$62,3,FALSE)</f>
        <v>Milwaukee</v>
      </c>
      <c r="K870" s="17">
        <f t="shared" ca="1" si="13"/>
        <v>69</v>
      </c>
    </row>
    <row r="871" spans="1:11" x14ac:dyDescent="0.25">
      <c r="A871">
        <v>870</v>
      </c>
      <c r="B871">
        <v>870</v>
      </c>
      <c r="C871" t="s">
        <v>3852</v>
      </c>
      <c r="D871" t="s">
        <v>3853</v>
      </c>
      <c r="E871" t="s">
        <v>3854</v>
      </c>
      <c r="F871" t="s">
        <v>1299</v>
      </c>
      <c r="G871" s="3">
        <v>21575</v>
      </c>
      <c r="H871" s="6">
        <f ca="1">IFERROR(VLOOKUP(RANDBETWEEN(0,MAX(Cities!I:I)),Cities!$C$1:$J$62,8,TRUE),0)</f>
        <v>12</v>
      </c>
      <c r="I871" s="6" t="str">
        <f ca="1">VLOOKUP(H871,Cities!$B$1:$J$62,4,FALSE)</f>
        <v>CA</v>
      </c>
      <c r="J871" s="6" t="str">
        <f ca="1">VLOOKUP(H871,Cities!$B$1:$J$62,3,FALSE)</f>
        <v>San Francisco</v>
      </c>
      <c r="K871" s="17">
        <f t="shared" ca="1" si="13"/>
        <v>62</v>
      </c>
    </row>
    <row r="872" spans="1:11" x14ac:dyDescent="0.25">
      <c r="A872">
        <v>871</v>
      </c>
      <c r="B872">
        <v>871</v>
      </c>
      <c r="C872" t="s">
        <v>1845</v>
      </c>
      <c r="D872" t="s">
        <v>3855</v>
      </c>
      <c r="E872" t="s">
        <v>3856</v>
      </c>
      <c r="F872" t="s">
        <v>1299</v>
      </c>
      <c r="G872" s="3">
        <v>23924</v>
      </c>
      <c r="H872" s="6">
        <f ca="1">IFERROR(VLOOKUP(RANDBETWEEN(0,MAX(Cities!I:I)),Cities!$C$1:$J$62,8,TRUE),0)</f>
        <v>11</v>
      </c>
      <c r="I872" s="6" t="str">
        <f ca="1">VLOOKUP(H872,Cities!$B$1:$J$62,4,FALSE)</f>
        <v>WA</v>
      </c>
      <c r="J872" s="6" t="str">
        <f ca="1">VLOOKUP(H872,Cities!$B$1:$J$62,3,FALSE)</f>
        <v>Seattle</v>
      </c>
      <c r="K872" s="17">
        <f t="shared" ca="1" si="13"/>
        <v>56</v>
      </c>
    </row>
    <row r="873" spans="1:11" x14ac:dyDescent="0.25">
      <c r="A873">
        <v>872</v>
      </c>
      <c r="B873">
        <v>872</v>
      </c>
      <c r="C873" t="s">
        <v>3857</v>
      </c>
      <c r="D873" t="s">
        <v>3858</v>
      </c>
      <c r="E873" t="s">
        <v>3859</v>
      </c>
      <c r="F873" t="s">
        <v>1338</v>
      </c>
      <c r="G873" s="3">
        <v>20274</v>
      </c>
      <c r="H873" s="6">
        <f ca="1">IFERROR(VLOOKUP(RANDBETWEEN(0,MAX(Cities!I:I)),Cities!$C$1:$J$62,8,TRUE),0)</f>
        <v>51</v>
      </c>
      <c r="I873" s="6" t="str">
        <f ca="1">VLOOKUP(H873,Cities!$B$1:$J$62,4,FALSE)</f>
        <v>AL</v>
      </c>
      <c r="J873" s="6" t="str">
        <f ca="1">VLOOKUP(H873,Cities!$B$1:$J$62,3,FALSE)</f>
        <v>Birmingham</v>
      </c>
      <c r="K873" s="17">
        <f t="shared" ca="1" si="13"/>
        <v>66</v>
      </c>
    </row>
    <row r="874" spans="1:11" x14ac:dyDescent="0.25">
      <c r="A874">
        <v>873</v>
      </c>
      <c r="B874">
        <v>873</v>
      </c>
      <c r="C874" t="s">
        <v>3860</v>
      </c>
      <c r="D874" t="s">
        <v>3861</v>
      </c>
      <c r="E874" t="s">
        <v>3862</v>
      </c>
      <c r="F874" t="s">
        <v>1299</v>
      </c>
      <c r="G874" s="3">
        <v>19177</v>
      </c>
      <c r="H874" s="6">
        <f ca="1">IFERROR(VLOOKUP(RANDBETWEEN(0,MAX(Cities!I:I)),Cities!$C$1:$J$62,8,TRUE),0)</f>
        <v>7</v>
      </c>
      <c r="I874" s="6" t="str">
        <f ca="1">VLOOKUP(H874,Cities!$B$1:$J$62,4,FALSE)</f>
        <v>TX</v>
      </c>
      <c r="J874" s="6" t="str">
        <f ca="1">VLOOKUP(H874,Cities!$B$1:$J$62,3,FALSE)</f>
        <v>Houston</v>
      </c>
      <c r="K874" s="17">
        <f t="shared" ca="1" si="13"/>
        <v>69</v>
      </c>
    </row>
    <row r="875" spans="1:11" x14ac:dyDescent="0.25">
      <c r="A875">
        <v>874</v>
      </c>
      <c r="C875" t="s">
        <v>3863</v>
      </c>
      <c r="D875" t="s">
        <v>3433</v>
      </c>
      <c r="E875" t="s">
        <v>3864</v>
      </c>
      <c r="F875" t="s">
        <v>1299</v>
      </c>
      <c r="G875" s="3">
        <v>32484</v>
      </c>
      <c r="H875" s="6">
        <f ca="1">IFERROR(VLOOKUP(RANDBETWEEN(0,MAX(Cities!I:I)),Cities!$C$1:$J$62,8,TRUE),0)</f>
        <v>22</v>
      </c>
      <c r="I875" s="6" t="str">
        <f ca="1">VLOOKUP(H875,Cities!$B$1:$J$62,4,FALSE)</f>
        <v>MO</v>
      </c>
      <c r="J875" s="6" t="str">
        <f ca="1">VLOOKUP(H875,Cities!$B$1:$J$62,3,FALSE)</f>
        <v>St. Louis</v>
      </c>
      <c r="K875" s="17">
        <f t="shared" ca="1" si="13"/>
        <v>33</v>
      </c>
    </row>
    <row r="876" spans="1:11" x14ac:dyDescent="0.25">
      <c r="A876">
        <v>875</v>
      </c>
      <c r="B876">
        <v>875</v>
      </c>
      <c r="C876" t="s">
        <v>3865</v>
      </c>
      <c r="D876" t="s">
        <v>3866</v>
      </c>
      <c r="E876" t="s">
        <v>3867</v>
      </c>
      <c r="F876" t="s">
        <v>1303</v>
      </c>
      <c r="G876" s="3">
        <v>24026</v>
      </c>
      <c r="H876" s="6">
        <f ca="1">IFERROR(VLOOKUP(RANDBETWEEN(0,MAX(Cities!I:I)),Cities!$C$1:$J$62,8,TRUE),0)</f>
        <v>61</v>
      </c>
      <c r="I876" s="6" t="str">
        <f ca="1">VLOOKUP(H876,Cities!$B$1:$J$62,4,FALSE)</f>
        <v>NY</v>
      </c>
      <c r="J876" s="6" t="str">
        <f ca="1">VLOOKUP(H876,Cities!$B$1:$J$62,3,FALSE)</f>
        <v>Albany</v>
      </c>
      <c r="K876" s="17">
        <f t="shared" ca="1" si="13"/>
        <v>56</v>
      </c>
    </row>
    <row r="877" spans="1:11" x14ac:dyDescent="0.25">
      <c r="A877">
        <v>876</v>
      </c>
      <c r="B877">
        <v>876</v>
      </c>
      <c r="C877" t="s">
        <v>3582</v>
      </c>
      <c r="D877" t="s">
        <v>3868</v>
      </c>
      <c r="E877" t="s">
        <v>3869</v>
      </c>
      <c r="F877" t="s">
        <v>1299</v>
      </c>
      <c r="G877" s="3">
        <v>35910</v>
      </c>
      <c r="H877" s="6">
        <f ca="1">IFERROR(VLOOKUP(RANDBETWEEN(0,MAX(Cities!I:I)),Cities!$C$1:$J$62,8,TRUE),0)</f>
        <v>1</v>
      </c>
      <c r="I877" s="6" t="str">
        <f ca="1">VLOOKUP(H877,Cities!$B$1:$J$62,4,FALSE)</f>
        <v>NY</v>
      </c>
      <c r="J877" s="6" t="str">
        <f ca="1">VLOOKUP(H877,Cities!$B$1:$J$62,3,FALSE)</f>
        <v>New York</v>
      </c>
      <c r="K877" s="17">
        <f t="shared" ca="1" si="13"/>
        <v>23</v>
      </c>
    </row>
    <row r="878" spans="1:11" x14ac:dyDescent="0.25">
      <c r="A878">
        <v>877</v>
      </c>
      <c r="B878">
        <v>877</v>
      </c>
      <c r="C878" t="s">
        <v>3870</v>
      </c>
      <c r="D878" t="s">
        <v>3871</v>
      </c>
      <c r="E878" t="s">
        <v>3872</v>
      </c>
      <c r="F878" t="s">
        <v>1303</v>
      </c>
      <c r="G878" s="3">
        <v>15967</v>
      </c>
      <c r="H878" s="6">
        <f ca="1">IFERROR(VLOOKUP(RANDBETWEEN(0,MAX(Cities!I:I)),Cities!$C$1:$J$62,8,TRUE),0)</f>
        <v>23</v>
      </c>
      <c r="I878" s="6" t="str">
        <f ca="1">VLOOKUP(H878,Cities!$B$1:$J$62,4,FALSE)</f>
        <v>CA</v>
      </c>
      <c r="J878" s="6" t="str">
        <f ca="1">VLOOKUP(H878,Cities!$B$1:$J$62,3,FALSE)</f>
        <v>Sacramento</v>
      </c>
      <c r="K878" s="17">
        <f t="shared" ca="1" si="13"/>
        <v>78</v>
      </c>
    </row>
    <row r="879" spans="1:11" x14ac:dyDescent="0.25">
      <c r="A879">
        <v>878</v>
      </c>
      <c r="B879">
        <v>878</v>
      </c>
      <c r="C879" t="s">
        <v>3873</v>
      </c>
      <c r="D879" t="s">
        <v>3874</v>
      </c>
      <c r="E879" t="s">
        <v>3875</v>
      </c>
      <c r="F879" t="s">
        <v>1303</v>
      </c>
      <c r="G879" s="3">
        <v>30917</v>
      </c>
      <c r="H879" s="6">
        <f ca="1">IFERROR(VLOOKUP(RANDBETWEEN(0,MAX(Cities!I:I)),Cities!$C$1:$J$62,8,TRUE),0)</f>
        <v>9</v>
      </c>
      <c r="I879" s="6" t="str">
        <f ca="1">VLOOKUP(H879,Cities!$B$1:$J$62,4,FALSE)</f>
        <v>MA</v>
      </c>
      <c r="J879" s="6" t="str">
        <f ca="1">VLOOKUP(H879,Cities!$B$1:$J$62,3,FALSE)</f>
        <v>Boston</v>
      </c>
      <c r="K879" s="17">
        <f t="shared" ca="1" si="13"/>
        <v>37</v>
      </c>
    </row>
    <row r="880" spans="1:11" x14ac:dyDescent="0.25">
      <c r="A880">
        <v>879</v>
      </c>
      <c r="B880">
        <v>879</v>
      </c>
      <c r="C880" t="s">
        <v>2189</v>
      </c>
      <c r="D880" t="s">
        <v>3876</v>
      </c>
      <c r="E880" t="s">
        <v>3877</v>
      </c>
      <c r="F880" t="s">
        <v>1303</v>
      </c>
      <c r="G880" s="3">
        <v>23770</v>
      </c>
      <c r="H880" s="6">
        <f ca="1">IFERROR(VLOOKUP(RANDBETWEEN(0,MAX(Cities!I:I)),Cities!$C$1:$J$62,8,TRUE),0)</f>
        <v>31</v>
      </c>
      <c r="I880" s="6" t="str">
        <f ca="1">VLOOKUP(H880,Cities!$B$1:$J$62,4,FALSE)</f>
        <v>OH</v>
      </c>
      <c r="J880" s="6" t="str">
        <f ca="1">VLOOKUP(H880,Cities!$B$1:$J$62,3,FALSE)</f>
        <v>Columbus</v>
      </c>
      <c r="K880" s="17">
        <f t="shared" ca="1" si="13"/>
        <v>56</v>
      </c>
    </row>
    <row r="881" spans="1:11" x14ac:dyDescent="0.25">
      <c r="A881">
        <v>880</v>
      </c>
      <c r="B881">
        <v>880</v>
      </c>
      <c r="C881" t="s">
        <v>3878</v>
      </c>
      <c r="D881" t="s">
        <v>3879</v>
      </c>
      <c r="E881" t="s">
        <v>3880</v>
      </c>
      <c r="F881" t="s">
        <v>1299</v>
      </c>
      <c r="G881" s="3">
        <v>14857</v>
      </c>
      <c r="H881" s="6">
        <f ca="1">IFERROR(VLOOKUP(RANDBETWEEN(0,MAX(Cities!I:I)),Cities!$C$1:$J$62,8,TRUE),0)</f>
        <v>44</v>
      </c>
      <c r="I881" s="6" t="str">
        <f ca="1">VLOOKUP(H881,Cities!$B$1:$J$62,4,FALSE)</f>
        <v>NY</v>
      </c>
      <c r="J881" s="6" t="str">
        <f ca="1">VLOOKUP(H881,Cities!$B$1:$J$62,3,FALSE)</f>
        <v>Buffalo</v>
      </c>
      <c r="K881" s="17">
        <f t="shared" ca="1" si="13"/>
        <v>81</v>
      </c>
    </row>
    <row r="882" spans="1:11" x14ac:dyDescent="0.25">
      <c r="A882">
        <v>881</v>
      </c>
      <c r="B882">
        <v>881</v>
      </c>
      <c r="C882" t="s">
        <v>3881</v>
      </c>
      <c r="D882" t="s">
        <v>3882</v>
      </c>
      <c r="E882" t="s">
        <v>3883</v>
      </c>
      <c r="F882" t="s">
        <v>1303</v>
      </c>
      <c r="G882" s="3">
        <v>29420</v>
      </c>
      <c r="H882" s="6">
        <f ca="1">IFERROR(VLOOKUP(RANDBETWEEN(0,MAX(Cities!I:I)),Cities!$C$1:$J$62,8,TRUE),0)</f>
        <v>56</v>
      </c>
      <c r="I882" s="6" t="str">
        <f ca="1">VLOOKUP(H882,Cities!$B$1:$J$62,4,FALSE)</f>
        <v>PA</v>
      </c>
      <c r="J882" s="6" t="str">
        <f ca="1">VLOOKUP(H882,Cities!$B$1:$J$62,3,FALSE)</f>
        <v>Allentown</v>
      </c>
      <c r="K882" s="17">
        <f t="shared" ca="1" si="13"/>
        <v>41</v>
      </c>
    </row>
    <row r="883" spans="1:11" x14ac:dyDescent="0.25">
      <c r="A883">
        <v>882</v>
      </c>
      <c r="B883">
        <v>882</v>
      </c>
      <c r="C883" t="s">
        <v>3884</v>
      </c>
      <c r="D883" t="s">
        <v>3885</v>
      </c>
      <c r="E883" t="s">
        <v>3886</v>
      </c>
      <c r="F883" t="s">
        <v>1442</v>
      </c>
      <c r="G883" s="3">
        <v>35514</v>
      </c>
      <c r="H883" s="6">
        <f ca="1">IFERROR(VLOOKUP(RANDBETWEEN(0,MAX(Cities!I:I)),Cities!$C$1:$J$62,8,TRUE),0)</f>
        <v>40</v>
      </c>
      <c r="I883" s="6" t="str">
        <f ca="1">VLOOKUP(H883,Cities!$B$1:$J$62,4,FALSE)</f>
        <v>NC</v>
      </c>
      <c r="J883" s="6" t="str">
        <f ca="1">VLOOKUP(H883,Cities!$B$1:$J$62,3,FALSE)</f>
        <v>Raleigh</v>
      </c>
      <c r="K883" s="17">
        <f t="shared" ca="1" si="13"/>
        <v>24</v>
      </c>
    </row>
    <row r="884" spans="1:11" x14ac:dyDescent="0.25">
      <c r="A884">
        <v>883</v>
      </c>
      <c r="C884" t="s">
        <v>3887</v>
      </c>
      <c r="D884" t="s">
        <v>3888</v>
      </c>
      <c r="E884" t="s">
        <v>3889</v>
      </c>
      <c r="F884" t="s">
        <v>1299</v>
      </c>
      <c r="G884" s="3">
        <v>25125</v>
      </c>
      <c r="H884" s="6">
        <f ca="1">IFERROR(VLOOKUP(RANDBETWEEN(0,MAX(Cities!I:I)),Cities!$C$1:$J$62,8,TRUE),0)</f>
        <v>8</v>
      </c>
      <c r="I884" s="6" t="str">
        <f ca="1">VLOOKUP(H884,Cities!$B$1:$J$62,4,FALSE)</f>
        <v>GA</v>
      </c>
      <c r="J884" s="6" t="str">
        <f ca="1">VLOOKUP(H884,Cities!$B$1:$J$62,3,FALSE)</f>
        <v>Atlanta</v>
      </c>
      <c r="K884" s="17">
        <f t="shared" ca="1" si="13"/>
        <v>53</v>
      </c>
    </row>
    <row r="885" spans="1:11" x14ac:dyDescent="0.25">
      <c r="A885">
        <v>884</v>
      </c>
      <c r="B885">
        <v>884</v>
      </c>
      <c r="C885" t="s">
        <v>3890</v>
      </c>
      <c r="D885" t="s">
        <v>3891</v>
      </c>
      <c r="E885" t="s">
        <v>3892</v>
      </c>
      <c r="F885" t="s">
        <v>1303</v>
      </c>
      <c r="G885" s="3">
        <v>21699</v>
      </c>
      <c r="H885" s="6">
        <f ca="1">IFERROR(VLOOKUP(RANDBETWEEN(0,MAX(Cities!I:I)),Cities!$C$1:$J$62,8,TRUE),0)</f>
        <v>21</v>
      </c>
      <c r="I885" s="6" t="str">
        <f ca="1">VLOOKUP(H885,Cities!$B$1:$J$62,4,FALSE)</f>
        <v>TX</v>
      </c>
      <c r="J885" s="6" t="str">
        <f ca="1">VLOOKUP(H885,Cities!$B$1:$J$62,3,FALSE)</f>
        <v>San Antonio</v>
      </c>
      <c r="K885" s="17">
        <f t="shared" ca="1" si="13"/>
        <v>62</v>
      </c>
    </row>
    <row r="886" spans="1:11" x14ac:dyDescent="0.25">
      <c r="A886">
        <v>885</v>
      </c>
      <c r="B886">
        <v>885</v>
      </c>
      <c r="C886" t="s">
        <v>3893</v>
      </c>
      <c r="D886" t="s">
        <v>3894</v>
      </c>
      <c r="E886" t="s">
        <v>3895</v>
      </c>
      <c r="F886" t="s">
        <v>1303</v>
      </c>
      <c r="G886" s="3">
        <v>31157</v>
      </c>
      <c r="H886" s="6">
        <f ca="1">IFERROR(VLOOKUP(RANDBETWEEN(0,MAX(Cities!I:I)),Cities!$C$1:$J$62,8,TRUE),0)</f>
        <v>1</v>
      </c>
      <c r="I886" s="6" t="str">
        <f ca="1">VLOOKUP(H886,Cities!$B$1:$J$62,4,FALSE)</f>
        <v>NY</v>
      </c>
      <c r="J886" s="6" t="str">
        <f ca="1">VLOOKUP(H886,Cities!$B$1:$J$62,3,FALSE)</f>
        <v>New York</v>
      </c>
      <c r="K886" s="17">
        <f t="shared" ca="1" si="13"/>
        <v>36</v>
      </c>
    </row>
    <row r="887" spans="1:11" x14ac:dyDescent="0.25">
      <c r="A887">
        <v>886</v>
      </c>
      <c r="C887" t="s">
        <v>3896</v>
      </c>
      <c r="D887" t="s">
        <v>3897</v>
      </c>
      <c r="E887" t="s">
        <v>3898</v>
      </c>
      <c r="F887" t="s">
        <v>1303</v>
      </c>
      <c r="G887" s="3">
        <v>25865</v>
      </c>
      <c r="H887" s="6">
        <f ca="1">IFERROR(VLOOKUP(RANDBETWEEN(0,MAX(Cities!I:I)),Cities!$C$1:$J$62,8,TRUE),0)</f>
        <v>6</v>
      </c>
      <c r="I887" s="6" t="str">
        <f ca="1">VLOOKUP(H887,Cities!$B$1:$J$62,4,FALSE)</f>
        <v>PA</v>
      </c>
      <c r="J887" s="6" t="str">
        <f ca="1">VLOOKUP(H887,Cities!$B$1:$J$62,3,FALSE)</f>
        <v>Philadelphia</v>
      </c>
      <c r="K887" s="17">
        <f t="shared" ca="1" si="13"/>
        <v>51</v>
      </c>
    </row>
    <row r="888" spans="1:11" x14ac:dyDescent="0.25">
      <c r="A888">
        <v>887</v>
      </c>
      <c r="B888">
        <v>887</v>
      </c>
      <c r="C888" t="s">
        <v>3899</v>
      </c>
      <c r="D888" t="s">
        <v>3900</v>
      </c>
      <c r="E888" t="s">
        <v>3901</v>
      </c>
      <c r="F888" t="s">
        <v>1303</v>
      </c>
      <c r="G888" s="3">
        <v>33488</v>
      </c>
      <c r="H888" s="6">
        <f ca="1">IFERROR(VLOOKUP(RANDBETWEEN(0,MAX(Cities!I:I)),Cities!$C$1:$J$62,8,TRUE),0)</f>
        <v>36</v>
      </c>
      <c r="I888" s="6" t="str">
        <f ca="1">VLOOKUP(H888,Cities!$B$1:$J$62,4,FALSE)</f>
        <v>UT</v>
      </c>
      <c r="J888" s="6" t="str">
        <f ca="1">VLOOKUP(H888,Cities!$B$1:$J$62,3,FALSE)</f>
        <v>Salt Lake City</v>
      </c>
      <c r="K888" s="17">
        <f t="shared" ca="1" si="13"/>
        <v>30</v>
      </c>
    </row>
    <row r="889" spans="1:11" x14ac:dyDescent="0.25">
      <c r="A889">
        <v>888</v>
      </c>
      <c r="B889">
        <v>888</v>
      </c>
      <c r="C889" t="s">
        <v>2793</v>
      </c>
      <c r="D889" t="s">
        <v>3902</v>
      </c>
      <c r="E889" t="s">
        <v>3903</v>
      </c>
      <c r="F889" t="s">
        <v>1299</v>
      </c>
      <c r="G889" s="3">
        <v>21668</v>
      </c>
      <c r="H889" s="6">
        <f ca="1">IFERROR(VLOOKUP(RANDBETWEEN(0,MAX(Cities!I:I)),Cities!$C$1:$J$62,8,TRUE),0)</f>
        <v>44</v>
      </c>
      <c r="I889" s="6" t="str">
        <f ca="1">VLOOKUP(H889,Cities!$B$1:$J$62,4,FALSE)</f>
        <v>NY</v>
      </c>
      <c r="J889" s="6" t="str">
        <f ca="1">VLOOKUP(H889,Cities!$B$1:$J$62,3,FALSE)</f>
        <v>Buffalo</v>
      </c>
      <c r="K889" s="17">
        <f t="shared" ca="1" si="13"/>
        <v>62</v>
      </c>
    </row>
    <row r="890" spans="1:11" x14ac:dyDescent="0.25">
      <c r="A890">
        <v>889</v>
      </c>
      <c r="B890">
        <v>889</v>
      </c>
      <c r="C890" t="s">
        <v>3904</v>
      </c>
      <c r="D890" t="s">
        <v>3905</v>
      </c>
      <c r="E890" t="s">
        <v>3906</v>
      </c>
      <c r="F890" t="s">
        <v>1299</v>
      </c>
      <c r="G890" s="3">
        <v>33899</v>
      </c>
      <c r="H890" s="6">
        <f ca="1">IFERROR(VLOOKUP(RANDBETWEEN(0,MAX(Cities!I:I)),Cities!$C$1:$J$62,8,TRUE),0)</f>
        <v>21</v>
      </c>
      <c r="I890" s="6" t="str">
        <f ca="1">VLOOKUP(H890,Cities!$B$1:$J$62,4,FALSE)</f>
        <v>TX</v>
      </c>
      <c r="J890" s="6" t="str">
        <f ca="1">VLOOKUP(H890,Cities!$B$1:$J$62,3,FALSE)</f>
        <v>San Antonio</v>
      </c>
      <c r="K890" s="17">
        <f t="shared" ca="1" si="13"/>
        <v>29</v>
      </c>
    </row>
    <row r="891" spans="1:11" x14ac:dyDescent="0.25">
      <c r="A891">
        <v>890</v>
      </c>
      <c r="B891">
        <v>890</v>
      </c>
      <c r="C891" t="s">
        <v>3907</v>
      </c>
      <c r="D891" t="s">
        <v>3361</v>
      </c>
      <c r="E891" t="s">
        <v>3908</v>
      </c>
      <c r="F891" t="s">
        <v>1442</v>
      </c>
      <c r="G891" s="3">
        <v>18329</v>
      </c>
      <c r="H891" s="6">
        <f ca="1">IFERROR(VLOOKUP(RANDBETWEEN(0,MAX(Cities!I:I)),Cities!$C$1:$J$62,8,TRUE),0)</f>
        <v>28</v>
      </c>
      <c r="I891" s="6" t="str">
        <f ca="1">VLOOKUP(H891,Cities!$B$1:$J$62,4,FALSE)</f>
        <v>TX</v>
      </c>
      <c r="J891" s="6" t="str">
        <f ca="1">VLOOKUP(H891,Cities!$B$1:$J$62,3,FALSE)</f>
        <v>Austin</v>
      </c>
      <c r="K891" s="17">
        <f t="shared" ca="1" si="13"/>
        <v>71</v>
      </c>
    </row>
    <row r="892" spans="1:11" x14ac:dyDescent="0.25">
      <c r="A892">
        <v>891</v>
      </c>
      <c r="B892">
        <v>891</v>
      </c>
      <c r="C892" t="s">
        <v>3909</v>
      </c>
      <c r="D892" t="s">
        <v>3910</v>
      </c>
      <c r="E892" t="s">
        <v>3911</v>
      </c>
      <c r="F892" t="s">
        <v>1299</v>
      </c>
      <c r="G892" s="3">
        <v>19345</v>
      </c>
      <c r="H892" s="6">
        <f ca="1">IFERROR(VLOOKUP(RANDBETWEEN(0,MAX(Cities!I:I)),Cities!$C$1:$J$62,8,TRUE),0)</f>
        <v>55</v>
      </c>
      <c r="I892" s="6" t="str">
        <f ca="1">VLOOKUP(H892,Cities!$B$1:$J$62,4,FALSE)</f>
        <v>CA</v>
      </c>
      <c r="J892" s="6" t="str">
        <f ca="1">VLOOKUP(H892,Cities!$B$1:$J$62,3,FALSE)</f>
        <v>Fresno</v>
      </c>
      <c r="K892" s="17">
        <f t="shared" ca="1" si="13"/>
        <v>69</v>
      </c>
    </row>
    <row r="893" spans="1:11" x14ac:dyDescent="0.25">
      <c r="A893">
        <v>892</v>
      </c>
      <c r="B893">
        <v>892</v>
      </c>
      <c r="C893" t="s">
        <v>3912</v>
      </c>
      <c r="D893" t="s">
        <v>3913</v>
      </c>
      <c r="E893" t="s">
        <v>3914</v>
      </c>
      <c r="F893" t="s">
        <v>1299</v>
      </c>
      <c r="G893" s="3">
        <v>27286</v>
      </c>
      <c r="H893" s="6">
        <f ca="1">IFERROR(VLOOKUP(RANDBETWEEN(0,MAX(Cities!I:I)),Cities!$C$1:$J$62,8,TRUE),0)</f>
        <v>52</v>
      </c>
      <c r="I893" s="6" t="str">
        <f ca="1">VLOOKUP(H893,Cities!$B$1:$J$62,4,FALSE)</f>
        <v>FL</v>
      </c>
      <c r="J893" s="6" t="str">
        <f ca="1">VLOOKUP(H893,Cities!$B$1:$J$62,3,FALSE)</f>
        <v>Sarasota</v>
      </c>
      <c r="K893" s="17">
        <f t="shared" ca="1" si="13"/>
        <v>47</v>
      </c>
    </row>
    <row r="894" spans="1:11" x14ac:dyDescent="0.25">
      <c r="A894">
        <v>893</v>
      </c>
      <c r="B894">
        <v>893</v>
      </c>
      <c r="C894" t="s">
        <v>3915</v>
      </c>
      <c r="D894" t="s">
        <v>3916</v>
      </c>
      <c r="E894" t="s">
        <v>3917</v>
      </c>
      <c r="F894" t="s">
        <v>1303</v>
      </c>
      <c r="G894" s="3">
        <v>29148</v>
      </c>
      <c r="H894" s="6">
        <f ca="1">IFERROR(VLOOKUP(RANDBETWEEN(0,MAX(Cities!I:I)),Cities!$C$1:$J$62,8,TRUE),0)</f>
        <v>26</v>
      </c>
      <c r="I894" s="6" t="str">
        <f ca="1">VLOOKUP(H894,Cities!$B$1:$J$62,4,FALSE)</f>
        <v>OH</v>
      </c>
      <c r="J894" s="6" t="str">
        <f ca="1">VLOOKUP(H894,Cities!$B$1:$J$62,3,FALSE)</f>
        <v>Cleveland</v>
      </c>
      <c r="K894" s="17">
        <f t="shared" ca="1" si="13"/>
        <v>42</v>
      </c>
    </row>
    <row r="895" spans="1:11" x14ac:dyDescent="0.25">
      <c r="A895">
        <v>894</v>
      </c>
      <c r="B895">
        <v>894</v>
      </c>
      <c r="C895" t="s">
        <v>3918</v>
      </c>
      <c r="D895" t="s">
        <v>3919</v>
      </c>
      <c r="E895" t="s">
        <v>3920</v>
      </c>
      <c r="F895" t="s">
        <v>1299</v>
      </c>
      <c r="G895" s="3">
        <v>23513</v>
      </c>
      <c r="H895" s="6">
        <f ca="1">IFERROR(VLOOKUP(RANDBETWEEN(0,MAX(Cities!I:I)),Cities!$C$1:$J$62,8,TRUE),0)</f>
        <v>14</v>
      </c>
      <c r="I895" s="6" t="str">
        <f ca="1">VLOOKUP(H895,Cities!$B$1:$J$62,4,FALSE)</f>
        <v>CA</v>
      </c>
      <c r="J895" s="6" t="str">
        <f ca="1">VLOOKUP(H895,Cities!$B$1:$J$62,3,FALSE)</f>
        <v>San Diego</v>
      </c>
      <c r="K895" s="17">
        <f t="shared" ca="1" si="13"/>
        <v>57</v>
      </c>
    </row>
    <row r="896" spans="1:11" x14ac:dyDescent="0.25">
      <c r="A896">
        <v>895</v>
      </c>
      <c r="B896">
        <v>895</v>
      </c>
      <c r="C896" t="s">
        <v>3921</v>
      </c>
      <c r="D896" t="s">
        <v>3922</v>
      </c>
      <c r="E896" t="s">
        <v>3923</v>
      </c>
      <c r="F896" t="s">
        <v>1303</v>
      </c>
      <c r="G896" s="3">
        <v>34173</v>
      </c>
      <c r="H896" s="6">
        <f ca="1">IFERROR(VLOOKUP(RANDBETWEEN(0,MAX(Cities!I:I)),Cities!$C$1:$J$62,8,TRUE),0)</f>
        <v>50</v>
      </c>
      <c r="I896" s="6" t="str">
        <f ca="1">VLOOKUP(H896,Cities!$B$1:$J$62,4,FALSE)</f>
        <v>NM</v>
      </c>
      <c r="J896" s="6" t="str">
        <f ca="1">VLOOKUP(H896,Cities!$B$1:$J$62,3,FALSE)</f>
        <v>Albuquerque</v>
      </c>
      <c r="K896" s="17">
        <f t="shared" ca="1" si="13"/>
        <v>28</v>
      </c>
    </row>
    <row r="897" spans="1:11" x14ac:dyDescent="0.25">
      <c r="A897">
        <v>896</v>
      </c>
      <c r="B897">
        <v>896</v>
      </c>
      <c r="C897" t="s">
        <v>3924</v>
      </c>
      <c r="D897" t="s">
        <v>3925</v>
      </c>
      <c r="E897" t="s">
        <v>3926</v>
      </c>
      <c r="F897" t="s">
        <v>1299</v>
      </c>
      <c r="G897" s="3">
        <v>34239</v>
      </c>
      <c r="H897" s="6">
        <f ca="1">IFERROR(VLOOKUP(RANDBETWEEN(0,MAX(Cities!I:I)),Cities!$C$1:$J$62,8,TRUE),0)</f>
        <v>1</v>
      </c>
      <c r="I897" s="6" t="str">
        <f ca="1">VLOOKUP(H897,Cities!$B$1:$J$62,4,FALSE)</f>
        <v>NY</v>
      </c>
      <c r="J897" s="6" t="str">
        <f ca="1">VLOOKUP(H897,Cities!$B$1:$J$62,3,FALSE)</f>
        <v>New York</v>
      </c>
      <c r="K897" s="17">
        <f t="shared" ca="1" si="13"/>
        <v>28</v>
      </c>
    </row>
    <row r="898" spans="1:11" x14ac:dyDescent="0.25">
      <c r="A898">
        <v>897</v>
      </c>
      <c r="B898">
        <v>897</v>
      </c>
      <c r="C898" t="s">
        <v>3927</v>
      </c>
      <c r="D898" t="s">
        <v>1788</v>
      </c>
      <c r="E898" t="s">
        <v>3928</v>
      </c>
      <c r="F898" t="s">
        <v>1299</v>
      </c>
      <c r="G898" s="3">
        <v>28105</v>
      </c>
      <c r="H898" s="6">
        <f ca="1">IFERROR(VLOOKUP(RANDBETWEEN(0,MAX(Cities!I:I)),Cities!$C$1:$J$62,8,TRUE),0)</f>
        <v>1</v>
      </c>
      <c r="I898" s="6" t="str">
        <f ca="1">VLOOKUP(H898,Cities!$B$1:$J$62,4,FALSE)</f>
        <v>NY</v>
      </c>
      <c r="J898" s="6" t="str">
        <f ca="1">VLOOKUP(H898,Cities!$B$1:$J$62,3,FALSE)</f>
        <v>New York</v>
      </c>
      <c r="K898" s="17">
        <f t="shared" ca="1" si="13"/>
        <v>45</v>
      </c>
    </row>
    <row r="899" spans="1:11" x14ac:dyDescent="0.25">
      <c r="A899">
        <v>898</v>
      </c>
      <c r="B899">
        <v>898</v>
      </c>
      <c r="C899" t="s">
        <v>3929</v>
      </c>
      <c r="D899" t="s">
        <v>3930</v>
      </c>
      <c r="E899" t="s">
        <v>3931</v>
      </c>
      <c r="F899" t="s">
        <v>1442</v>
      </c>
      <c r="G899" s="3">
        <v>33201</v>
      </c>
      <c r="H899" s="6">
        <f ca="1">IFERROR(VLOOKUP(RANDBETWEEN(0,MAX(Cities!I:I)),Cities!$C$1:$J$62,8,TRUE),0)</f>
        <v>19</v>
      </c>
      <c r="I899" s="6" t="str">
        <f ca="1">VLOOKUP(H899,Cities!$B$1:$J$62,4,FALSE)</f>
        <v>NV</v>
      </c>
      <c r="J899" s="6" t="str">
        <f ca="1">VLOOKUP(H899,Cities!$B$1:$J$62,3,FALSE)</f>
        <v>Las Vegas</v>
      </c>
      <c r="K899" s="17">
        <f t="shared" ref="K899:K962" ca="1" si="14">_xlfn.FLOOR.MATH(YEARFRAC(G899,TODAY(),1))</f>
        <v>31</v>
      </c>
    </row>
    <row r="900" spans="1:11" x14ac:dyDescent="0.25">
      <c r="A900">
        <v>899</v>
      </c>
      <c r="B900">
        <v>899</v>
      </c>
      <c r="C900" t="s">
        <v>3932</v>
      </c>
      <c r="D900" t="s">
        <v>3933</v>
      </c>
      <c r="E900" t="s">
        <v>3934</v>
      </c>
      <c r="F900" t="s">
        <v>1303</v>
      </c>
      <c r="G900" s="3">
        <v>21965</v>
      </c>
      <c r="H900" s="6">
        <f ca="1">IFERROR(VLOOKUP(RANDBETWEEN(0,MAX(Cities!I:I)),Cities!$C$1:$J$62,8,TRUE),0)</f>
        <v>20</v>
      </c>
      <c r="I900" s="6" t="str">
        <f ca="1">VLOOKUP(H900,Cities!$B$1:$J$62,4,FALSE)</f>
        <v>OR</v>
      </c>
      <c r="J900" s="6" t="str">
        <f ca="1">VLOOKUP(H900,Cities!$B$1:$J$62,3,FALSE)</f>
        <v>Portland</v>
      </c>
      <c r="K900" s="17">
        <f t="shared" ca="1" si="14"/>
        <v>61</v>
      </c>
    </row>
    <row r="901" spans="1:11" x14ac:dyDescent="0.25">
      <c r="A901">
        <v>900</v>
      </c>
      <c r="B901">
        <v>900</v>
      </c>
      <c r="C901" t="s">
        <v>3935</v>
      </c>
      <c r="D901" t="s">
        <v>3559</v>
      </c>
      <c r="E901" t="s">
        <v>3936</v>
      </c>
      <c r="F901" t="s">
        <v>1303</v>
      </c>
      <c r="G901" s="3">
        <v>35998</v>
      </c>
      <c r="H901" s="6">
        <f ca="1">IFERROR(VLOOKUP(RANDBETWEEN(0,MAX(Cities!I:I)),Cities!$C$1:$J$62,8,TRUE),0)</f>
        <v>11</v>
      </c>
      <c r="I901" s="6" t="str">
        <f ca="1">VLOOKUP(H901,Cities!$B$1:$J$62,4,FALSE)</f>
        <v>WA</v>
      </c>
      <c r="J901" s="6" t="str">
        <f ca="1">VLOOKUP(H901,Cities!$B$1:$J$62,3,FALSE)</f>
        <v>Seattle</v>
      </c>
      <c r="K901" s="17">
        <f t="shared" ca="1" si="14"/>
        <v>23</v>
      </c>
    </row>
    <row r="902" spans="1:11" x14ac:dyDescent="0.25">
      <c r="A902">
        <v>901</v>
      </c>
      <c r="C902" t="s">
        <v>3937</v>
      </c>
      <c r="D902" t="s">
        <v>3938</v>
      </c>
      <c r="E902" t="s">
        <v>3939</v>
      </c>
      <c r="F902" t="s">
        <v>1299</v>
      </c>
      <c r="G902" s="3">
        <v>34010</v>
      </c>
      <c r="H902" s="6">
        <f ca="1">IFERROR(VLOOKUP(RANDBETWEEN(0,MAX(Cities!I:I)),Cities!$C$1:$J$62,8,TRUE),0)</f>
        <v>44</v>
      </c>
      <c r="I902" s="6" t="str">
        <f ca="1">VLOOKUP(H902,Cities!$B$1:$J$62,4,FALSE)</f>
        <v>NY</v>
      </c>
      <c r="J902" s="6" t="str">
        <f ca="1">VLOOKUP(H902,Cities!$B$1:$J$62,3,FALSE)</f>
        <v>Buffalo</v>
      </c>
      <c r="K902" s="17">
        <f t="shared" ca="1" si="14"/>
        <v>28</v>
      </c>
    </row>
    <row r="903" spans="1:11" x14ac:dyDescent="0.25">
      <c r="A903">
        <v>902</v>
      </c>
      <c r="B903">
        <v>902</v>
      </c>
      <c r="C903" t="s">
        <v>3940</v>
      </c>
      <c r="D903" t="s">
        <v>3941</v>
      </c>
      <c r="E903" t="s">
        <v>3942</v>
      </c>
      <c r="F903" t="s">
        <v>1303</v>
      </c>
      <c r="G903" s="3">
        <v>32138</v>
      </c>
      <c r="H903" s="6">
        <f ca="1">IFERROR(VLOOKUP(RANDBETWEEN(0,MAX(Cities!I:I)),Cities!$C$1:$J$62,8,TRUE),0)</f>
        <v>41</v>
      </c>
      <c r="I903" s="6" t="str">
        <f ca="1">VLOOKUP(H903,Cities!$B$1:$J$62,4,FALSE)</f>
        <v>LA</v>
      </c>
      <c r="J903" s="6" t="str">
        <f ca="1">VLOOKUP(H903,Cities!$B$1:$J$62,3,FALSE)</f>
        <v>New Orleans</v>
      </c>
      <c r="K903" s="17">
        <f t="shared" ca="1" si="14"/>
        <v>34</v>
      </c>
    </row>
    <row r="904" spans="1:11" x14ac:dyDescent="0.25">
      <c r="A904">
        <v>903</v>
      </c>
      <c r="B904">
        <v>903</v>
      </c>
      <c r="C904" t="s">
        <v>3943</v>
      </c>
      <c r="D904" t="s">
        <v>3944</v>
      </c>
      <c r="E904" t="s">
        <v>3945</v>
      </c>
      <c r="F904" t="s">
        <v>1303</v>
      </c>
      <c r="G904" s="3">
        <v>27544</v>
      </c>
      <c r="H904" s="6">
        <f ca="1">IFERROR(VLOOKUP(RANDBETWEEN(0,MAX(Cities!I:I)),Cities!$C$1:$J$62,8,TRUE),0)</f>
        <v>13</v>
      </c>
      <c r="I904" s="6" t="str">
        <f ca="1">VLOOKUP(H904,Cities!$B$1:$J$62,4,FALSE)</f>
        <v>MI</v>
      </c>
      <c r="J904" s="6" t="str">
        <f ca="1">VLOOKUP(H904,Cities!$B$1:$J$62,3,FALSE)</f>
        <v>Detroit</v>
      </c>
      <c r="K904" s="17">
        <f t="shared" ca="1" si="14"/>
        <v>46</v>
      </c>
    </row>
    <row r="905" spans="1:11" x14ac:dyDescent="0.25">
      <c r="A905">
        <v>904</v>
      </c>
      <c r="C905" t="s">
        <v>1722</v>
      </c>
      <c r="D905" t="s">
        <v>3946</v>
      </c>
      <c r="E905" t="s">
        <v>3947</v>
      </c>
      <c r="F905" t="s">
        <v>1299</v>
      </c>
      <c r="G905" s="3">
        <v>25028</v>
      </c>
      <c r="H905" s="6">
        <f ca="1">IFERROR(VLOOKUP(RANDBETWEEN(0,MAX(Cities!I:I)),Cities!$C$1:$J$62,8,TRUE),0)</f>
        <v>51</v>
      </c>
      <c r="I905" s="6" t="str">
        <f ca="1">VLOOKUP(H905,Cities!$B$1:$J$62,4,FALSE)</f>
        <v>AL</v>
      </c>
      <c r="J905" s="6" t="str">
        <f ca="1">VLOOKUP(H905,Cities!$B$1:$J$62,3,FALSE)</f>
        <v>Birmingham</v>
      </c>
      <c r="K905" s="17">
        <f t="shared" ca="1" si="14"/>
        <v>53</v>
      </c>
    </row>
    <row r="906" spans="1:11" x14ac:dyDescent="0.25">
      <c r="A906">
        <v>905</v>
      </c>
      <c r="B906">
        <v>905</v>
      </c>
      <c r="C906" t="s">
        <v>3948</v>
      </c>
      <c r="D906" t="s">
        <v>3949</v>
      </c>
      <c r="E906" t="s">
        <v>3950</v>
      </c>
      <c r="F906" t="s">
        <v>1338</v>
      </c>
      <c r="G906" s="3">
        <v>31100</v>
      </c>
      <c r="H906" s="6">
        <f ca="1">IFERROR(VLOOKUP(RANDBETWEEN(0,MAX(Cities!I:I)),Cities!$C$1:$J$62,8,TRUE),0)</f>
        <v>60</v>
      </c>
      <c r="I906" s="6" t="str">
        <f ca="1">VLOOKUP(H906,Cities!$B$1:$J$62,4,FALSE)</f>
        <v>MI</v>
      </c>
      <c r="J906" s="6" t="str">
        <f ca="1">VLOOKUP(H906,Cities!$B$1:$J$62,3,FALSE)</f>
        <v>Grand Rapids</v>
      </c>
      <c r="K906" s="17">
        <f t="shared" ca="1" si="14"/>
        <v>36</v>
      </c>
    </row>
    <row r="907" spans="1:11" x14ac:dyDescent="0.25">
      <c r="A907">
        <v>906</v>
      </c>
      <c r="C907" t="s">
        <v>3951</v>
      </c>
      <c r="D907" t="s">
        <v>3952</v>
      </c>
      <c r="E907" t="s">
        <v>3953</v>
      </c>
      <c r="F907" t="s">
        <v>1303</v>
      </c>
      <c r="G907" s="3">
        <v>21277</v>
      </c>
      <c r="H907" s="6">
        <f ca="1">IFERROR(VLOOKUP(RANDBETWEEN(0,MAX(Cities!I:I)),Cities!$C$1:$J$62,8,TRUE),0)</f>
        <v>4</v>
      </c>
      <c r="I907" s="6" t="str">
        <f ca="1">VLOOKUP(H907,Cities!$B$1:$J$62,4,FALSE)</f>
        <v>FL</v>
      </c>
      <c r="J907" s="6" t="str">
        <f ca="1">VLOOKUP(H907,Cities!$B$1:$J$62,3,FALSE)</f>
        <v>Miami</v>
      </c>
      <c r="K907" s="17">
        <f t="shared" ca="1" si="14"/>
        <v>63</v>
      </c>
    </row>
    <row r="908" spans="1:11" x14ac:dyDescent="0.25">
      <c r="A908">
        <v>907</v>
      </c>
      <c r="B908">
        <v>907</v>
      </c>
      <c r="C908" t="s">
        <v>3954</v>
      </c>
      <c r="D908" t="s">
        <v>3955</v>
      </c>
      <c r="E908" t="s">
        <v>3956</v>
      </c>
      <c r="F908" t="s">
        <v>1299</v>
      </c>
      <c r="G908" s="3">
        <v>31785</v>
      </c>
      <c r="H908" s="6">
        <f ca="1">IFERROR(VLOOKUP(RANDBETWEEN(0,MAX(Cities!I:I)),Cities!$C$1:$J$62,8,TRUE),0)</f>
        <v>36</v>
      </c>
      <c r="I908" s="6" t="str">
        <f ca="1">VLOOKUP(H908,Cities!$B$1:$J$62,4,FALSE)</f>
        <v>UT</v>
      </c>
      <c r="J908" s="6" t="str">
        <f ca="1">VLOOKUP(H908,Cities!$B$1:$J$62,3,FALSE)</f>
        <v>Salt Lake City</v>
      </c>
      <c r="K908" s="17">
        <f t="shared" ca="1" si="14"/>
        <v>35</v>
      </c>
    </row>
    <row r="909" spans="1:11" x14ac:dyDescent="0.25">
      <c r="A909">
        <v>908</v>
      </c>
      <c r="B909">
        <v>908</v>
      </c>
      <c r="C909" t="s">
        <v>2325</v>
      </c>
      <c r="D909" t="s">
        <v>3957</v>
      </c>
      <c r="E909" t="s">
        <v>3958</v>
      </c>
      <c r="F909" t="s">
        <v>1303</v>
      </c>
      <c r="G909" s="3">
        <v>19857</v>
      </c>
      <c r="H909" s="6">
        <f ca="1">IFERROR(VLOOKUP(RANDBETWEEN(0,MAX(Cities!I:I)),Cities!$C$1:$J$62,8,TRUE),0)</f>
        <v>30</v>
      </c>
      <c r="I909" s="6" t="str">
        <f ca="1">VLOOKUP(H909,Cities!$B$1:$J$62,4,FALSE)</f>
        <v>IN</v>
      </c>
      <c r="J909" s="6" t="str">
        <f ca="1">VLOOKUP(H909,Cities!$B$1:$J$62,3,FALSE)</f>
        <v>Indianapolis</v>
      </c>
      <c r="K909" s="17">
        <f t="shared" ca="1" si="14"/>
        <v>67</v>
      </c>
    </row>
    <row r="910" spans="1:11" x14ac:dyDescent="0.25">
      <c r="A910">
        <v>909</v>
      </c>
      <c r="C910" t="s">
        <v>2941</v>
      </c>
      <c r="D910" t="s">
        <v>3959</v>
      </c>
      <c r="E910" t="s">
        <v>3960</v>
      </c>
      <c r="F910" t="s">
        <v>1303</v>
      </c>
      <c r="G910" s="3">
        <v>33079</v>
      </c>
      <c r="H910" s="6">
        <f ca="1">IFERROR(VLOOKUP(RANDBETWEEN(0,MAX(Cities!I:I)),Cities!$C$1:$J$62,8,TRUE),0)</f>
        <v>59</v>
      </c>
      <c r="I910" s="6" t="str">
        <f ca="1">VLOOKUP(H910,Cities!$B$1:$J$62,4,FALSE)</f>
        <v>SC</v>
      </c>
      <c r="J910" s="6" t="str">
        <f ca="1">VLOOKUP(H910,Cities!$B$1:$J$62,3,FALSE)</f>
        <v>Charleston</v>
      </c>
      <c r="K910" s="17">
        <f t="shared" ca="1" si="14"/>
        <v>31</v>
      </c>
    </row>
    <row r="911" spans="1:11" x14ac:dyDescent="0.25">
      <c r="A911">
        <v>910</v>
      </c>
      <c r="B911">
        <v>910</v>
      </c>
      <c r="C911" t="s">
        <v>3961</v>
      </c>
      <c r="D911" t="s">
        <v>3962</v>
      </c>
      <c r="E911" t="s">
        <v>3963</v>
      </c>
      <c r="F911" t="s">
        <v>1303</v>
      </c>
      <c r="G911" s="3">
        <v>21179</v>
      </c>
      <c r="H911" s="6">
        <f ca="1">IFERROR(VLOOKUP(RANDBETWEEN(0,MAX(Cities!I:I)),Cities!$C$1:$J$62,8,TRUE),0)</f>
        <v>1</v>
      </c>
      <c r="I911" s="6" t="str">
        <f ca="1">VLOOKUP(H911,Cities!$B$1:$J$62,4,FALSE)</f>
        <v>NY</v>
      </c>
      <c r="J911" s="6" t="str">
        <f ca="1">VLOOKUP(H911,Cities!$B$1:$J$62,3,FALSE)</f>
        <v>New York</v>
      </c>
      <c r="K911" s="17">
        <f t="shared" ca="1" si="14"/>
        <v>64</v>
      </c>
    </row>
    <row r="912" spans="1:11" x14ac:dyDescent="0.25">
      <c r="A912">
        <v>911</v>
      </c>
      <c r="B912">
        <v>911</v>
      </c>
      <c r="C912" t="s">
        <v>3964</v>
      </c>
      <c r="D912" t="s">
        <v>3965</v>
      </c>
      <c r="E912" t="s">
        <v>3966</v>
      </c>
      <c r="F912" t="s">
        <v>1299</v>
      </c>
      <c r="G912" s="3">
        <v>26796</v>
      </c>
      <c r="H912" s="6">
        <f ca="1">IFERROR(VLOOKUP(RANDBETWEEN(0,MAX(Cities!I:I)),Cities!$C$1:$J$62,8,TRUE),0)</f>
        <v>18</v>
      </c>
      <c r="I912" s="6" t="str">
        <f ca="1">VLOOKUP(H912,Cities!$B$1:$J$62,4,FALSE)</f>
        <v>MD</v>
      </c>
      <c r="J912" s="6" t="str">
        <f ca="1">VLOOKUP(H912,Cities!$B$1:$J$62,3,FALSE)</f>
        <v>Baltimore</v>
      </c>
      <c r="K912" s="17">
        <f t="shared" ca="1" si="14"/>
        <v>48</v>
      </c>
    </row>
    <row r="913" spans="1:11" x14ac:dyDescent="0.25">
      <c r="A913">
        <v>912</v>
      </c>
      <c r="B913">
        <v>912</v>
      </c>
      <c r="C913" t="s">
        <v>3967</v>
      </c>
      <c r="D913" t="s">
        <v>3968</v>
      </c>
      <c r="E913" t="s">
        <v>3969</v>
      </c>
      <c r="F913" t="s">
        <v>1299</v>
      </c>
      <c r="G913" s="3">
        <v>26753</v>
      </c>
      <c r="H913" s="6">
        <f ca="1">IFERROR(VLOOKUP(RANDBETWEEN(0,MAX(Cities!I:I)),Cities!$C$1:$J$62,8,TRUE),0)</f>
        <v>3</v>
      </c>
      <c r="I913" s="6" t="str">
        <f ca="1">VLOOKUP(H913,Cities!$B$1:$J$62,4,FALSE)</f>
        <v>IL</v>
      </c>
      <c r="J913" s="6" t="str">
        <f ca="1">VLOOKUP(H913,Cities!$B$1:$J$62,3,FALSE)</f>
        <v>Chicago</v>
      </c>
      <c r="K913" s="17">
        <f t="shared" ca="1" si="14"/>
        <v>48</v>
      </c>
    </row>
    <row r="914" spans="1:11" x14ac:dyDescent="0.25">
      <c r="A914">
        <v>913</v>
      </c>
      <c r="B914">
        <v>913</v>
      </c>
      <c r="C914" t="s">
        <v>3970</v>
      </c>
      <c r="D914" t="s">
        <v>3971</v>
      </c>
      <c r="E914" t="s">
        <v>3972</v>
      </c>
      <c r="F914" t="s">
        <v>1299</v>
      </c>
      <c r="G914" s="3">
        <v>17277</v>
      </c>
      <c r="H914" s="6">
        <f ca="1">IFERROR(VLOOKUP(RANDBETWEEN(0,MAX(Cities!I:I)),Cities!$C$1:$J$62,8,TRUE),0)</f>
        <v>48</v>
      </c>
      <c r="I914" s="6" t="str">
        <f ca="1">VLOOKUP(H914,Cities!$B$1:$J$62,4,FALSE)</f>
        <v>HI</v>
      </c>
      <c r="J914" s="6" t="str">
        <f ca="1">VLOOKUP(H914,Cities!$B$1:$J$62,3,FALSE)</f>
        <v>Honolulu</v>
      </c>
      <c r="K914" s="17">
        <f t="shared" ca="1" si="14"/>
        <v>74</v>
      </c>
    </row>
    <row r="915" spans="1:11" x14ac:dyDescent="0.25">
      <c r="A915">
        <v>914</v>
      </c>
      <c r="B915">
        <v>914</v>
      </c>
      <c r="C915" t="s">
        <v>3973</v>
      </c>
      <c r="D915" t="s">
        <v>3974</v>
      </c>
      <c r="E915" t="s">
        <v>3975</v>
      </c>
      <c r="F915" t="s">
        <v>1303</v>
      </c>
      <c r="G915" s="3">
        <v>34039</v>
      </c>
      <c r="H915" s="6">
        <f ca="1">IFERROR(VLOOKUP(RANDBETWEEN(0,MAX(Cities!I:I)),Cities!$C$1:$J$62,8,TRUE),0)</f>
        <v>28</v>
      </c>
      <c r="I915" s="6" t="str">
        <f ca="1">VLOOKUP(H915,Cities!$B$1:$J$62,4,FALSE)</f>
        <v>TX</v>
      </c>
      <c r="J915" s="6" t="str">
        <f ca="1">VLOOKUP(H915,Cities!$B$1:$J$62,3,FALSE)</f>
        <v>Austin</v>
      </c>
      <c r="K915" s="17">
        <f t="shared" ca="1" si="14"/>
        <v>28</v>
      </c>
    </row>
    <row r="916" spans="1:11" x14ac:dyDescent="0.25">
      <c r="A916">
        <v>915</v>
      </c>
      <c r="B916">
        <v>915</v>
      </c>
      <c r="C916" t="s">
        <v>2557</v>
      </c>
      <c r="D916" t="s">
        <v>3976</v>
      </c>
      <c r="E916" t="s">
        <v>3977</v>
      </c>
      <c r="F916" t="s">
        <v>1303</v>
      </c>
      <c r="G916" s="3">
        <v>29516</v>
      </c>
      <c r="H916" s="6">
        <f ca="1">IFERROR(VLOOKUP(RANDBETWEEN(0,MAX(Cities!I:I)),Cities!$C$1:$J$62,8,TRUE),0)</f>
        <v>15</v>
      </c>
      <c r="I916" s="6" t="str">
        <f ca="1">VLOOKUP(H916,Cities!$B$1:$J$62,4,FALSE)</f>
        <v>MN</v>
      </c>
      <c r="J916" s="6" t="str">
        <f ca="1">VLOOKUP(H916,Cities!$B$1:$J$62,3,FALSE)</f>
        <v>Minneapolis</v>
      </c>
      <c r="K916" s="17">
        <f t="shared" ca="1" si="14"/>
        <v>41</v>
      </c>
    </row>
    <row r="917" spans="1:11" x14ac:dyDescent="0.25">
      <c r="A917">
        <v>916</v>
      </c>
      <c r="B917">
        <v>916</v>
      </c>
      <c r="C917" t="s">
        <v>3978</v>
      </c>
      <c r="D917" t="s">
        <v>3979</v>
      </c>
      <c r="E917" t="s">
        <v>3980</v>
      </c>
      <c r="F917" t="s">
        <v>1299</v>
      </c>
      <c r="G917" s="3">
        <v>32994</v>
      </c>
      <c r="H917" s="6">
        <f ca="1">IFERROR(VLOOKUP(RANDBETWEEN(0,MAX(Cities!I:I)),Cities!$C$1:$J$62,8,TRUE),0)</f>
        <v>10</v>
      </c>
      <c r="I917" s="6" t="str">
        <f ca="1">VLOOKUP(H917,Cities!$B$1:$J$62,4,FALSE)</f>
        <v>AZ</v>
      </c>
      <c r="J917" s="6" t="str">
        <f ca="1">VLOOKUP(H917,Cities!$B$1:$J$62,3,FALSE)</f>
        <v>Phoenix</v>
      </c>
      <c r="K917" s="17">
        <f t="shared" ca="1" si="14"/>
        <v>31</v>
      </c>
    </row>
    <row r="918" spans="1:11" x14ac:dyDescent="0.25">
      <c r="A918">
        <v>917</v>
      </c>
      <c r="B918">
        <v>917</v>
      </c>
      <c r="C918" t="s">
        <v>3981</v>
      </c>
      <c r="D918" t="s">
        <v>3982</v>
      </c>
      <c r="E918" t="s">
        <v>3983</v>
      </c>
      <c r="F918" t="s">
        <v>1295</v>
      </c>
      <c r="G918" s="3">
        <v>21704</v>
      </c>
      <c r="H918" s="6">
        <f ca="1">IFERROR(VLOOKUP(RANDBETWEEN(0,MAX(Cities!I:I)),Cities!$C$1:$J$62,8,TRUE),0)</f>
        <v>17</v>
      </c>
      <c r="I918" s="6" t="str">
        <f ca="1">VLOOKUP(H918,Cities!$B$1:$J$62,4,FALSE)</f>
        <v>CO</v>
      </c>
      <c r="J918" s="6" t="str">
        <f ca="1">VLOOKUP(H918,Cities!$B$1:$J$62,3,FALSE)</f>
        <v>Denver</v>
      </c>
      <c r="K918" s="17">
        <f t="shared" ca="1" si="14"/>
        <v>62</v>
      </c>
    </row>
    <row r="919" spans="1:11" x14ac:dyDescent="0.25">
      <c r="A919">
        <v>918</v>
      </c>
      <c r="B919">
        <v>918</v>
      </c>
      <c r="C919" t="s">
        <v>3827</v>
      </c>
      <c r="D919" t="s">
        <v>3984</v>
      </c>
      <c r="E919" t="s">
        <v>3985</v>
      </c>
      <c r="F919" t="s">
        <v>1299</v>
      </c>
      <c r="G919" s="3">
        <v>20293</v>
      </c>
      <c r="H919" s="6">
        <f ca="1">IFERROR(VLOOKUP(RANDBETWEEN(0,MAX(Cities!I:I)),Cities!$C$1:$J$62,8,TRUE),0)</f>
        <v>50</v>
      </c>
      <c r="I919" s="6" t="str">
        <f ca="1">VLOOKUP(H919,Cities!$B$1:$J$62,4,FALSE)</f>
        <v>NM</v>
      </c>
      <c r="J919" s="6" t="str">
        <f ca="1">VLOOKUP(H919,Cities!$B$1:$J$62,3,FALSE)</f>
        <v>Albuquerque</v>
      </c>
      <c r="K919" s="17">
        <f t="shared" ca="1" si="14"/>
        <v>66</v>
      </c>
    </row>
    <row r="920" spans="1:11" x14ac:dyDescent="0.25">
      <c r="A920">
        <v>919</v>
      </c>
      <c r="C920" t="s">
        <v>3986</v>
      </c>
      <c r="D920" t="s">
        <v>3987</v>
      </c>
      <c r="E920" t="s">
        <v>3988</v>
      </c>
      <c r="F920" t="s">
        <v>1299</v>
      </c>
      <c r="G920" s="3">
        <v>34951</v>
      </c>
      <c r="H920" s="6">
        <f ca="1">IFERROR(VLOOKUP(RANDBETWEEN(0,MAX(Cities!I:I)),Cities!$C$1:$J$62,8,TRUE),0)</f>
        <v>45</v>
      </c>
      <c r="I920" s="6" t="str">
        <f ca="1">VLOOKUP(H920,Cities!$B$1:$J$62,4,FALSE)</f>
        <v>AZ</v>
      </c>
      <c r="J920" s="6" t="str">
        <f ca="1">VLOOKUP(H920,Cities!$B$1:$J$62,3,FALSE)</f>
        <v>Tucson</v>
      </c>
      <c r="K920" s="17">
        <f t="shared" ca="1" si="14"/>
        <v>26</v>
      </c>
    </row>
    <row r="921" spans="1:11" x14ac:dyDescent="0.25">
      <c r="A921">
        <v>920</v>
      </c>
      <c r="C921" t="s">
        <v>3989</v>
      </c>
      <c r="D921" t="s">
        <v>3990</v>
      </c>
      <c r="E921" t="s">
        <v>3991</v>
      </c>
      <c r="F921" t="s">
        <v>1299</v>
      </c>
      <c r="G921" s="3">
        <v>14672</v>
      </c>
      <c r="H921" s="6">
        <f ca="1">IFERROR(VLOOKUP(RANDBETWEEN(0,MAX(Cities!I:I)),Cities!$C$1:$J$62,8,TRUE),0)</f>
        <v>13</v>
      </c>
      <c r="I921" s="6" t="str">
        <f ca="1">VLOOKUP(H921,Cities!$B$1:$J$62,4,FALSE)</f>
        <v>MI</v>
      </c>
      <c r="J921" s="6" t="str">
        <f ca="1">VLOOKUP(H921,Cities!$B$1:$J$62,3,FALSE)</f>
        <v>Detroit</v>
      </c>
      <c r="K921" s="17">
        <f t="shared" ca="1" si="14"/>
        <v>81</v>
      </c>
    </row>
    <row r="922" spans="1:11" x14ac:dyDescent="0.25">
      <c r="A922">
        <v>921</v>
      </c>
      <c r="B922">
        <v>921</v>
      </c>
      <c r="C922" t="s">
        <v>3992</v>
      </c>
      <c r="D922" t="s">
        <v>3993</v>
      </c>
      <c r="E922" t="s">
        <v>3994</v>
      </c>
      <c r="F922" t="s">
        <v>1303</v>
      </c>
      <c r="G922" s="3">
        <v>33184</v>
      </c>
      <c r="H922" s="6">
        <f ca="1">IFERROR(VLOOKUP(RANDBETWEEN(0,MAX(Cities!I:I)),Cities!$C$1:$J$62,8,TRUE),0)</f>
        <v>39</v>
      </c>
      <c r="I922" s="6" t="str">
        <f ca="1">VLOOKUP(H922,Cities!$B$1:$J$62,4,FALSE)</f>
        <v>TN</v>
      </c>
      <c r="J922" s="6" t="str">
        <f ca="1">VLOOKUP(H922,Cities!$B$1:$J$62,3,FALSE)</f>
        <v>Memphis</v>
      </c>
      <c r="K922" s="17">
        <f t="shared" ca="1" si="14"/>
        <v>31</v>
      </c>
    </row>
    <row r="923" spans="1:11" x14ac:dyDescent="0.25">
      <c r="A923">
        <v>922</v>
      </c>
      <c r="B923">
        <v>922</v>
      </c>
      <c r="C923" t="s">
        <v>3995</v>
      </c>
      <c r="D923" t="s">
        <v>3996</v>
      </c>
      <c r="E923" t="s">
        <v>3997</v>
      </c>
      <c r="F923" t="s">
        <v>1303</v>
      </c>
      <c r="G923" s="3">
        <v>23840</v>
      </c>
      <c r="H923" s="6">
        <f ca="1">IFERROR(VLOOKUP(RANDBETWEEN(0,MAX(Cities!I:I)),Cities!$C$1:$J$62,8,TRUE),0)</f>
        <v>26</v>
      </c>
      <c r="I923" s="6" t="str">
        <f ca="1">VLOOKUP(H923,Cities!$B$1:$J$62,4,FALSE)</f>
        <v>OH</v>
      </c>
      <c r="J923" s="6" t="str">
        <f ca="1">VLOOKUP(H923,Cities!$B$1:$J$62,3,FALSE)</f>
        <v>Cleveland</v>
      </c>
      <c r="K923" s="17">
        <f t="shared" ca="1" si="14"/>
        <v>56</v>
      </c>
    </row>
    <row r="924" spans="1:11" x14ac:dyDescent="0.25">
      <c r="A924">
        <v>923</v>
      </c>
      <c r="B924">
        <v>923</v>
      </c>
      <c r="C924" t="s">
        <v>3998</v>
      </c>
      <c r="D924" t="s">
        <v>3999</v>
      </c>
      <c r="E924" t="s">
        <v>4000</v>
      </c>
      <c r="F924" t="s">
        <v>1299</v>
      </c>
      <c r="G924" s="3">
        <v>19255</v>
      </c>
      <c r="H924" s="6">
        <f ca="1">IFERROR(VLOOKUP(RANDBETWEEN(0,MAX(Cities!I:I)),Cities!$C$1:$J$62,8,TRUE),0)</f>
        <v>11</v>
      </c>
      <c r="I924" s="6" t="str">
        <f ca="1">VLOOKUP(H924,Cities!$B$1:$J$62,4,FALSE)</f>
        <v>WA</v>
      </c>
      <c r="J924" s="6" t="str">
        <f ca="1">VLOOKUP(H924,Cities!$B$1:$J$62,3,FALSE)</f>
        <v>Seattle</v>
      </c>
      <c r="K924" s="17">
        <f t="shared" ca="1" si="14"/>
        <v>69</v>
      </c>
    </row>
    <row r="925" spans="1:11" x14ac:dyDescent="0.25">
      <c r="A925">
        <v>924</v>
      </c>
      <c r="B925">
        <v>924</v>
      </c>
      <c r="C925" t="s">
        <v>4001</v>
      </c>
      <c r="D925" t="s">
        <v>4002</v>
      </c>
      <c r="E925" t="s">
        <v>4003</v>
      </c>
      <c r="F925" t="s">
        <v>1303</v>
      </c>
      <c r="G925" s="3">
        <v>17511</v>
      </c>
      <c r="H925" s="6">
        <f ca="1">IFERROR(VLOOKUP(RANDBETWEEN(0,MAX(Cities!I:I)),Cities!$C$1:$J$62,8,TRUE),0)</f>
        <v>2</v>
      </c>
      <c r="I925" s="6" t="str">
        <f ca="1">VLOOKUP(H925,Cities!$B$1:$J$62,4,FALSE)</f>
        <v>CA</v>
      </c>
      <c r="J925" s="6" t="str">
        <f ca="1">VLOOKUP(H925,Cities!$B$1:$J$62,3,FALSE)</f>
        <v>Los Angeles</v>
      </c>
      <c r="K925" s="17">
        <f t="shared" ca="1" si="14"/>
        <v>74</v>
      </c>
    </row>
    <row r="926" spans="1:11" x14ac:dyDescent="0.25">
      <c r="A926">
        <v>925</v>
      </c>
      <c r="B926">
        <v>925</v>
      </c>
      <c r="C926" t="s">
        <v>1548</v>
      </c>
      <c r="D926" t="s">
        <v>4004</v>
      </c>
      <c r="E926" t="s">
        <v>4005</v>
      </c>
      <c r="F926" t="s">
        <v>1303</v>
      </c>
      <c r="G926" s="3">
        <v>36280</v>
      </c>
      <c r="H926" s="6">
        <f ca="1">IFERROR(VLOOKUP(RANDBETWEEN(0,MAX(Cities!I:I)),Cities!$C$1:$J$62,8,TRUE),0)</f>
        <v>18</v>
      </c>
      <c r="I926" s="6" t="str">
        <f ca="1">VLOOKUP(H926,Cities!$B$1:$J$62,4,FALSE)</f>
        <v>MD</v>
      </c>
      <c r="J926" s="6" t="str">
        <f ca="1">VLOOKUP(H926,Cities!$B$1:$J$62,3,FALSE)</f>
        <v>Baltimore</v>
      </c>
      <c r="K926" s="17">
        <f t="shared" ca="1" si="14"/>
        <v>22</v>
      </c>
    </row>
    <row r="927" spans="1:11" x14ac:dyDescent="0.25">
      <c r="A927">
        <v>926</v>
      </c>
      <c r="B927">
        <v>926</v>
      </c>
      <c r="C927" t="s">
        <v>4006</v>
      </c>
      <c r="D927" t="s">
        <v>4007</v>
      </c>
      <c r="E927" t="s">
        <v>4008</v>
      </c>
      <c r="F927" t="s">
        <v>1299</v>
      </c>
      <c r="G927" s="3">
        <v>24933</v>
      </c>
      <c r="H927" s="6">
        <f ca="1">IFERROR(VLOOKUP(RANDBETWEEN(0,MAX(Cities!I:I)),Cities!$C$1:$J$62,8,TRUE),0)</f>
        <v>7</v>
      </c>
      <c r="I927" s="6" t="str">
        <f ca="1">VLOOKUP(H927,Cities!$B$1:$J$62,4,FALSE)</f>
        <v>TX</v>
      </c>
      <c r="J927" s="6" t="str">
        <f ca="1">VLOOKUP(H927,Cities!$B$1:$J$62,3,FALSE)</f>
        <v>Houston</v>
      </c>
      <c r="K927" s="17">
        <f t="shared" ca="1" si="14"/>
        <v>53</v>
      </c>
    </row>
    <row r="928" spans="1:11" x14ac:dyDescent="0.25">
      <c r="A928">
        <v>927</v>
      </c>
      <c r="B928">
        <v>927</v>
      </c>
      <c r="C928" t="s">
        <v>4009</v>
      </c>
      <c r="D928" t="s">
        <v>4010</v>
      </c>
      <c r="E928" t="s">
        <v>4011</v>
      </c>
      <c r="F928" t="s">
        <v>1442</v>
      </c>
      <c r="G928" s="3">
        <v>18342</v>
      </c>
      <c r="H928" s="6">
        <f ca="1">IFERROR(VLOOKUP(RANDBETWEEN(0,MAX(Cities!I:I)),Cities!$C$1:$J$62,8,TRUE),0)</f>
        <v>54</v>
      </c>
      <c r="I928" s="6" t="str">
        <f ca="1">VLOOKUP(H928,Cities!$B$1:$J$62,4,FALSE)</f>
        <v>NY</v>
      </c>
      <c r="J928" s="6" t="str">
        <f ca="1">VLOOKUP(H928,Cities!$B$1:$J$62,3,FALSE)</f>
        <v>Rochester</v>
      </c>
      <c r="K928" s="17">
        <f t="shared" ca="1" si="14"/>
        <v>71</v>
      </c>
    </row>
    <row r="929" spans="1:11" x14ac:dyDescent="0.25">
      <c r="A929">
        <v>928</v>
      </c>
      <c r="B929">
        <v>928</v>
      </c>
      <c r="C929" t="s">
        <v>4012</v>
      </c>
      <c r="D929" t="s">
        <v>4013</v>
      </c>
      <c r="E929" t="s">
        <v>4014</v>
      </c>
      <c r="F929" t="s">
        <v>1313</v>
      </c>
      <c r="G929" s="3">
        <v>24931</v>
      </c>
      <c r="H929" s="6">
        <f ca="1">IFERROR(VLOOKUP(RANDBETWEEN(0,MAX(Cities!I:I)),Cities!$C$1:$J$62,8,TRUE),0)</f>
        <v>28</v>
      </c>
      <c r="I929" s="6" t="str">
        <f ca="1">VLOOKUP(H929,Cities!$B$1:$J$62,4,FALSE)</f>
        <v>TX</v>
      </c>
      <c r="J929" s="6" t="str">
        <f ca="1">VLOOKUP(H929,Cities!$B$1:$J$62,3,FALSE)</f>
        <v>Austin</v>
      </c>
      <c r="K929" s="17">
        <f t="shared" ca="1" si="14"/>
        <v>53</v>
      </c>
    </row>
    <row r="930" spans="1:11" x14ac:dyDescent="0.25">
      <c r="A930">
        <v>929</v>
      </c>
      <c r="B930">
        <v>929</v>
      </c>
      <c r="C930" t="s">
        <v>4015</v>
      </c>
      <c r="D930" t="s">
        <v>4016</v>
      </c>
      <c r="E930" t="s">
        <v>4017</v>
      </c>
      <c r="F930" t="s">
        <v>1299</v>
      </c>
      <c r="G930" s="3">
        <v>18998</v>
      </c>
      <c r="H930" s="6">
        <f ca="1">IFERROR(VLOOKUP(RANDBETWEEN(0,MAX(Cities!I:I)),Cities!$C$1:$J$62,8,TRUE),0)</f>
        <v>60</v>
      </c>
      <c r="I930" s="6" t="str">
        <f ca="1">VLOOKUP(H930,Cities!$B$1:$J$62,4,FALSE)</f>
        <v>MI</v>
      </c>
      <c r="J930" s="6" t="str">
        <f ca="1">VLOOKUP(H930,Cities!$B$1:$J$62,3,FALSE)</f>
        <v>Grand Rapids</v>
      </c>
      <c r="K930" s="17">
        <f t="shared" ca="1" si="14"/>
        <v>70</v>
      </c>
    </row>
    <row r="931" spans="1:11" x14ac:dyDescent="0.25">
      <c r="A931">
        <v>930</v>
      </c>
      <c r="B931">
        <v>930</v>
      </c>
      <c r="C931" t="s">
        <v>4018</v>
      </c>
      <c r="D931" t="s">
        <v>4019</v>
      </c>
      <c r="E931" t="s">
        <v>4020</v>
      </c>
      <c r="F931" t="s">
        <v>1299</v>
      </c>
      <c r="G931" s="3">
        <v>20109</v>
      </c>
      <c r="H931" s="6">
        <f ca="1">IFERROR(VLOOKUP(RANDBETWEEN(0,MAX(Cities!I:I)),Cities!$C$1:$J$62,8,TRUE),0)</f>
        <v>10</v>
      </c>
      <c r="I931" s="6" t="str">
        <f ca="1">VLOOKUP(H931,Cities!$B$1:$J$62,4,FALSE)</f>
        <v>AZ</v>
      </c>
      <c r="J931" s="6" t="str">
        <f ca="1">VLOOKUP(H931,Cities!$B$1:$J$62,3,FALSE)</f>
        <v>Phoenix</v>
      </c>
      <c r="K931" s="17">
        <f t="shared" ca="1" si="14"/>
        <v>66</v>
      </c>
    </row>
    <row r="932" spans="1:11" x14ac:dyDescent="0.25">
      <c r="A932">
        <v>931</v>
      </c>
      <c r="B932">
        <v>931</v>
      </c>
      <c r="C932" t="s">
        <v>4021</v>
      </c>
      <c r="D932" t="s">
        <v>4022</v>
      </c>
      <c r="E932" t="s">
        <v>4023</v>
      </c>
      <c r="F932" t="s">
        <v>1303</v>
      </c>
      <c r="G932" s="3">
        <v>21495</v>
      </c>
      <c r="H932" s="6">
        <f ca="1">IFERROR(VLOOKUP(RANDBETWEEN(0,MAX(Cities!I:I)),Cities!$C$1:$J$62,8,TRUE),0)</f>
        <v>53</v>
      </c>
      <c r="I932" s="6" t="str">
        <f ca="1">VLOOKUP(H932,Cities!$B$1:$J$62,4,FALSE)</f>
        <v>OH</v>
      </c>
      <c r="J932" s="6" t="str">
        <f ca="1">VLOOKUP(H932,Cities!$B$1:$J$62,3,FALSE)</f>
        <v>Dayton</v>
      </c>
      <c r="K932" s="17">
        <f t="shared" ca="1" si="14"/>
        <v>63</v>
      </c>
    </row>
    <row r="933" spans="1:11" x14ac:dyDescent="0.25">
      <c r="A933">
        <v>932</v>
      </c>
      <c r="B933">
        <v>932</v>
      </c>
      <c r="C933" t="s">
        <v>4024</v>
      </c>
      <c r="D933" t="s">
        <v>4025</v>
      </c>
      <c r="E933" t="s">
        <v>4026</v>
      </c>
      <c r="F933" t="s">
        <v>1299</v>
      </c>
      <c r="G933" s="3">
        <v>25004</v>
      </c>
      <c r="H933" s="6">
        <f ca="1">IFERROR(VLOOKUP(RANDBETWEEN(0,MAX(Cities!I:I)),Cities!$C$1:$J$62,8,TRUE),0)</f>
        <v>35</v>
      </c>
      <c r="I933" s="6" t="str">
        <f ca="1">VLOOKUP(H933,Cities!$B$1:$J$62,4,FALSE)</f>
        <v>FL</v>
      </c>
      <c r="J933" s="6" t="str">
        <f ca="1">VLOOKUP(H933,Cities!$B$1:$J$62,3,FALSE)</f>
        <v>Jacksonville</v>
      </c>
      <c r="K933" s="17">
        <f t="shared" ca="1" si="14"/>
        <v>53</v>
      </c>
    </row>
    <row r="934" spans="1:11" x14ac:dyDescent="0.25">
      <c r="A934">
        <v>933</v>
      </c>
      <c r="B934">
        <v>933</v>
      </c>
      <c r="C934" t="s">
        <v>4027</v>
      </c>
      <c r="D934" t="s">
        <v>4028</v>
      </c>
      <c r="E934" t="s">
        <v>4029</v>
      </c>
      <c r="F934" t="s">
        <v>1299</v>
      </c>
      <c r="G934" s="3">
        <v>19996</v>
      </c>
      <c r="H934" s="6">
        <f ca="1">IFERROR(VLOOKUP(RANDBETWEEN(0,MAX(Cities!I:I)),Cities!$C$1:$J$62,8,TRUE),0)</f>
        <v>53</v>
      </c>
      <c r="I934" s="6" t="str">
        <f ca="1">VLOOKUP(H934,Cities!$B$1:$J$62,4,FALSE)</f>
        <v>OH</v>
      </c>
      <c r="J934" s="6" t="str">
        <f ca="1">VLOOKUP(H934,Cities!$B$1:$J$62,3,FALSE)</f>
        <v>Dayton</v>
      </c>
      <c r="K934" s="17">
        <f t="shared" ca="1" si="14"/>
        <v>67</v>
      </c>
    </row>
    <row r="935" spans="1:11" x14ac:dyDescent="0.25">
      <c r="A935">
        <v>934</v>
      </c>
      <c r="B935">
        <v>934</v>
      </c>
      <c r="C935" t="s">
        <v>4030</v>
      </c>
      <c r="D935" t="s">
        <v>4031</v>
      </c>
      <c r="E935" t="s">
        <v>4032</v>
      </c>
      <c r="F935" t="s">
        <v>1299</v>
      </c>
      <c r="G935" s="3">
        <v>25306</v>
      </c>
      <c r="H935" s="6">
        <f ca="1">IFERROR(VLOOKUP(RANDBETWEEN(0,MAX(Cities!I:I)),Cities!$C$1:$J$62,8,TRUE),0)</f>
        <v>53</v>
      </c>
      <c r="I935" s="6" t="str">
        <f ca="1">VLOOKUP(H935,Cities!$B$1:$J$62,4,FALSE)</f>
        <v>OH</v>
      </c>
      <c r="J935" s="6" t="str">
        <f ca="1">VLOOKUP(H935,Cities!$B$1:$J$62,3,FALSE)</f>
        <v>Dayton</v>
      </c>
      <c r="K935" s="17">
        <f t="shared" ca="1" si="14"/>
        <v>52</v>
      </c>
    </row>
    <row r="936" spans="1:11" x14ac:dyDescent="0.25">
      <c r="A936">
        <v>935</v>
      </c>
      <c r="C936" t="s">
        <v>4033</v>
      </c>
      <c r="D936" t="s">
        <v>4034</v>
      </c>
      <c r="E936" t="s">
        <v>4035</v>
      </c>
      <c r="F936" t="s">
        <v>1338</v>
      </c>
      <c r="G936" s="3">
        <v>19618</v>
      </c>
      <c r="H936" s="6">
        <f ca="1">IFERROR(VLOOKUP(RANDBETWEEN(0,MAX(Cities!I:I)),Cities!$C$1:$J$62,8,TRUE),0)</f>
        <v>9</v>
      </c>
      <c r="I936" s="6" t="str">
        <f ca="1">VLOOKUP(H936,Cities!$B$1:$J$62,4,FALSE)</f>
        <v>MA</v>
      </c>
      <c r="J936" s="6" t="str">
        <f ca="1">VLOOKUP(H936,Cities!$B$1:$J$62,3,FALSE)</f>
        <v>Boston</v>
      </c>
      <c r="K936" s="17">
        <f t="shared" ca="1" si="14"/>
        <v>68</v>
      </c>
    </row>
    <row r="937" spans="1:11" x14ac:dyDescent="0.25">
      <c r="A937">
        <v>936</v>
      </c>
      <c r="B937">
        <v>936</v>
      </c>
      <c r="C937" t="s">
        <v>4036</v>
      </c>
      <c r="D937" t="s">
        <v>4037</v>
      </c>
      <c r="E937" t="s">
        <v>4038</v>
      </c>
      <c r="F937" t="s">
        <v>1299</v>
      </c>
      <c r="G937" s="3">
        <v>33900</v>
      </c>
      <c r="H937" s="6">
        <f ca="1">IFERROR(VLOOKUP(RANDBETWEEN(0,MAX(Cities!I:I)),Cities!$C$1:$J$62,8,TRUE),0)</f>
        <v>15</v>
      </c>
      <c r="I937" s="6" t="str">
        <f ca="1">VLOOKUP(H937,Cities!$B$1:$J$62,4,FALSE)</f>
        <v>MN</v>
      </c>
      <c r="J937" s="6" t="str">
        <f ca="1">VLOOKUP(H937,Cities!$B$1:$J$62,3,FALSE)</f>
        <v>Minneapolis</v>
      </c>
      <c r="K937" s="17">
        <f t="shared" ca="1" si="14"/>
        <v>29</v>
      </c>
    </row>
    <row r="938" spans="1:11" x14ac:dyDescent="0.25">
      <c r="A938">
        <v>937</v>
      </c>
      <c r="B938">
        <v>937</v>
      </c>
      <c r="C938" t="s">
        <v>4039</v>
      </c>
      <c r="D938" t="s">
        <v>4040</v>
      </c>
      <c r="E938" t="s">
        <v>4041</v>
      </c>
      <c r="F938" t="s">
        <v>1299</v>
      </c>
      <c r="G938" s="3">
        <v>29806</v>
      </c>
      <c r="H938" s="6">
        <f ca="1">IFERROR(VLOOKUP(RANDBETWEEN(0,MAX(Cities!I:I)),Cities!$C$1:$J$62,8,TRUE),0)</f>
        <v>7</v>
      </c>
      <c r="I938" s="6" t="str">
        <f ca="1">VLOOKUP(H938,Cities!$B$1:$J$62,4,FALSE)</f>
        <v>TX</v>
      </c>
      <c r="J938" s="6" t="str">
        <f ca="1">VLOOKUP(H938,Cities!$B$1:$J$62,3,FALSE)</f>
        <v>Houston</v>
      </c>
      <c r="K938" s="17">
        <f t="shared" ca="1" si="14"/>
        <v>40</v>
      </c>
    </row>
    <row r="939" spans="1:11" x14ac:dyDescent="0.25">
      <c r="A939">
        <v>938</v>
      </c>
      <c r="C939" t="s">
        <v>4042</v>
      </c>
      <c r="D939" t="s">
        <v>4043</v>
      </c>
      <c r="E939" t="s">
        <v>4044</v>
      </c>
      <c r="F939" t="s">
        <v>1303</v>
      </c>
      <c r="G939" s="3">
        <v>34189</v>
      </c>
      <c r="H939" s="6">
        <f ca="1">IFERROR(VLOOKUP(RANDBETWEEN(0,MAX(Cities!I:I)),Cities!$C$1:$J$62,8,TRUE),0)</f>
        <v>23</v>
      </c>
      <c r="I939" s="6" t="str">
        <f ca="1">VLOOKUP(H939,Cities!$B$1:$J$62,4,FALSE)</f>
        <v>CA</v>
      </c>
      <c r="J939" s="6" t="str">
        <f ca="1">VLOOKUP(H939,Cities!$B$1:$J$62,3,FALSE)</f>
        <v>Sacramento</v>
      </c>
      <c r="K939" s="17">
        <f t="shared" ca="1" si="14"/>
        <v>28</v>
      </c>
    </row>
    <row r="940" spans="1:11" x14ac:dyDescent="0.25">
      <c r="A940">
        <v>939</v>
      </c>
      <c r="B940">
        <v>939</v>
      </c>
      <c r="C940" t="s">
        <v>4045</v>
      </c>
      <c r="D940" t="s">
        <v>4046</v>
      </c>
      <c r="E940" t="s">
        <v>4047</v>
      </c>
      <c r="F940" t="s">
        <v>1299</v>
      </c>
      <c r="G940" s="3">
        <v>22614</v>
      </c>
      <c r="H940" s="6">
        <f ca="1">IFERROR(VLOOKUP(RANDBETWEEN(0,MAX(Cities!I:I)),Cities!$C$1:$J$62,8,TRUE),0)</f>
        <v>45</v>
      </c>
      <c r="I940" s="6" t="str">
        <f ca="1">VLOOKUP(H940,Cities!$B$1:$J$62,4,FALSE)</f>
        <v>AZ</v>
      </c>
      <c r="J940" s="6" t="str">
        <f ca="1">VLOOKUP(H940,Cities!$B$1:$J$62,3,FALSE)</f>
        <v>Tucson</v>
      </c>
      <c r="K940" s="17">
        <f t="shared" ca="1" si="14"/>
        <v>60</v>
      </c>
    </row>
    <row r="941" spans="1:11" x14ac:dyDescent="0.25">
      <c r="A941">
        <v>940</v>
      </c>
      <c r="C941" t="s">
        <v>4048</v>
      </c>
      <c r="D941" t="s">
        <v>4049</v>
      </c>
      <c r="E941" t="s">
        <v>4050</v>
      </c>
      <c r="F941" t="s">
        <v>1299</v>
      </c>
      <c r="G941" s="3">
        <v>20887</v>
      </c>
      <c r="H941" s="6">
        <f ca="1">IFERROR(VLOOKUP(RANDBETWEEN(0,MAX(Cities!I:I)),Cities!$C$1:$J$62,8,TRUE),0)</f>
        <v>32</v>
      </c>
      <c r="I941" s="6" t="str">
        <f ca="1">VLOOKUP(H941,Cities!$B$1:$J$62,4,FALSE)</f>
        <v>NC</v>
      </c>
      <c r="J941" s="6" t="str">
        <f ca="1">VLOOKUP(H941,Cities!$B$1:$J$62,3,FALSE)</f>
        <v>Charlotte</v>
      </c>
      <c r="K941" s="17">
        <f t="shared" ca="1" si="14"/>
        <v>64</v>
      </c>
    </row>
    <row r="942" spans="1:11" x14ac:dyDescent="0.25">
      <c r="A942">
        <v>941</v>
      </c>
      <c r="B942">
        <v>941</v>
      </c>
      <c r="C942" t="s">
        <v>4051</v>
      </c>
      <c r="D942" t="s">
        <v>4052</v>
      </c>
      <c r="E942" t="s">
        <v>4053</v>
      </c>
      <c r="F942" t="s">
        <v>1299</v>
      </c>
      <c r="G942" s="3">
        <v>32110</v>
      </c>
      <c r="H942" s="6">
        <f ca="1">IFERROR(VLOOKUP(RANDBETWEEN(0,MAX(Cities!I:I)),Cities!$C$1:$J$62,8,TRUE),0)</f>
        <v>1</v>
      </c>
      <c r="I942" s="6" t="str">
        <f ca="1">VLOOKUP(H942,Cities!$B$1:$J$62,4,FALSE)</f>
        <v>NY</v>
      </c>
      <c r="J942" s="6" t="str">
        <f ca="1">VLOOKUP(H942,Cities!$B$1:$J$62,3,FALSE)</f>
        <v>New York</v>
      </c>
      <c r="K942" s="17">
        <f t="shared" ca="1" si="14"/>
        <v>34</v>
      </c>
    </row>
    <row r="943" spans="1:11" x14ac:dyDescent="0.25">
      <c r="A943">
        <v>942</v>
      </c>
      <c r="B943">
        <v>942</v>
      </c>
      <c r="C943" t="s">
        <v>4054</v>
      </c>
      <c r="D943" t="s">
        <v>4055</v>
      </c>
      <c r="E943" t="s">
        <v>4056</v>
      </c>
      <c r="F943" t="s">
        <v>1303</v>
      </c>
      <c r="G943" s="3">
        <v>22469</v>
      </c>
      <c r="H943" s="6">
        <f ca="1">IFERROR(VLOOKUP(RANDBETWEEN(0,MAX(Cities!I:I)),Cities!$C$1:$J$62,8,TRUE),0)</f>
        <v>45</v>
      </c>
      <c r="I943" s="6" t="str">
        <f ca="1">VLOOKUP(H943,Cities!$B$1:$J$62,4,FALSE)</f>
        <v>AZ</v>
      </c>
      <c r="J943" s="6" t="str">
        <f ca="1">VLOOKUP(H943,Cities!$B$1:$J$62,3,FALSE)</f>
        <v>Tucson</v>
      </c>
      <c r="K943" s="17">
        <f t="shared" ca="1" si="14"/>
        <v>60</v>
      </c>
    </row>
    <row r="944" spans="1:11" x14ac:dyDescent="0.25">
      <c r="A944">
        <v>943</v>
      </c>
      <c r="B944">
        <v>943</v>
      </c>
      <c r="C944" t="s">
        <v>4057</v>
      </c>
      <c r="D944" t="s">
        <v>4058</v>
      </c>
      <c r="E944" t="s">
        <v>4059</v>
      </c>
      <c r="F944" t="s">
        <v>1303</v>
      </c>
      <c r="G944" s="3">
        <v>27038</v>
      </c>
      <c r="H944" s="6">
        <f ca="1">IFERROR(VLOOKUP(RANDBETWEEN(0,MAX(Cities!I:I)),Cities!$C$1:$J$62,8,TRUE),0)</f>
        <v>47</v>
      </c>
      <c r="I944" s="6" t="str">
        <f ca="1">VLOOKUP(H944,Cities!$B$1:$J$62,4,FALSE)</f>
        <v>TX</v>
      </c>
      <c r="J944" s="6" t="str">
        <f ca="1">VLOOKUP(H944,Cities!$B$1:$J$62,3,FALSE)</f>
        <v>El Paso</v>
      </c>
      <c r="K944" s="17">
        <f t="shared" ca="1" si="14"/>
        <v>48</v>
      </c>
    </row>
    <row r="945" spans="1:11" x14ac:dyDescent="0.25">
      <c r="A945">
        <v>944</v>
      </c>
      <c r="B945">
        <v>944</v>
      </c>
      <c r="C945" t="s">
        <v>4060</v>
      </c>
      <c r="D945" t="s">
        <v>4061</v>
      </c>
      <c r="E945" t="s">
        <v>4062</v>
      </c>
      <c r="F945" t="s">
        <v>1299</v>
      </c>
      <c r="G945" s="3">
        <v>27576</v>
      </c>
      <c r="H945" s="6">
        <f ca="1">IFERROR(VLOOKUP(RANDBETWEEN(0,MAX(Cities!I:I)),Cities!$C$1:$J$62,8,TRUE),0)</f>
        <v>44</v>
      </c>
      <c r="I945" s="6" t="str">
        <f ca="1">VLOOKUP(H945,Cities!$B$1:$J$62,4,FALSE)</f>
        <v>NY</v>
      </c>
      <c r="J945" s="6" t="str">
        <f ca="1">VLOOKUP(H945,Cities!$B$1:$J$62,3,FALSE)</f>
        <v>Buffalo</v>
      </c>
      <c r="K945" s="17">
        <f t="shared" ca="1" si="14"/>
        <v>46</v>
      </c>
    </row>
    <row r="946" spans="1:11" x14ac:dyDescent="0.25">
      <c r="A946">
        <v>945</v>
      </c>
      <c r="C946" t="s">
        <v>4063</v>
      </c>
      <c r="D946" t="s">
        <v>4064</v>
      </c>
      <c r="E946" t="s">
        <v>4065</v>
      </c>
      <c r="F946" t="s">
        <v>1299</v>
      </c>
      <c r="G946" s="3">
        <v>33602</v>
      </c>
      <c r="H946" s="6">
        <f ca="1">IFERROR(VLOOKUP(RANDBETWEEN(0,MAX(Cities!I:I)),Cities!$C$1:$J$62,8,TRUE),0)</f>
        <v>16</v>
      </c>
      <c r="I946" s="6" t="str">
        <f ca="1">VLOOKUP(H946,Cities!$B$1:$J$62,4,FALSE)</f>
        <v>FL</v>
      </c>
      <c r="J946" s="6" t="str">
        <f ca="1">VLOOKUP(H946,Cities!$B$1:$J$62,3,FALSE)</f>
        <v>Tampa</v>
      </c>
      <c r="K946" s="17">
        <f t="shared" ca="1" si="14"/>
        <v>30</v>
      </c>
    </row>
    <row r="947" spans="1:11" x14ac:dyDescent="0.25">
      <c r="A947">
        <v>946</v>
      </c>
      <c r="C947" t="s">
        <v>4066</v>
      </c>
      <c r="D947" t="s">
        <v>4067</v>
      </c>
      <c r="E947" t="s">
        <v>4068</v>
      </c>
      <c r="F947" t="s">
        <v>1303</v>
      </c>
      <c r="G947" s="3">
        <v>28115</v>
      </c>
      <c r="H947" s="6">
        <f ca="1">IFERROR(VLOOKUP(RANDBETWEEN(0,MAX(Cities!I:I)),Cities!$C$1:$J$62,8,TRUE),0)</f>
        <v>32</v>
      </c>
      <c r="I947" s="6" t="str">
        <f ca="1">VLOOKUP(H947,Cities!$B$1:$J$62,4,FALSE)</f>
        <v>NC</v>
      </c>
      <c r="J947" s="6" t="str">
        <f ca="1">VLOOKUP(H947,Cities!$B$1:$J$62,3,FALSE)</f>
        <v>Charlotte</v>
      </c>
      <c r="K947" s="17">
        <f t="shared" ca="1" si="14"/>
        <v>45</v>
      </c>
    </row>
    <row r="948" spans="1:11" x14ac:dyDescent="0.25">
      <c r="A948">
        <v>947</v>
      </c>
      <c r="B948">
        <v>947</v>
      </c>
      <c r="C948" t="s">
        <v>4069</v>
      </c>
      <c r="D948" t="s">
        <v>4070</v>
      </c>
      <c r="E948" t="s">
        <v>4071</v>
      </c>
      <c r="F948" t="s">
        <v>1299</v>
      </c>
      <c r="G948" s="3">
        <v>30908</v>
      </c>
      <c r="H948" s="6">
        <f ca="1">IFERROR(VLOOKUP(RANDBETWEEN(0,MAX(Cities!I:I)),Cities!$C$1:$J$62,8,TRUE),0)</f>
        <v>41</v>
      </c>
      <c r="I948" s="6" t="str">
        <f ca="1">VLOOKUP(H948,Cities!$B$1:$J$62,4,FALSE)</f>
        <v>LA</v>
      </c>
      <c r="J948" s="6" t="str">
        <f ca="1">VLOOKUP(H948,Cities!$B$1:$J$62,3,FALSE)</f>
        <v>New Orleans</v>
      </c>
      <c r="K948" s="17">
        <f t="shared" ca="1" si="14"/>
        <v>37</v>
      </c>
    </row>
    <row r="949" spans="1:11" x14ac:dyDescent="0.25">
      <c r="A949">
        <v>948</v>
      </c>
      <c r="C949" t="s">
        <v>549</v>
      </c>
      <c r="D949" t="s">
        <v>4072</v>
      </c>
      <c r="E949" t="s">
        <v>4073</v>
      </c>
      <c r="F949" t="s">
        <v>1299</v>
      </c>
      <c r="G949" s="3">
        <v>33701</v>
      </c>
      <c r="H949" s="6">
        <f ca="1">IFERROR(VLOOKUP(RANDBETWEEN(0,MAX(Cities!I:I)),Cities!$C$1:$J$62,8,TRUE),0)</f>
        <v>58</v>
      </c>
      <c r="I949" s="6" t="str">
        <f ca="1">VLOOKUP(H949,Cities!$B$1:$J$62,4,FALSE)</f>
        <v>CO</v>
      </c>
      <c r="J949" s="6" t="str">
        <f ca="1">VLOOKUP(H949,Cities!$B$1:$J$62,3,FALSE)</f>
        <v>Colorado Springs</v>
      </c>
      <c r="K949" s="17">
        <f t="shared" ca="1" si="14"/>
        <v>29</v>
      </c>
    </row>
    <row r="950" spans="1:11" x14ac:dyDescent="0.25">
      <c r="A950">
        <v>949</v>
      </c>
      <c r="C950" t="s">
        <v>4074</v>
      </c>
      <c r="D950" t="s">
        <v>4075</v>
      </c>
      <c r="E950" t="s">
        <v>4076</v>
      </c>
      <c r="F950" t="s">
        <v>1299</v>
      </c>
      <c r="G950" s="3">
        <v>21796</v>
      </c>
      <c r="H950" s="6">
        <f ca="1">IFERROR(VLOOKUP(RANDBETWEEN(0,MAX(Cities!I:I)),Cities!$C$1:$J$62,8,TRUE),0)</f>
        <v>2</v>
      </c>
      <c r="I950" s="6" t="str">
        <f ca="1">VLOOKUP(H950,Cities!$B$1:$J$62,4,FALSE)</f>
        <v>CA</v>
      </c>
      <c r="J950" s="6" t="str">
        <f ca="1">VLOOKUP(H950,Cities!$B$1:$J$62,3,FALSE)</f>
        <v>Los Angeles</v>
      </c>
      <c r="K950" s="17">
        <f t="shared" ca="1" si="14"/>
        <v>62</v>
      </c>
    </row>
    <row r="951" spans="1:11" x14ac:dyDescent="0.25">
      <c r="A951">
        <v>950</v>
      </c>
      <c r="B951">
        <v>950</v>
      </c>
      <c r="C951" t="s">
        <v>4077</v>
      </c>
      <c r="D951" t="s">
        <v>4078</v>
      </c>
      <c r="E951" t="s">
        <v>4079</v>
      </c>
      <c r="F951" t="s">
        <v>1303</v>
      </c>
      <c r="G951" s="3">
        <v>25583</v>
      </c>
      <c r="H951" s="6">
        <f ca="1">IFERROR(VLOOKUP(RANDBETWEEN(0,MAX(Cities!I:I)),Cities!$C$1:$J$62,8,TRUE),0)</f>
        <v>7</v>
      </c>
      <c r="I951" s="6" t="str">
        <f ca="1">VLOOKUP(H951,Cities!$B$1:$J$62,4,FALSE)</f>
        <v>TX</v>
      </c>
      <c r="J951" s="6" t="str">
        <f ca="1">VLOOKUP(H951,Cities!$B$1:$J$62,3,FALSE)</f>
        <v>Houston</v>
      </c>
      <c r="K951" s="17">
        <f t="shared" ca="1" si="14"/>
        <v>52</v>
      </c>
    </row>
    <row r="952" spans="1:11" x14ac:dyDescent="0.25">
      <c r="A952">
        <v>951</v>
      </c>
      <c r="B952">
        <v>951</v>
      </c>
      <c r="C952" t="s">
        <v>4080</v>
      </c>
      <c r="D952" t="s">
        <v>4081</v>
      </c>
      <c r="E952" t="s">
        <v>4082</v>
      </c>
      <c r="F952" t="s">
        <v>1299</v>
      </c>
      <c r="G952" s="3">
        <v>14807</v>
      </c>
      <c r="H952" s="6">
        <f ca="1">IFERROR(VLOOKUP(RANDBETWEEN(0,MAX(Cities!I:I)),Cities!$C$1:$J$62,8,TRUE),0)</f>
        <v>12</v>
      </c>
      <c r="I952" s="6" t="str">
        <f ca="1">VLOOKUP(H952,Cities!$B$1:$J$62,4,FALSE)</f>
        <v>CA</v>
      </c>
      <c r="J952" s="6" t="str">
        <f ca="1">VLOOKUP(H952,Cities!$B$1:$J$62,3,FALSE)</f>
        <v>San Francisco</v>
      </c>
      <c r="K952" s="17">
        <f t="shared" ca="1" si="14"/>
        <v>81</v>
      </c>
    </row>
    <row r="953" spans="1:11" x14ac:dyDescent="0.25">
      <c r="A953">
        <v>952</v>
      </c>
      <c r="B953">
        <v>952</v>
      </c>
      <c r="C953" t="s">
        <v>4083</v>
      </c>
      <c r="D953" t="s">
        <v>4084</v>
      </c>
      <c r="E953" t="s">
        <v>4085</v>
      </c>
      <c r="F953" t="s">
        <v>1303</v>
      </c>
      <c r="G953" s="3">
        <v>21791</v>
      </c>
      <c r="H953" s="6">
        <f ca="1">IFERROR(VLOOKUP(RANDBETWEEN(0,MAX(Cities!I:I)),Cities!$C$1:$J$62,8,TRUE),0)</f>
        <v>2</v>
      </c>
      <c r="I953" s="6" t="str">
        <f ca="1">VLOOKUP(H953,Cities!$B$1:$J$62,4,FALSE)</f>
        <v>CA</v>
      </c>
      <c r="J953" s="6" t="str">
        <f ca="1">VLOOKUP(H953,Cities!$B$1:$J$62,3,FALSE)</f>
        <v>Los Angeles</v>
      </c>
      <c r="K953" s="17">
        <f t="shared" ca="1" si="14"/>
        <v>62</v>
      </c>
    </row>
    <row r="954" spans="1:11" x14ac:dyDescent="0.25">
      <c r="A954">
        <v>953</v>
      </c>
      <c r="B954">
        <v>953</v>
      </c>
      <c r="C954" t="s">
        <v>4086</v>
      </c>
      <c r="D954" t="s">
        <v>4087</v>
      </c>
      <c r="E954" t="s">
        <v>4088</v>
      </c>
      <c r="F954" t="s">
        <v>1299</v>
      </c>
      <c r="G954" s="3">
        <v>15649</v>
      </c>
      <c r="H954" s="6">
        <f ca="1">IFERROR(VLOOKUP(RANDBETWEEN(0,MAX(Cities!I:I)),Cities!$C$1:$J$62,8,TRUE),0)</f>
        <v>31</v>
      </c>
      <c r="I954" s="6" t="str">
        <f ca="1">VLOOKUP(H954,Cities!$B$1:$J$62,4,FALSE)</f>
        <v>OH</v>
      </c>
      <c r="J954" s="6" t="str">
        <f ca="1">VLOOKUP(H954,Cities!$B$1:$J$62,3,FALSE)</f>
        <v>Columbus</v>
      </c>
      <c r="K954" s="17">
        <f t="shared" ca="1" si="14"/>
        <v>79</v>
      </c>
    </row>
    <row r="955" spans="1:11" x14ac:dyDescent="0.25">
      <c r="A955">
        <v>954</v>
      </c>
      <c r="B955">
        <v>954</v>
      </c>
      <c r="C955" t="s">
        <v>4089</v>
      </c>
      <c r="D955" t="s">
        <v>4090</v>
      </c>
      <c r="E955" t="s">
        <v>4091</v>
      </c>
      <c r="F955" t="s">
        <v>1303</v>
      </c>
      <c r="G955" s="3">
        <v>16117</v>
      </c>
      <c r="H955" s="6">
        <f ca="1">IFERROR(VLOOKUP(RANDBETWEEN(0,MAX(Cities!I:I)),Cities!$C$1:$J$62,8,TRUE),0)</f>
        <v>32</v>
      </c>
      <c r="I955" s="6" t="str">
        <f ca="1">VLOOKUP(H955,Cities!$B$1:$J$62,4,FALSE)</f>
        <v>NC</v>
      </c>
      <c r="J955" s="6" t="str">
        <f ca="1">VLOOKUP(H955,Cities!$B$1:$J$62,3,FALSE)</f>
        <v>Charlotte</v>
      </c>
      <c r="K955" s="17">
        <f t="shared" ca="1" si="14"/>
        <v>77</v>
      </c>
    </row>
    <row r="956" spans="1:11" x14ac:dyDescent="0.25">
      <c r="A956">
        <v>955</v>
      </c>
      <c r="C956" t="s">
        <v>4092</v>
      </c>
      <c r="D956" t="s">
        <v>4093</v>
      </c>
      <c r="E956" t="s">
        <v>4094</v>
      </c>
      <c r="F956" t="s">
        <v>1442</v>
      </c>
      <c r="G956" s="3">
        <v>35841</v>
      </c>
      <c r="H956" s="6">
        <f ca="1">IFERROR(VLOOKUP(RANDBETWEEN(0,MAX(Cities!I:I)),Cities!$C$1:$J$62,8,TRUE),0)</f>
        <v>11</v>
      </c>
      <c r="I956" s="6" t="str">
        <f ca="1">VLOOKUP(H956,Cities!$B$1:$J$62,4,FALSE)</f>
        <v>WA</v>
      </c>
      <c r="J956" s="6" t="str">
        <f ca="1">VLOOKUP(H956,Cities!$B$1:$J$62,3,FALSE)</f>
        <v>Seattle</v>
      </c>
      <c r="K956" s="17">
        <f t="shared" ca="1" si="14"/>
        <v>23</v>
      </c>
    </row>
    <row r="957" spans="1:11" x14ac:dyDescent="0.25">
      <c r="A957">
        <v>956</v>
      </c>
      <c r="B957">
        <v>956</v>
      </c>
      <c r="C957" t="s">
        <v>217</v>
      </c>
      <c r="D957" t="s">
        <v>4095</v>
      </c>
      <c r="E957" t="s">
        <v>4096</v>
      </c>
      <c r="F957" t="s">
        <v>1303</v>
      </c>
      <c r="G957" s="3">
        <v>23063</v>
      </c>
      <c r="H957" s="6">
        <f ca="1">IFERROR(VLOOKUP(RANDBETWEEN(0,MAX(Cities!I:I)),Cities!$C$1:$J$62,8,TRUE),0)</f>
        <v>44</v>
      </c>
      <c r="I957" s="6" t="str">
        <f ca="1">VLOOKUP(H957,Cities!$B$1:$J$62,4,FALSE)</f>
        <v>NY</v>
      </c>
      <c r="J957" s="6" t="str">
        <f ca="1">VLOOKUP(H957,Cities!$B$1:$J$62,3,FALSE)</f>
        <v>Buffalo</v>
      </c>
      <c r="K957" s="17">
        <f t="shared" ca="1" si="14"/>
        <v>58</v>
      </c>
    </row>
    <row r="958" spans="1:11" x14ac:dyDescent="0.25">
      <c r="A958">
        <v>957</v>
      </c>
      <c r="C958" t="s">
        <v>4097</v>
      </c>
      <c r="D958" t="s">
        <v>4098</v>
      </c>
      <c r="E958" t="s">
        <v>4099</v>
      </c>
      <c r="F958" t="s">
        <v>1299</v>
      </c>
      <c r="G958" s="3">
        <v>22192</v>
      </c>
      <c r="H958" s="6">
        <f ca="1">IFERROR(VLOOKUP(RANDBETWEEN(0,MAX(Cities!I:I)),Cities!$C$1:$J$62,8,TRUE),0)</f>
        <v>4</v>
      </c>
      <c r="I958" s="6" t="str">
        <f ca="1">VLOOKUP(H958,Cities!$B$1:$J$62,4,FALSE)</f>
        <v>FL</v>
      </c>
      <c r="J958" s="6" t="str">
        <f ca="1">VLOOKUP(H958,Cities!$B$1:$J$62,3,FALSE)</f>
        <v>Miami</v>
      </c>
      <c r="K958" s="17">
        <f t="shared" ca="1" si="14"/>
        <v>61</v>
      </c>
    </row>
    <row r="959" spans="1:11" x14ac:dyDescent="0.25">
      <c r="A959">
        <v>958</v>
      </c>
      <c r="C959" t="s">
        <v>4100</v>
      </c>
      <c r="D959" t="s">
        <v>4101</v>
      </c>
      <c r="E959" t="s">
        <v>4102</v>
      </c>
      <c r="F959" t="s">
        <v>1303</v>
      </c>
      <c r="G959" s="3">
        <v>34806</v>
      </c>
      <c r="H959" s="6">
        <f ca="1">IFERROR(VLOOKUP(RANDBETWEEN(0,MAX(Cities!I:I)),Cities!$C$1:$J$62,8,TRUE),0)</f>
        <v>28</v>
      </c>
      <c r="I959" s="6" t="str">
        <f ca="1">VLOOKUP(H959,Cities!$B$1:$J$62,4,FALSE)</f>
        <v>TX</v>
      </c>
      <c r="J959" s="6" t="str">
        <f ca="1">VLOOKUP(H959,Cities!$B$1:$J$62,3,FALSE)</f>
        <v>Austin</v>
      </c>
      <c r="K959" s="17">
        <f t="shared" ca="1" si="14"/>
        <v>26</v>
      </c>
    </row>
    <row r="960" spans="1:11" x14ac:dyDescent="0.25">
      <c r="A960">
        <v>959</v>
      </c>
      <c r="B960">
        <v>959</v>
      </c>
      <c r="C960" t="s">
        <v>4103</v>
      </c>
      <c r="D960" t="s">
        <v>4104</v>
      </c>
      <c r="E960" t="s">
        <v>4105</v>
      </c>
      <c r="F960" t="s">
        <v>1303</v>
      </c>
      <c r="G960" s="3">
        <v>21335</v>
      </c>
      <c r="H960" s="6">
        <f ca="1">IFERROR(VLOOKUP(RANDBETWEEN(0,MAX(Cities!I:I)),Cities!$C$1:$J$62,8,TRUE),0)</f>
        <v>52</v>
      </c>
      <c r="I960" s="6" t="str">
        <f ca="1">VLOOKUP(H960,Cities!$B$1:$J$62,4,FALSE)</f>
        <v>FL</v>
      </c>
      <c r="J960" s="6" t="str">
        <f ca="1">VLOOKUP(H960,Cities!$B$1:$J$62,3,FALSE)</f>
        <v>Sarasota</v>
      </c>
      <c r="K960" s="17">
        <f t="shared" ca="1" si="14"/>
        <v>63</v>
      </c>
    </row>
    <row r="961" spans="1:11" x14ac:dyDescent="0.25">
      <c r="A961">
        <v>960</v>
      </c>
      <c r="B961">
        <v>960</v>
      </c>
      <c r="C961" t="s">
        <v>3830</v>
      </c>
      <c r="D961" t="s">
        <v>4106</v>
      </c>
      <c r="E961" t="s">
        <v>4107</v>
      </c>
      <c r="F961" t="s">
        <v>1299</v>
      </c>
      <c r="G961" s="3">
        <v>31246</v>
      </c>
      <c r="H961" s="6">
        <f ca="1">IFERROR(VLOOKUP(RANDBETWEEN(0,MAX(Cities!I:I)),Cities!$C$1:$J$62,8,TRUE),0)</f>
        <v>40</v>
      </c>
      <c r="I961" s="6" t="str">
        <f ca="1">VLOOKUP(H961,Cities!$B$1:$J$62,4,FALSE)</f>
        <v>NC</v>
      </c>
      <c r="J961" s="6" t="str">
        <f ca="1">VLOOKUP(H961,Cities!$B$1:$J$62,3,FALSE)</f>
        <v>Raleigh</v>
      </c>
      <c r="K961" s="17">
        <f t="shared" ca="1" si="14"/>
        <v>36</v>
      </c>
    </row>
    <row r="962" spans="1:11" x14ac:dyDescent="0.25">
      <c r="A962">
        <v>961</v>
      </c>
      <c r="B962">
        <v>961</v>
      </c>
      <c r="C962" t="s">
        <v>4108</v>
      </c>
      <c r="D962" t="s">
        <v>4109</v>
      </c>
      <c r="E962" t="s">
        <v>4110</v>
      </c>
      <c r="F962" t="s">
        <v>1303</v>
      </c>
      <c r="G962" s="3">
        <v>19330</v>
      </c>
      <c r="H962" s="6">
        <f ca="1">IFERROR(VLOOKUP(RANDBETWEEN(0,MAX(Cities!I:I)),Cities!$C$1:$J$62,8,TRUE),0)</f>
        <v>35</v>
      </c>
      <c r="I962" s="6" t="str">
        <f ca="1">VLOOKUP(H962,Cities!$B$1:$J$62,4,FALSE)</f>
        <v>FL</v>
      </c>
      <c r="J962" s="6" t="str">
        <f ca="1">VLOOKUP(H962,Cities!$B$1:$J$62,3,FALSE)</f>
        <v>Jacksonville</v>
      </c>
      <c r="K962" s="17">
        <f t="shared" ca="1" si="14"/>
        <v>69</v>
      </c>
    </row>
    <row r="963" spans="1:11" x14ac:dyDescent="0.25">
      <c r="A963">
        <v>962</v>
      </c>
      <c r="B963">
        <v>962</v>
      </c>
      <c r="C963" t="s">
        <v>4111</v>
      </c>
      <c r="D963" t="s">
        <v>4112</v>
      </c>
      <c r="E963" t="s">
        <v>4113</v>
      </c>
      <c r="F963" t="s">
        <v>1303</v>
      </c>
      <c r="G963" s="3">
        <v>32394</v>
      </c>
      <c r="H963" s="6">
        <f ca="1">IFERROR(VLOOKUP(RANDBETWEEN(0,MAX(Cities!I:I)),Cities!$C$1:$J$62,8,TRUE),0)</f>
        <v>59</v>
      </c>
      <c r="I963" s="6" t="str">
        <f ca="1">VLOOKUP(H963,Cities!$B$1:$J$62,4,FALSE)</f>
        <v>SC</v>
      </c>
      <c r="J963" s="6" t="str">
        <f ca="1">VLOOKUP(H963,Cities!$B$1:$J$62,3,FALSE)</f>
        <v>Charleston</v>
      </c>
      <c r="K963" s="17">
        <f t="shared" ref="K963:K1001" ca="1" si="15">_xlfn.FLOOR.MATH(YEARFRAC(G963,TODAY(),1))</f>
        <v>33</v>
      </c>
    </row>
    <row r="964" spans="1:11" x14ac:dyDescent="0.25">
      <c r="A964">
        <v>963</v>
      </c>
      <c r="B964">
        <v>963</v>
      </c>
      <c r="C964" t="s">
        <v>4114</v>
      </c>
      <c r="D964" t="s">
        <v>4115</v>
      </c>
      <c r="E964" t="s">
        <v>4116</v>
      </c>
      <c r="F964" t="s">
        <v>1299</v>
      </c>
      <c r="G964" s="3">
        <v>28096</v>
      </c>
      <c r="H964" s="6">
        <f ca="1">IFERROR(VLOOKUP(RANDBETWEEN(0,MAX(Cities!I:I)),Cities!$C$1:$J$62,8,TRUE),0)</f>
        <v>41</v>
      </c>
      <c r="I964" s="6" t="str">
        <f ca="1">VLOOKUP(H964,Cities!$B$1:$J$62,4,FALSE)</f>
        <v>LA</v>
      </c>
      <c r="J964" s="6" t="str">
        <f ca="1">VLOOKUP(H964,Cities!$B$1:$J$62,3,FALSE)</f>
        <v>New Orleans</v>
      </c>
      <c r="K964" s="17">
        <f t="shared" ca="1" si="15"/>
        <v>45</v>
      </c>
    </row>
    <row r="965" spans="1:11" x14ac:dyDescent="0.25">
      <c r="A965">
        <v>964</v>
      </c>
      <c r="B965">
        <v>964</v>
      </c>
      <c r="C965" t="s">
        <v>4117</v>
      </c>
      <c r="D965" t="s">
        <v>4118</v>
      </c>
      <c r="E965" t="s">
        <v>4119</v>
      </c>
      <c r="F965" t="s">
        <v>1303</v>
      </c>
      <c r="G965" s="3">
        <v>31343</v>
      </c>
      <c r="H965" s="6">
        <f ca="1">IFERROR(VLOOKUP(RANDBETWEEN(0,MAX(Cities!I:I)),Cities!$C$1:$J$62,8,TRUE),0)</f>
        <v>19</v>
      </c>
      <c r="I965" s="6" t="str">
        <f ca="1">VLOOKUP(H965,Cities!$B$1:$J$62,4,FALSE)</f>
        <v>NV</v>
      </c>
      <c r="J965" s="6" t="str">
        <f ca="1">VLOOKUP(H965,Cities!$B$1:$J$62,3,FALSE)</f>
        <v>Las Vegas</v>
      </c>
      <c r="K965" s="17">
        <f t="shared" ca="1" si="15"/>
        <v>36</v>
      </c>
    </row>
    <row r="966" spans="1:11" x14ac:dyDescent="0.25">
      <c r="A966">
        <v>965</v>
      </c>
      <c r="B966">
        <v>965</v>
      </c>
      <c r="C966" t="s">
        <v>4120</v>
      </c>
      <c r="D966" t="s">
        <v>4121</v>
      </c>
      <c r="E966" t="s">
        <v>4122</v>
      </c>
      <c r="F966" t="s">
        <v>1303</v>
      </c>
      <c r="G966" s="3">
        <v>27962</v>
      </c>
      <c r="H966" s="6">
        <f ca="1">IFERROR(VLOOKUP(RANDBETWEEN(0,MAX(Cities!I:I)),Cities!$C$1:$J$62,8,TRUE),0)</f>
        <v>55</v>
      </c>
      <c r="I966" s="6" t="str">
        <f ca="1">VLOOKUP(H966,Cities!$B$1:$J$62,4,FALSE)</f>
        <v>CA</v>
      </c>
      <c r="J966" s="6" t="str">
        <f ca="1">VLOOKUP(H966,Cities!$B$1:$J$62,3,FALSE)</f>
        <v>Fresno</v>
      </c>
      <c r="K966" s="17">
        <f t="shared" ca="1" si="15"/>
        <v>45</v>
      </c>
    </row>
    <row r="967" spans="1:11" x14ac:dyDescent="0.25">
      <c r="A967">
        <v>966</v>
      </c>
      <c r="B967">
        <v>966</v>
      </c>
      <c r="C967" t="s">
        <v>4123</v>
      </c>
      <c r="D967" t="s">
        <v>4124</v>
      </c>
      <c r="E967" t="s">
        <v>4125</v>
      </c>
      <c r="F967" t="s">
        <v>1299</v>
      </c>
      <c r="G967" s="3">
        <v>27155</v>
      </c>
      <c r="H967" s="6">
        <f ca="1">IFERROR(VLOOKUP(RANDBETWEEN(0,MAX(Cities!I:I)),Cities!$C$1:$J$62,8,TRUE),0)</f>
        <v>16</v>
      </c>
      <c r="I967" s="6" t="str">
        <f ca="1">VLOOKUP(H967,Cities!$B$1:$J$62,4,FALSE)</f>
        <v>FL</v>
      </c>
      <c r="J967" s="6" t="str">
        <f ca="1">VLOOKUP(H967,Cities!$B$1:$J$62,3,FALSE)</f>
        <v>Tampa</v>
      </c>
      <c r="K967" s="17">
        <f t="shared" ca="1" si="15"/>
        <v>47</v>
      </c>
    </row>
    <row r="968" spans="1:11" x14ac:dyDescent="0.25">
      <c r="A968">
        <v>967</v>
      </c>
      <c r="C968" t="s">
        <v>4126</v>
      </c>
      <c r="D968" t="s">
        <v>4127</v>
      </c>
      <c r="E968" t="s">
        <v>4128</v>
      </c>
      <c r="F968" t="s">
        <v>1295</v>
      </c>
      <c r="G968" s="3">
        <v>29987</v>
      </c>
      <c r="H968" s="6">
        <f ca="1">IFERROR(VLOOKUP(RANDBETWEEN(0,MAX(Cities!I:I)),Cities!$C$1:$J$62,8,TRUE),0)</f>
        <v>31</v>
      </c>
      <c r="I968" s="6" t="str">
        <f ca="1">VLOOKUP(H968,Cities!$B$1:$J$62,4,FALSE)</f>
        <v>OH</v>
      </c>
      <c r="J968" s="6" t="str">
        <f ca="1">VLOOKUP(H968,Cities!$B$1:$J$62,3,FALSE)</f>
        <v>Columbus</v>
      </c>
      <c r="K968" s="17">
        <f t="shared" ca="1" si="15"/>
        <v>39</v>
      </c>
    </row>
    <row r="969" spans="1:11" x14ac:dyDescent="0.25">
      <c r="A969">
        <v>968</v>
      </c>
      <c r="B969">
        <v>968</v>
      </c>
      <c r="C969" t="s">
        <v>4129</v>
      </c>
      <c r="D969" t="s">
        <v>4130</v>
      </c>
      <c r="E969" t="s">
        <v>4131</v>
      </c>
      <c r="F969" t="s">
        <v>1303</v>
      </c>
      <c r="G969" s="3">
        <v>29896</v>
      </c>
      <c r="H969" s="6">
        <f ca="1">IFERROR(VLOOKUP(RANDBETWEEN(0,MAX(Cities!I:I)),Cities!$C$1:$J$62,8,TRUE),0)</f>
        <v>18</v>
      </c>
      <c r="I969" s="6" t="str">
        <f ca="1">VLOOKUP(H969,Cities!$B$1:$J$62,4,FALSE)</f>
        <v>MD</v>
      </c>
      <c r="J969" s="6" t="str">
        <f ca="1">VLOOKUP(H969,Cities!$B$1:$J$62,3,FALSE)</f>
        <v>Baltimore</v>
      </c>
      <c r="K969" s="17">
        <f t="shared" ca="1" si="15"/>
        <v>40</v>
      </c>
    </row>
    <row r="970" spans="1:11" x14ac:dyDescent="0.25">
      <c r="A970">
        <v>969</v>
      </c>
      <c r="B970">
        <v>969</v>
      </c>
      <c r="C970" t="s">
        <v>3031</v>
      </c>
      <c r="D970" t="s">
        <v>4132</v>
      </c>
      <c r="E970" t="s">
        <v>4133</v>
      </c>
      <c r="F970" t="s">
        <v>1299</v>
      </c>
      <c r="G970" s="3">
        <v>29805</v>
      </c>
      <c r="H970" s="6">
        <f ca="1">IFERROR(VLOOKUP(RANDBETWEEN(0,MAX(Cities!I:I)),Cities!$C$1:$J$62,8,TRUE),0)</f>
        <v>7</v>
      </c>
      <c r="I970" s="6" t="str">
        <f ca="1">VLOOKUP(H970,Cities!$B$1:$J$62,4,FALSE)</f>
        <v>TX</v>
      </c>
      <c r="J970" s="6" t="str">
        <f ca="1">VLOOKUP(H970,Cities!$B$1:$J$62,3,FALSE)</f>
        <v>Houston</v>
      </c>
      <c r="K970" s="17">
        <f t="shared" ca="1" si="15"/>
        <v>40</v>
      </c>
    </row>
    <row r="971" spans="1:11" x14ac:dyDescent="0.25">
      <c r="A971">
        <v>970</v>
      </c>
      <c r="B971">
        <v>970</v>
      </c>
      <c r="C971" t="s">
        <v>4134</v>
      </c>
      <c r="D971" t="s">
        <v>3194</v>
      </c>
      <c r="E971" t="s">
        <v>4135</v>
      </c>
      <c r="F971" t="s">
        <v>1303</v>
      </c>
      <c r="G971" s="3">
        <v>18090</v>
      </c>
      <c r="H971" s="6">
        <f ca="1">IFERROR(VLOOKUP(RANDBETWEEN(0,MAX(Cities!I:I)),Cities!$C$1:$J$62,8,TRUE),0)</f>
        <v>54</v>
      </c>
      <c r="I971" s="6" t="str">
        <f ca="1">VLOOKUP(H971,Cities!$B$1:$J$62,4,FALSE)</f>
        <v>NY</v>
      </c>
      <c r="J971" s="6" t="str">
        <f ca="1">VLOOKUP(H971,Cities!$B$1:$J$62,3,FALSE)</f>
        <v>Rochester</v>
      </c>
      <c r="K971" s="17">
        <f t="shared" ca="1" si="15"/>
        <v>72</v>
      </c>
    </row>
    <row r="972" spans="1:11" x14ac:dyDescent="0.25">
      <c r="A972">
        <v>971</v>
      </c>
      <c r="C972" t="s">
        <v>4136</v>
      </c>
      <c r="D972" t="s">
        <v>4137</v>
      </c>
      <c r="E972" t="s">
        <v>4138</v>
      </c>
      <c r="F972" t="s">
        <v>1303</v>
      </c>
      <c r="G972" s="3">
        <v>33819</v>
      </c>
      <c r="H972" s="6">
        <f ca="1">IFERROR(VLOOKUP(RANDBETWEEN(0,MAX(Cities!I:I)),Cities!$C$1:$J$62,8,TRUE),0)</f>
        <v>54</v>
      </c>
      <c r="I972" s="6" t="str">
        <f ca="1">VLOOKUP(H972,Cities!$B$1:$J$62,4,FALSE)</f>
        <v>NY</v>
      </c>
      <c r="J972" s="6" t="str">
        <f ca="1">VLOOKUP(H972,Cities!$B$1:$J$62,3,FALSE)</f>
        <v>Rochester</v>
      </c>
      <c r="K972" s="17">
        <f t="shared" ca="1" si="15"/>
        <v>29</v>
      </c>
    </row>
    <row r="973" spans="1:11" x14ac:dyDescent="0.25">
      <c r="A973">
        <v>972</v>
      </c>
      <c r="B973">
        <v>972</v>
      </c>
      <c r="C973" t="s">
        <v>4139</v>
      </c>
      <c r="D973" t="s">
        <v>4140</v>
      </c>
      <c r="E973" t="s">
        <v>4141</v>
      </c>
      <c r="F973" t="s">
        <v>1299</v>
      </c>
      <c r="G973" s="3">
        <v>25291</v>
      </c>
      <c r="H973" s="6">
        <f ca="1">IFERROR(VLOOKUP(RANDBETWEEN(0,MAX(Cities!I:I)),Cities!$C$1:$J$62,8,TRUE),0)</f>
        <v>5</v>
      </c>
      <c r="I973" s="6" t="str">
        <f ca="1">VLOOKUP(H973,Cities!$B$1:$J$62,4,FALSE)</f>
        <v>TX</v>
      </c>
      <c r="J973" s="6" t="str">
        <f ca="1">VLOOKUP(H973,Cities!$B$1:$J$62,3,FALSE)</f>
        <v>Dallas</v>
      </c>
      <c r="K973" s="17">
        <f t="shared" ca="1" si="15"/>
        <v>52</v>
      </c>
    </row>
    <row r="974" spans="1:11" x14ac:dyDescent="0.25">
      <c r="A974">
        <v>973</v>
      </c>
      <c r="B974">
        <v>973</v>
      </c>
      <c r="C974" t="s">
        <v>4142</v>
      </c>
      <c r="D974" t="s">
        <v>4143</v>
      </c>
      <c r="E974" t="s">
        <v>4144</v>
      </c>
      <c r="F974" t="s">
        <v>1299</v>
      </c>
      <c r="G974" s="3">
        <v>21984</v>
      </c>
      <c r="H974" s="6">
        <f ca="1">IFERROR(VLOOKUP(RANDBETWEEN(0,MAX(Cities!I:I)),Cities!$C$1:$J$62,8,TRUE),0)</f>
        <v>21</v>
      </c>
      <c r="I974" s="6" t="str">
        <f ca="1">VLOOKUP(H974,Cities!$B$1:$J$62,4,FALSE)</f>
        <v>TX</v>
      </c>
      <c r="J974" s="6" t="str">
        <f ca="1">VLOOKUP(H974,Cities!$B$1:$J$62,3,FALSE)</f>
        <v>San Antonio</v>
      </c>
      <c r="K974" s="17">
        <f t="shared" ca="1" si="15"/>
        <v>61</v>
      </c>
    </row>
    <row r="975" spans="1:11" x14ac:dyDescent="0.25">
      <c r="A975">
        <v>974</v>
      </c>
      <c r="C975" t="s">
        <v>4145</v>
      </c>
      <c r="D975" t="s">
        <v>4146</v>
      </c>
      <c r="E975" t="s">
        <v>4147</v>
      </c>
      <c r="F975" t="s">
        <v>1299</v>
      </c>
      <c r="G975" s="3">
        <v>22217</v>
      </c>
      <c r="H975" s="6">
        <f ca="1">IFERROR(VLOOKUP(RANDBETWEEN(0,MAX(Cities!I:I)),Cities!$C$1:$J$62,8,TRUE),0)</f>
        <v>4</v>
      </c>
      <c r="I975" s="6" t="str">
        <f ca="1">VLOOKUP(H975,Cities!$B$1:$J$62,4,FALSE)</f>
        <v>FL</v>
      </c>
      <c r="J975" s="6" t="str">
        <f ca="1">VLOOKUP(H975,Cities!$B$1:$J$62,3,FALSE)</f>
        <v>Miami</v>
      </c>
      <c r="K975" s="17">
        <f t="shared" ca="1" si="15"/>
        <v>61</v>
      </c>
    </row>
    <row r="976" spans="1:11" x14ac:dyDescent="0.25">
      <c r="A976">
        <v>975</v>
      </c>
      <c r="B976">
        <v>975</v>
      </c>
      <c r="C976" t="s">
        <v>4148</v>
      </c>
      <c r="D976" t="s">
        <v>4149</v>
      </c>
      <c r="E976" t="s">
        <v>4150</v>
      </c>
      <c r="F976" t="s">
        <v>1299</v>
      </c>
      <c r="G976" s="3">
        <v>27135</v>
      </c>
      <c r="H976" s="6">
        <f ca="1">IFERROR(VLOOKUP(RANDBETWEEN(0,MAX(Cities!I:I)),Cities!$C$1:$J$62,8,TRUE),0)</f>
        <v>2</v>
      </c>
      <c r="I976" s="6" t="str">
        <f ca="1">VLOOKUP(H976,Cities!$B$1:$J$62,4,FALSE)</f>
        <v>CA</v>
      </c>
      <c r="J976" s="6" t="str">
        <f ca="1">VLOOKUP(H976,Cities!$B$1:$J$62,3,FALSE)</f>
        <v>Los Angeles</v>
      </c>
      <c r="K976" s="17">
        <f t="shared" ca="1" si="15"/>
        <v>47</v>
      </c>
    </row>
    <row r="977" spans="1:11" x14ac:dyDescent="0.25">
      <c r="A977">
        <v>976</v>
      </c>
      <c r="B977">
        <v>976</v>
      </c>
      <c r="C977" t="s">
        <v>4151</v>
      </c>
      <c r="D977" t="s">
        <v>4152</v>
      </c>
      <c r="E977" t="s">
        <v>4153</v>
      </c>
      <c r="F977" t="s">
        <v>1299</v>
      </c>
      <c r="G977" s="3">
        <v>18263</v>
      </c>
      <c r="H977" s="6">
        <f ca="1">IFERROR(VLOOKUP(RANDBETWEEN(0,MAX(Cities!I:I)),Cities!$C$1:$J$62,8,TRUE),0)</f>
        <v>57</v>
      </c>
      <c r="I977" s="6" t="str">
        <f ca="1">VLOOKUP(H977,Cities!$B$1:$J$62,4,FALSE)</f>
        <v>OK</v>
      </c>
      <c r="J977" s="6" t="str">
        <f ca="1">VLOOKUP(H977,Cities!$B$1:$J$62,3,FALSE)</f>
        <v>Tulsa</v>
      </c>
      <c r="K977" s="17">
        <f t="shared" ca="1" si="15"/>
        <v>72</v>
      </c>
    </row>
    <row r="978" spans="1:11" x14ac:dyDescent="0.25">
      <c r="A978">
        <v>977</v>
      </c>
      <c r="B978">
        <v>977</v>
      </c>
      <c r="C978" t="s">
        <v>4154</v>
      </c>
      <c r="D978" t="s">
        <v>4155</v>
      </c>
      <c r="E978" t="s">
        <v>4156</v>
      </c>
      <c r="F978" t="s">
        <v>1303</v>
      </c>
      <c r="G978" s="3">
        <v>18258</v>
      </c>
      <c r="H978" s="6">
        <f ca="1">IFERROR(VLOOKUP(RANDBETWEEN(0,MAX(Cities!I:I)),Cities!$C$1:$J$62,8,TRUE),0)</f>
        <v>8</v>
      </c>
      <c r="I978" s="6" t="str">
        <f ca="1">VLOOKUP(H978,Cities!$B$1:$J$62,4,FALSE)</f>
        <v>GA</v>
      </c>
      <c r="J978" s="6" t="str">
        <f ca="1">VLOOKUP(H978,Cities!$B$1:$J$62,3,FALSE)</f>
        <v>Atlanta</v>
      </c>
      <c r="K978" s="17">
        <f t="shared" ca="1" si="15"/>
        <v>72</v>
      </c>
    </row>
    <row r="979" spans="1:11" x14ac:dyDescent="0.25">
      <c r="A979">
        <v>978</v>
      </c>
      <c r="B979">
        <v>978</v>
      </c>
      <c r="C979" t="s">
        <v>4157</v>
      </c>
      <c r="D979" t="s">
        <v>4158</v>
      </c>
      <c r="E979" t="s">
        <v>4159</v>
      </c>
      <c r="F979" t="s">
        <v>1303</v>
      </c>
      <c r="G979" s="3">
        <v>21852</v>
      </c>
      <c r="H979" s="6">
        <f ca="1">IFERROR(VLOOKUP(RANDBETWEEN(0,MAX(Cities!I:I)),Cities!$C$1:$J$62,8,TRUE),0)</f>
        <v>10</v>
      </c>
      <c r="I979" s="6" t="str">
        <f ca="1">VLOOKUP(H979,Cities!$B$1:$J$62,4,FALSE)</f>
        <v>AZ</v>
      </c>
      <c r="J979" s="6" t="str">
        <f ca="1">VLOOKUP(H979,Cities!$B$1:$J$62,3,FALSE)</f>
        <v>Phoenix</v>
      </c>
      <c r="K979" s="17">
        <f t="shared" ca="1" si="15"/>
        <v>62</v>
      </c>
    </row>
    <row r="980" spans="1:11" x14ac:dyDescent="0.25">
      <c r="A980">
        <v>979</v>
      </c>
      <c r="C980" t="s">
        <v>4160</v>
      </c>
      <c r="D980" t="s">
        <v>4161</v>
      </c>
      <c r="E980" t="s">
        <v>4162</v>
      </c>
      <c r="F980" t="s">
        <v>1299</v>
      </c>
      <c r="G980" s="3">
        <v>33783</v>
      </c>
      <c r="H980" s="6">
        <f ca="1">IFERROR(VLOOKUP(RANDBETWEEN(0,MAX(Cities!I:I)),Cities!$C$1:$J$62,8,TRUE),0)</f>
        <v>16</v>
      </c>
      <c r="I980" s="6" t="str">
        <f ca="1">VLOOKUP(H980,Cities!$B$1:$J$62,4,FALSE)</f>
        <v>FL</v>
      </c>
      <c r="J980" s="6" t="str">
        <f ca="1">VLOOKUP(H980,Cities!$B$1:$J$62,3,FALSE)</f>
        <v>Tampa</v>
      </c>
      <c r="K980" s="17">
        <f t="shared" ca="1" si="15"/>
        <v>29</v>
      </c>
    </row>
    <row r="981" spans="1:11" x14ac:dyDescent="0.25">
      <c r="A981">
        <v>980</v>
      </c>
      <c r="B981">
        <v>980</v>
      </c>
      <c r="C981" t="s">
        <v>4163</v>
      </c>
      <c r="D981" t="s">
        <v>4164</v>
      </c>
      <c r="E981" t="s">
        <v>4165</v>
      </c>
      <c r="F981" t="s">
        <v>1313</v>
      </c>
      <c r="G981" s="3">
        <v>22360</v>
      </c>
      <c r="H981" s="6">
        <f ca="1">IFERROR(VLOOKUP(RANDBETWEEN(0,MAX(Cities!I:I)),Cities!$C$1:$J$62,8,TRUE),0)</f>
        <v>6</v>
      </c>
      <c r="I981" s="6" t="str">
        <f ca="1">VLOOKUP(H981,Cities!$B$1:$J$62,4,FALSE)</f>
        <v>PA</v>
      </c>
      <c r="J981" s="6" t="str">
        <f ca="1">VLOOKUP(H981,Cities!$B$1:$J$62,3,FALSE)</f>
        <v>Philadelphia</v>
      </c>
      <c r="K981" s="17">
        <f t="shared" ca="1" si="15"/>
        <v>60</v>
      </c>
    </row>
    <row r="982" spans="1:11" x14ac:dyDescent="0.25">
      <c r="A982">
        <v>981</v>
      </c>
      <c r="B982">
        <v>981</v>
      </c>
      <c r="C982" t="s">
        <v>4166</v>
      </c>
      <c r="D982" t="s">
        <v>4167</v>
      </c>
      <c r="E982" t="s">
        <v>4168</v>
      </c>
      <c r="F982" t="s">
        <v>1299</v>
      </c>
      <c r="G982" s="3">
        <v>23157</v>
      </c>
      <c r="H982" s="6">
        <f ca="1">IFERROR(VLOOKUP(RANDBETWEEN(0,MAX(Cities!I:I)),Cities!$C$1:$J$62,8,TRUE),0)</f>
        <v>19</v>
      </c>
      <c r="I982" s="6" t="str">
        <f ca="1">VLOOKUP(H982,Cities!$B$1:$J$62,4,FALSE)</f>
        <v>NV</v>
      </c>
      <c r="J982" s="6" t="str">
        <f ca="1">VLOOKUP(H982,Cities!$B$1:$J$62,3,FALSE)</f>
        <v>Las Vegas</v>
      </c>
      <c r="K982" s="17">
        <f t="shared" ca="1" si="15"/>
        <v>58</v>
      </c>
    </row>
    <row r="983" spans="1:11" x14ac:dyDescent="0.25">
      <c r="A983">
        <v>982</v>
      </c>
      <c r="C983" t="s">
        <v>2554</v>
      </c>
      <c r="D983" t="s">
        <v>4169</v>
      </c>
      <c r="E983" t="s">
        <v>4170</v>
      </c>
      <c r="F983" t="s">
        <v>1299</v>
      </c>
      <c r="G983" s="3">
        <v>17148</v>
      </c>
      <c r="H983" s="6">
        <f ca="1">IFERROR(VLOOKUP(RANDBETWEEN(0,MAX(Cities!I:I)),Cities!$C$1:$J$62,8,TRUE),0)</f>
        <v>18</v>
      </c>
      <c r="I983" s="6" t="str">
        <f ca="1">VLOOKUP(H983,Cities!$B$1:$J$62,4,FALSE)</f>
        <v>MD</v>
      </c>
      <c r="J983" s="6" t="str">
        <f ca="1">VLOOKUP(H983,Cities!$B$1:$J$62,3,FALSE)</f>
        <v>Baltimore</v>
      </c>
      <c r="K983" s="17">
        <f t="shared" ca="1" si="15"/>
        <v>75</v>
      </c>
    </row>
    <row r="984" spans="1:11" x14ac:dyDescent="0.25">
      <c r="A984">
        <v>983</v>
      </c>
      <c r="C984" t="s">
        <v>4171</v>
      </c>
      <c r="D984" t="s">
        <v>4172</v>
      </c>
      <c r="E984" t="s">
        <v>4173</v>
      </c>
      <c r="F984" t="s">
        <v>1303</v>
      </c>
      <c r="G984" s="3">
        <v>35188</v>
      </c>
      <c r="H984" s="6">
        <f ca="1">IFERROR(VLOOKUP(RANDBETWEEN(0,MAX(Cities!I:I)),Cities!$C$1:$J$62,8,TRUE),0)</f>
        <v>19</v>
      </c>
      <c r="I984" s="6" t="str">
        <f ca="1">VLOOKUP(H984,Cities!$B$1:$J$62,4,FALSE)</f>
        <v>NV</v>
      </c>
      <c r="J984" s="6" t="str">
        <f ca="1">VLOOKUP(H984,Cities!$B$1:$J$62,3,FALSE)</f>
        <v>Las Vegas</v>
      </c>
      <c r="K984" s="17">
        <f t="shared" ca="1" si="15"/>
        <v>25</v>
      </c>
    </row>
    <row r="985" spans="1:11" x14ac:dyDescent="0.25">
      <c r="A985">
        <v>984</v>
      </c>
      <c r="B985">
        <v>984</v>
      </c>
      <c r="C985" t="s">
        <v>2739</v>
      </c>
      <c r="D985" t="s">
        <v>4174</v>
      </c>
      <c r="E985" t="s">
        <v>4175</v>
      </c>
      <c r="F985" t="s">
        <v>1303</v>
      </c>
      <c r="G985" s="3">
        <v>17086</v>
      </c>
      <c r="H985" s="6">
        <f ca="1">IFERROR(VLOOKUP(RANDBETWEEN(0,MAX(Cities!I:I)),Cities!$C$1:$J$62,8,TRUE),0)</f>
        <v>5</v>
      </c>
      <c r="I985" s="6" t="str">
        <f ca="1">VLOOKUP(H985,Cities!$B$1:$J$62,4,FALSE)</f>
        <v>TX</v>
      </c>
      <c r="J985" s="6" t="str">
        <f ca="1">VLOOKUP(H985,Cities!$B$1:$J$62,3,FALSE)</f>
        <v>Dallas</v>
      </c>
      <c r="K985" s="17">
        <f t="shared" ca="1" si="15"/>
        <v>75</v>
      </c>
    </row>
    <row r="986" spans="1:11" x14ac:dyDescent="0.25">
      <c r="A986">
        <v>985</v>
      </c>
      <c r="C986" t="s">
        <v>4176</v>
      </c>
      <c r="D986" t="s">
        <v>4177</v>
      </c>
      <c r="E986" t="s">
        <v>4178</v>
      </c>
      <c r="F986" t="s">
        <v>1303</v>
      </c>
      <c r="G986" s="3">
        <v>31135</v>
      </c>
      <c r="H986" s="6">
        <f ca="1">IFERROR(VLOOKUP(RANDBETWEEN(0,MAX(Cities!I:I)),Cities!$C$1:$J$62,8,TRUE),0)</f>
        <v>21</v>
      </c>
      <c r="I986" s="6" t="str">
        <f ca="1">VLOOKUP(H986,Cities!$B$1:$J$62,4,FALSE)</f>
        <v>TX</v>
      </c>
      <c r="J986" s="6" t="str">
        <f ca="1">VLOOKUP(H986,Cities!$B$1:$J$62,3,FALSE)</f>
        <v>San Antonio</v>
      </c>
      <c r="K986" s="17">
        <f t="shared" ca="1" si="15"/>
        <v>36</v>
      </c>
    </row>
    <row r="987" spans="1:11" x14ac:dyDescent="0.25">
      <c r="A987">
        <v>986</v>
      </c>
      <c r="C987" t="s">
        <v>4179</v>
      </c>
      <c r="D987" t="s">
        <v>4180</v>
      </c>
      <c r="E987" t="s">
        <v>4181</v>
      </c>
      <c r="F987" t="s">
        <v>1299</v>
      </c>
      <c r="G987" s="3">
        <v>21863</v>
      </c>
      <c r="H987" s="6">
        <f ca="1">IFERROR(VLOOKUP(RANDBETWEEN(0,MAX(Cities!I:I)),Cities!$C$1:$J$62,8,TRUE),0)</f>
        <v>50</v>
      </c>
      <c r="I987" s="6" t="str">
        <f ca="1">VLOOKUP(H987,Cities!$B$1:$J$62,4,FALSE)</f>
        <v>NM</v>
      </c>
      <c r="J987" s="6" t="str">
        <f ca="1">VLOOKUP(H987,Cities!$B$1:$J$62,3,FALSE)</f>
        <v>Albuquerque</v>
      </c>
      <c r="K987" s="17">
        <f t="shared" ca="1" si="15"/>
        <v>62</v>
      </c>
    </row>
    <row r="988" spans="1:11" x14ac:dyDescent="0.25">
      <c r="A988">
        <v>987</v>
      </c>
      <c r="B988">
        <v>987</v>
      </c>
      <c r="C988" t="s">
        <v>4182</v>
      </c>
      <c r="D988" t="s">
        <v>4183</v>
      </c>
      <c r="E988" t="s">
        <v>4184</v>
      </c>
      <c r="F988" t="s">
        <v>1299</v>
      </c>
      <c r="G988" s="3">
        <v>23227</v>
      </c>
      <c r="H988" s="6">
        <f ca="1">IFERROR(VLOOKUP(RANDBETWEEN(0,MAX(Cities!I:I)),Cities!$C$1:$J$62,8,TRUE),0)</f>
        <v>33</v>
      </c>
      <c r="I988" s="6" t="str">
        <f ca="1">VLOOKUP(H988,Cities!$B$1:$J$62,4,FALSE)</f>
        <v>WI</v>
      </c>
      <c r="J988" s="6" t="str">
        <f ca="1">VLOOKUP(H988,Cities!$B$1:$J$62,3,FALSE)</f>
        <v>Milwaukee</v>
      </c>
      <c r="K988" s="17">
        <f t="shared" ca="1" si="15"/>
        <v>58</v>
      </c>
    </row>
    <row r="989" spans="1:11" x14ac:dyDescent="0.25">
      <c r="A989">
        <v>988</v>
      </c>
      <c r="C989" t="s">
        <v>4185</v>
      </c>
      <c r="D989" t="s">
        <v>4186</v>
      </c>
      <c r="E989" t="s">
        <v>4187</v>
      </c>
      <c r="F989" t="s">
        <v>1299</v>
      </c>
      <c r="G989" s="3">
        <v>22801</v>
      </c>
      <c r="H989" s="6">
        <f ca="1">IFERROR(VLOOKUP(RANDBETWEEN(0,MAX(Cities!I:I)),Cities!$C$1:$J$62,8,TRUE),0)</f>
        <v>7</v>
      </c>
      <c r="I989" s="6" t="str">
        <f ca="1">VLOOKUP(H989,Cities!$B$1:$J$62,4,FALSE)</f>
        <v>TX</v>
      </c>
      <c r="J989" s="6" t="str">
        <f ca="1">VLOOKUP(H989,Cities!$B$1:$J$62,3,FALSE)</f>
        <v>Houston</v>
      </c>
      <c r="K989" s="17">
        <f t="shared" ca="1" si="15"/>
        <v>59</v>
      </c>
    </row>
    <row r="990" spans="1:11" x14ac:dyDescent="0.25">
      <c r="A990">
        <v>989</v>
      </c>
      <c r="B990">
        <v>989</v>
      </c>
      <c r="C990" t="s">
        <v>4188</v>
      </c>
      <c r="D990" t="s">
        <v>4189</v>
      </c>
      <c r="E990" t="s">
        <v>4190</v>
      </c>
      <c r="F990" t="s">
        <v>1299</v>
      </c>
      <c r="G990" s="3">
        <v>21555</v>
      </c>
      <c r="H990" s="6">
        <f ca="1">IFERROR(VLOOKUP(RANDBETWEEN(0,MAX(Cities!I:I)),Cities!$C$1:$J$62,8,TRUE),0)</f>
        <v>58</v>
      </c>
      <c r="I990" s="6" t="str">
        <f ca="1">VLOOKUP(H990,Cities!$B$1:$J$62,4,FALSE)</f>
        <v>CO</v>
      </c>
      <c r="J990" s="6" t="str">
        <f ca="1">VLOOKUP(H990,Cities!$B$1:$J$62,3,FALSE)</f>
        <v>Colorado Springs</v>
      </c>
      <c r="K990" s="17">
        <f t="shared" ca="1" si="15"/>
        <v>63</v>
      </c>
    </row>
    <row r="991" spans="1:11" x14ac:dyDescent="0.25">
      <c r="A991">
        <v>990</v>
      </c>
      <c r="B991">
        <v>990</v>
      </c>
      <c r="C991" t="s">
        <v>2379</v>
      </c>
      <c r="D991" t="s">
        <v>4191</v>
      </c>
      <c r="E991" t="s">
        <v>4192</v>
      </c>
      <c r="F991" t="s">
        <v>1417</v>
      </c>
      <c r="G991" s="3">
        <v>28708</v>
      </c>
      <c r="H991" s="6">
        <f ca="1">IFERROR(VLOOKUP(RANDBETWEEN(0,MAX(Cities!I:I)),Cities!$C$1:$J$62,8,TRUE),0)</f>
        <v>53</v>
      </c>
      <c r="I991" s="6" t="str">
        <f ca="1">VLOOKUP(H991,Cities!$B$1:$J$62,4,FALSE)</f>
        <v>OH</v>
      </c>
      <c r="J991" s="6" t="str">
        <f ca="1">VLOOKUP(H991,Cities!$B$1:$J$62,3,FALSE)</f>
        <v>Dayton</v>
      </c>
      <c r="K991" s="17">
        <f t="shared" ca="1" si="15"/>
        <v>43</v>
      </c>
    </row>
    <row r="992" spans="1:11" x14ac:dyDescent="0.25">
      <c r="A992">
        <v>991</v>
      </c>
      <c r="C992" t="s">
        <v>1408</v>
      </c>
      <c r="D992" t="s">
        <v>4193</v>
      </c>
      <c r="E992" t="s">
        <v>4194</v>
      </c>
      <c r="F992" t="s">
        <v>1299</v>
      </c>
      <c r="G992" s="3">
        <v>32262</v>
      </c>
      <c r="H992" s="6">
        <f ca="1">IFERROR(VLOOKUP(RANDBETWEEN(0,MAX(Cities!I:I)),Cities!$C$1:$J$62,8,TRUE),0)</f>
        <v>51</v>
      </c>
      <c r="I992" s="6" t="str">
        <f ca="1">VLOOKUP(H992,Cities!$B$1:$J$62,4,FALSE)</f>
        <v>AL</v>
      </c>
      <c r="J992" s="6" t="str">
        <f ca="1">VLOOKUP(H992,Cities!$B$1:$J$62,3,FALSE)</f>
        <v>Birmingham</v>
      </c>
      <c r="K992" s="17">
        <f t="shared" ca="1" si="15"/>
        <v>33</v>
      </c>
    </row>
    <row r="993" spans="1:11" x14ac:dyDescent="0.25">
      <c r="A993">
        <v>992</v>
      </c>
      <c r="B993">
        <v>992</v>
      </c>
      <c r="C993" t="s">
        <v>4195</v>
      </c>
      <c r="D993" t="s">
        <v>4196</v>
      </c>
      <c r="E993" t="s">
        <v>4197</v>
      </c>
      <c r="F993" t="s">
        <v>1299</v>
      </c>
      <c r="G993" s="3">
        <v>28125</v>
      </c>
      <c r="H993" s="6">
        <f ca="1">IFERROR(VLOOKUP(RANDBETWEEN(0,MAX(Cities!I:I)),Cities!$C$1:$J$62,8,TRUE),0)</f>
        <v>56</v>
      </c>
      <c r="I993" s="6" t="str">
        <f ca="1">VLOOKUP(H993,Cities!$B$1:$J$62,4,FALSE)</f>
        <v>PA</v>
      </c>
      <c r="J993" s="6" t="str">
        <f ca="1">VLOOKUP(H993,Cities!$B$1:$J$62,3,FALSE)</f>
        <v>Allentown</v>
      </c>
      <c r="K993" s="17">
        <f t="shared" ca="1" si="15"/>
        <v>45</v>
      </c>
    </row>
    <row r="994" spans="1:11" x14ac:dyDescent="0.25">
      <c r="A994">
        <v>993</v>
      </c>
      <c r="B994">
        <v>993</v>
      </c>
      <c r="C994" t="s">
        <v>4198</v>
      </c>
      <c r="D994" t="s">
        <v>4199</v>
      </c>
      <c r="E994" t="s">
        <v>4200</v>
      </c>
      <c r="F994" t="s">
        <v>1299</v>
      </c>
      <c r="G994" s="3">
        <v>26013</v>
      </c>
      <c r="H994" s="6">
        <f ca="1">IFERROR(VLOOKUP(RANDBETWEEN(0,MAX(Cities!I:I)),Cities!$C$1:$J$62,8,TRUE),0)</f>
        <v>5</v>
      </c>
      <c r="I994" s="6" t="str">
        <f ca="1">VLOOKUP(H994,Cities!$B$1:$J$62,4,FALSE)</f>
        <v>TX</v>
      </c>
      <c r="J994" s="6" t="str">
        <f ca="1">VLOOKUP(H994,Cities!$B$1:$J$62,3,FALSE)</f>
        <v>Dallas</v>
      </c>
      <c r="K994" s="17">
        <f t="shared" ca="1" si="15"/>
        <v>50</v>
      </c>
    </row>
    <row r="995" spans="1:11" x14ac:dyDescent="0.25">
      <c r="A995">
        <v>994</v>
      </c>
      <c r="B995">
        <v>994</v>
      </c>
      <c r="C995" t="s">
        <v>4201</v>
      </c>
      <c r="D995" t="s">
        <v>4202</v>
      </c>
      <c r="E995" t="s">
        <v>4203</v>
      </c>
      <c r="F995" t="s">
        <v>1303</v>
      </c>
      <c r="G995" s="3">
        <v>26382</v>
      </c>
      <c r="H995" s="6">
        <f ca="1">IFERROR(VLOOKUP(RANDBETWEEN(0,MAX(Cities!I:I)),Cities!$C$1:$J$62,8,TRUE),0)</f>
        <v>17</v>
      </c>
      <c r="I995" s="6" t="str">
        <f ca="1">VLOOKUP(H995,Cities!$B$1:$J$62,4,FALSE)</f>
        <v>CO</v>
      </c>
      <c r="J995" s="6" t="str">
        <f ca="1">VLOOKUP(H995,Cities!$B$1:$J$62,3,FALSE)</f>
        <v>Denver</v>
      </c>
      <c r="K995" s="17">
        <f t="shared" ca="1" si="15"/>
        <v>49</v>
      </c>
    </row>
    <row r="996" spans="1:11" x14ac:dyDescent="0.25">
      <c r="A996">
        <v>995</v>
      </c>
      <c r="B996">
        <v>995</v>
      </c>
      <c r="C996" t="s">
        <v>4204</v>
      </c>
      <c r="D996" t="s">
        <v>3962</v>
      </c>
      <c r="E996" t="s">
        <v>4205</v>
      </c>
      <c r="F996" t="s">
        <v>1299</v>
      </c>
      <c r="G996" s="3">
        <v>17134</v>
      </c>
      <c r="H996" s="6">
        <f ca="1">IFERROR(VLOOKUP(RANDBETWEEN(0,MAX(Cities!I:I)),Cities!$C$1:$J$62,8,TRUE),0)</f>
        <v>42</v>
      </c>
      <c r="I996" s="6" t="str">
        <f ca="1">VLOOKUP(H996,Cities!$B$1:$J$62,4,FALSE)</f>
        <v>KY</v>
      </c>
      <c r="J996" s="6" t="str">
        <f ca="1">VLOOKUP(H996,Cities!$B$1:$J$62,3,FALSE)</f>
        <v>Louisville</v>
      </c>
      <c r="K996" s="17">
        <f t="shared" ca="1" si="15"/>
        <v>75</v>
      </c>
    </row>
    <row r="997" spans="1:11" x14ac:dyDescent="0.25">
      <c r="A997">
        <v>996</v>
      </c>
      <c r="C997" t="s">
        <v>4206</v>
      </c>
      <c r="D997" t="s">
        <v>4207</v>
      </c>
      <c r="E997" t="s">
        <v>4208</v>
      </c>
      <c r="F997" t="s">
        <v>1303</v>
      </c>
      <c r="G997" s="3">
        <v>20606</v>
      </c>
      <c r="H997" s="6">
        <f ca="1">IFERROR(VLOOKUP(RANDBETWEEN(0,MAX(Cities!I:I)),Cities!$C$1:$J$62,8,TRUE),0)</f>
        <v>14</v>
      </c>
      <c r="I997" s="6" t="str">
        <f ca="1">VLOOKUP(H997,Cities!$B$1:$J$62,4,FALSE)</f>
        <v>CA</v>
      </c>
      <c r="J997" s="6" t="str">
        <f ca="1">VLOOKUP(H997,Cities!$B$1:$J$62,3,FALSE)</f>
        <v>San Diego</v>
      </c>
      <c r="K997" s="17">
        <f t="shared" ca="1" si="15"/>
        <v>65</v>
      </c>
    </row>
    <row r="998" spans="1:11" x14ac:dyDescent="0.25">
      <c r="A998">
        <v>997</v>
      </c>
      <c r="B998">
        <v>997</v>
      </c>
      <c r="C998" t="s">
        <v>4209</v>
      </c>
      <c r="D998" t="s">
        <v>4210</v>
      </c>
      <c r="E998" t="s">
        <v>4211</v>
      </c>
      <c r="F998" t="s">
        <v>1303</v>
      </c>
      <c r="G998" s="3">
        <v>29021</v>
      </c>
      <c r="H998" s="6">
        <f ca="1">IFERROR(VLOOKUP(RANDBETWEEN(0,MAX(Cities!I:I)),Cities!$C$1:$J$62,8,TRUE),0)</f>
        <v>18</v>
      </c>
      <c r="I998" s="6" t="str">
        <f ca="1">VLOOKUP(H998,Cities!$B$1:$J$62,4,FALSE)</f>
        <v>MD</v>
      </c>
      <c r="J998" s="6" t="str">
        <f ca="1">VLOOKUP(H998,Cities!$B$1:$J$62,3,FALSE)</f>
        <v>Baltimore</v>
      </c>
      <c r="K998" s="17">
        <f t="shared" ca="1" si="15"/>
        <v>42</v>
      </c>
    </row>
    <row r="999" spans="1:11" x14ac:dyDescent="0.25">
      <c r="A999">
        <v>998</v>
      </c>
      <c r="C999" t="s">
        <v>1602</v>
      </c>
      <c r="D999" t="s">
        <v>4212</v>
      </c>
      <c r="E999" t="s">
        <v>4213</v>
      </c>
      <c r="F999" t="s">
        <v>1299</v>
      </c>
      <c r="G999" s="3">
        <v>30930</v>
      </c>
      <c r="H999" s="6">
        <f ca="1">IFERROR(VLOOKUP(RANDBETWEEN(0,MAX(Cities!I:I)),Cities!$C$1:$J$62,8,TRUE),0)</f>
        <v>26</v>
      </c>
      <c r="I999" s="6" t="str">
        <f ca="1">VLOOKUP(H999,Cities!$B$1:$J$62,4,FALSE)</f>
        <v>OH</v>
      </c>
      <c r="J999" s="6" t="str">
        <f ca="1">VLOOKUP(H999,Cities!$B$1:$J$62,3,FALSE)</f>
        <v>Cleveland</v>
      </c>
      <c r="K999" s="17">
        <f t="shared" ca="1" si="15"/>
        <v>37</v>
      </c>
    </row>
    <row r="1000" spans="1:11" x14ac:dyDescent="0.25">
      <c r="A1000">
        <v>999</v>
      </c>
      <c r="B1000">
        <v>999</v>
      </c>
      <c r="C1000" t="s">
        <v>4214</v>
      </c>
      <c r="D1000" t="s">
        <v>4215</v>
      </c>
      <c r="E1000" t="s">
        <v>4216</v>
      </c>
      <c r="F1000" t="s">
        <v>1338</v>
      </c>
      <c r="G1000" s="3">
        <v>25305</v>
      </c>
      <c r="H1000" s="6">
        <f ca="1">IFERROR(VLOOKUP(RANDBETWEEN(0,MAX(Cities!I:I)),Cities!$C$1:$J$62,8,TRUE),0)</f>
        <v>49</v>
      </c>
      <c r="I1000" s="6" t="str">
        <f ca="1">VLOOKUP(H1000,Cities!$B$1:$J$62,4,FALSE)</f>
        <v>TX</v>
      </c>
      <c r="J1000" s="6" t="str">
        <f ca="1">VLOOKUP(H1000,Cities!$B$1:$J$62,3,FALSE)</f>
        <v>McAllen</v>
      </c>
      <c r="K1000" s="17">
        <f t="shared" ca="1" si="15"/>
        <v>52</v>
      </c>
    </row>
    <row r="1001" spans="1:11" x14ac:dyDescent="0.25">
      <c r="A1001">
        <v>1000</v>
      </c>
      <c r="B1001">
        <v>1000</v>
      </c>
      <c r="C1001" t="s">
        <v>4217</v>
      </c>
      <c r="D1001" t="s">
        <v>4218</v>
      </c>
      <c r="E1001" t="s">
        <v>4219</v>
      </c>
      <c r="F1001" t="s">
        <v>1299</v>
      </c>
      <c r="G1001" s="3">
        <v>32583</v>
      </c>
      <c r="H1001" s="6">
        <f ca="1">IFERROR(VLOOKUP(RANDBETWEEN(0,MAX(Cities!I:I)),Cities!$C$1:$J$62,8,TRUE),0)</f>
        <v>5</v>
      </c>
      <c r="I1001" s="6" t="str">
        <f ca="1">VLOOKUP(H1001,Cities!$B$1:$J$62,4,FALSE)</f>
        <v>TX</v>
      </c>
      <c r="J1001" s="6" t="str">
        <f ca="1">VLOOKUP(H1001,Cities!$B$1:$J$62,3,FALSE)</f>
        <v>Dallas</v>
      </c>
      <c r="K1001" s="17">
        <f t="shared" ca="1" si="15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FlightBookings</vt:lpstr>
      <vt:lpstr>HotelBookings</vt:lpstr>
      <vt:lpstr>CarBookings</vt:lpstr>
      <vt:lpstr>Hotels</vt:lpstr>
      <vt:lpstr>HotelChains</vt:lpstr>
      <vt:lpstr>Airlines</vt:lpstr>
      <vt:lpstr>Airports</vt:lpstr>
      <vt:lpstr>Cities</vt:lpstr>
      <vt:lpstr>Customers</vt:lpstr>
      <vt:lpstr>RentalAgencies</vt:lpstr>
      <vt:lpstr>Cars</vt:lpstr>
      <vt:lpstr>scratchPop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Spencer</dc:creator>
  <cp:lastModifiedBy>Matthew Spencer</cp:lastModifiedBy>
  <dcterms:created xsi:type="dcterms:W3CDTF">2022-01-18T15:47:16Z</dcterms:created>
  <dcterms:modified xsi:type="dcterms:W3CDTF">2022-01-19T08:14:55Z</dcterms:modified>
</cp:coreProperties>
</file>