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6C56DB37-B52C-4C97-89D8-AD2C2274A17B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l="1"/>
  <c r="C7" i="1"/>
  <c r="C6" i="1"/>
  <c r="F7" i="1" l="1"/>
  <c r="G7" i="1" s="1"/>
  <c r="H7" i="1" s="1"/>
  <c r="D7" i="1"/>
  <c r="E7" i="1" s="1"/>
  <c r="F6" i="1"/>
  <c r="G6" i="1" s="1"/>
  <c r="H6" i="1" s="1"/>
  <c r="D6" i="1"/>
  <c r="E6" i="1" s="1"/>
  <c r="B9" i="1"/>
  <c r="C8" i="1"/>
  <c r="B10" i="1" l="1"/>
  <c r="C9" i="1"/>
  <c r="F8" i="1"/>
  <c r="G8" i="1" s="1"/>
  <c r="H8" i="1" s="1"/>
  <c r="D8" i="1"/>
  <c r="E8" i="1" s="1"/>
  <c r="F9" i="1" l="1"/>
  <c r="G9" i="1" s="1"/>
  <c r="H9" i="1" s="1"/>
  <c r="D9" i="1"/>
  <c r="E9" i="1" s="1"/>
  <c r="C10" i="1"/>
  <c r="B11" i="1"/>
  <c r="B12" i="1" l="1"/>
  <c r="C11" i="1"/>
  <c r="D10" i="1"/>
  <c r="E10" i="1" s="1"/>
  <c r="F10" i="1"/>
  <c r="G10" i="1" s="1"/>
  <c r="H10" i="1" s="1"/>
  <c r="F11" i="1" l="1"/>
  <c r="G11" i="1" s="1"/>
  <c r="H11" i="1" s="1"/>
  <c r="D11" i="1"/>
  <c r="E11" i="1" s="1"/>
  <c r="C12" i="1"/>
  <c r="B13" i="1"/>
  <c r="F12" i="1" l="1"/>
  <c r="G12" i="1" s="1"/>
  <c r="H12" i="1" s="1"/>
  <c r="D12" i="1"/>
  <c r="E12" i="1" s="1"/>
  <c r="B14" i="1"/>
  <c r="C13" i="1"/>
  <c r="B15" i="1" l="1"/>
  <c r="C14" i="1"/>
  <c r="F13" i="1"/>
  <c r="G13" i="1" s="1"/>
  <c r="H13" i="1" s="1"/>
  <c r="D13" i="1"/>
  <c r="E13" i="1" s="1"/>
  <c r="D14" i="1" l="1"/>
  <c r="E14" i="1" s="1"/>
  <c r="F14" i="1"/>
  <c r="G14" i="1" s="1"/>
  <c r="H14" i="1" s="1"/>
  <c r="C15" i="1"/>
  <c r="B16" i="1"/>
  <c r="B17" i="1" l="1"/>
  <c r="C16" i="1"/>
  <c r="F15" i="1"/>
  <c r="G15" i="1" s="1"/>
  <c r="H15" i="1" s="1"/>
  <c r="D15" i="1"/>
  <c r="E15" i="1" s="1"/>
  <c r="F16" i="1" l="1"/>
  <c r="G16" i="1" s="1"/>
  <c r="H16" i="1" s="1"/>
  <c r="D16" i="1"/>
  <c r="E16" i="1" s="1"/>
  <c r="C17" i="1"/>
  <c r="B18" i="1"/>
  <c r="D17" i="1" l="1"/>
  <c r="E17" i="1" s="1"/>
  <c r="F17" i="1"/>
  <c r="G17" i="1" s="1"/>
  <c r="H17" i="1" s="1"/>
  <c r="B19" i="1"/>
  <c r="C18" i="1"/>
  <c r="F18" i="1" l="1"/>
  <c r="G18" i="1" s="1"/>
  <c r="H18" i="1" s="1"/>
  <c r="D18" i="1"/>
  <c r="E18" i="1" s="1"/>
  <c r="C19" i="1"/>
  <c r="B20" i="1"/>
  <c r="B21" i="1" l="1"/>
  <c r="C20" i="1"/>
  <c r="D19" i="1"/>
  <c r="E19" i="1" s="1"/>
  <c r="F19" i="1"/>
  <c r="G19" i="1" s="1"/>
  <c r="H19" i="1" s="1"/>
  <c r="F20" i="1" l="1"/>
  <c r="G20" i="1" s="1"/>
  <c r="H20" i="1" s="1"/>
  <c r="D20" i="1"/>
  <c r="E20" i="1" s="1"/>
  <c r="C21" i="1"/>
  <c r="B22" i="1"/>
  <c r="F21" i="1" l="1"/>
  <c r="G21" i="1" s="1"/>
  <c r="H21" i="1" s="1"/>
  <c r="D21" i="1"/>
  <c r="E21" i="1" s="1"/>
  <c r="B23" i="1"/>
  <c r="C22" i="1"/>
  <c r="D22" i="1" l="1"/>
  <c r="E22" i="1" s="1"/>
  <c r="F22" i="1"/>
  <c r="G22" i="1" s="1"/>
  <c r="H22" i="1" s="1"/>
  <c r="B24" i="1"/>
  <c r="C23" i="1"/>
  <c r="F23" i="1" l="1"/>
  <c r="G23" i="1" s="1"/>
  <c r="H23" i="1" s="1"/>
  <c r="D23" i="1"/>
  <c r="E23" i="1" s="1"/>
  <c r="B25" i="1"/>
  <c r="C24" i="1"/>
  <c r="D24" i="1" l="1"/>
  <c r="E24" i="1" s="1"/>
  <c r="F24" i="1"/>
  <c r="G24" i="1" s="1"/>
  <c r="H24" i="1" s="1"/>
  <c r="B26" i="1"/>
  <c r="C25" i="1"/>
  <c r="F25" i="1" l="1"/>
  <c r="G25" i="1" s="1"/>
  <c r="H25" i="1" s="1"/>
  <c r="D25" i="1"/>
  <c r="E25" i="1" s="1"/>
  <c r="C26" i="1"/>
  <c r="B27" i="1"/>
  <c r="B28" i="1" l="1"/>
  <c r="C27" i="1"/>
  <c r="D26" i="1"/>
  <c r="E26" i="1" s="1"/>
  <c r="F26" i="1"/>
  <c r="G26" i="1" s="1"/>
  <c r="H26" i="1" s="1"/>
  <c r="F27" i="1" l="1"/>
  <c r="G27" i="1" s="1"/>
  <c r="H27" i="1" s="1"/>
  <c r="D27" i="1"/>
  <c r="E27" i="1" s="1"/>
  <c r="C28" i="1"/>
  <c r="B29" i="1"/>
  <c r="F28" i="1" l="1"/>
  <c r="G28" i="1" s="1"/>
  <c r="H28" i="1" s="1"/>
  <c r="D28" i="1"/>
  <c r="E28" i="1" s="1"/>
  <c r="B30" i="1"/>
  <c r="C29" i="1"/>
  <c r="F29" i="1" l="1"/>
  <c r="G29" i="1" s="1"/>
  <c r="H29" i="1" s="1"/>
  <c r="D29" i="1"/>
  <c r="E29" i="1" s="1"/>
  <c r="C30" i="1"/>
  <c r="B31" i="1"/>
  <c r="B32" i="1" l="1"/>
  <c r="C31" i="1"/>
  <c r="F30" i="1"/>
  <c r="G30" i="1" s="1"/>
  <c r="H30" i="1" s="1"/>
  <c r="D30" i="1"/>
  <c r="E30" i="1" s="1"/>
  <c r="F31" i="1" l="1"/>
  <c r="G31" i="1" s="1"/>
  <c r="H31" i="1" s="1"/>
  <c r="D31" i="1"/>
  <c r="E31" i="1" s="1"/>
  <c r="B33" i="1"/>
  <c r="C32" i="1"/>
  <c r="F32" i="1" l="1"/>
  <c r="G32" i="1" s="1"/>
  <c r="H32" i="1" s="1"/>
  <c r="D32" i="1"/>
  <c r="E32" i="1" s="1"/>
  <c r="C33" i="1"/>
  <c r="B34" i="1"/>
  <c r="B35" i="1" l="1"/>
  <c r="C34" i="1"/>
  <c r="D33" i="1"/>
  <c r="E33" i="1" s="1"/>
  <c r="F33" i="1"/>
  <c r="G33" i="1" s="1"/>
  <c r="H33" i="1" s="1"/>
  <c r="D34" i="1" l="1"/>
  <c r="E34" i="1" s="1"/>
  <c r="F34" i="1"/>
  <c r="G34" i="1" s="1"/>
  <c r="H34" i="1" s="1"/>
  <c r="C35" i="1"/>
  <c r="B36" i="1"/>
  <c r="B37" i="1" l="1"/>
  <c r="C36" i="1"/>
  <c r="D35" i="1"/>
  <c r="E35" i="1" s="1"/>
  <c r="F35" i="1"/>
  <c r="G35" i="1" s="1"/>
  <c r="H35" i="1" s="1"/>
  <c r="F36" i="1" l="1"/>
  <c r="G36" i="1" s="1"/>
  <c r="H36" i="1" s="1"/>
  <c r="D36" i="1"/>
  <c r="E36" i="1" s="1"/>
  <c r="C37" i="1"/>
  <c r="B38" i="1"/>
  <c r="F37" i="1" l="1"/>
  <c r="G37" i="1" s="1"/>
  <c r="H37" i="1" s="1"/>
  <c r="D37" i="1"/>
  <c r="E37" i="1" s="1"/>
  <c r="B39" i="1"/>
  <c r="C38" i="1"/>
  <c r="B40" i="1" l="1"/>
  <c r="C39" i="1"/>
  <c r="D38" i="1"/>
  <c r="E38" i="1" s="1"/>
  <c r="F38" i="1"/>
  <c r="G38" i="1" s="1"/>
  <c r="H38" i="1" s="1"/>
  <c r="F39" i="1" l="1"/>
  <c r="G39" i="1" s="1"/>
  <c r="H39" i="1" s="1"/>
  <c r="D39" i="1"/>
  <c r="E39" i="1" s="1"/>
  <c r="C40" i="1"/>
  <c r="B41" i="1"/>
  <c r="D40" i="1" l="1"/>
  <c r="E40" i="1" s="1"/>
  <c r="F40" i="1"/>
  <c r="G40" i="1" s="1"/>
  <c r="H40" i="1" s="1"/>
  <c r="B42" i="1"/>
  <c r="C41" i="1"/>
  <c r="C42" i="1" l="1"/>
  <c r="B43" i="1"/>
  <c r="F41" i="1"/>
  <c r="G41" i="1" s="1"/>
  <c r="H41" i="1" s="1"/>
  <c r="D41" i="1"/>
  <c r="E41" i="1" s="1"/>
  <c r="B44" i="1" l="1"/>
  <c r="C43" i="1"/>
  <c r="D42" i="1"/>
  <c r="E42" i="1" s="1"/>
  <c r="F42" i="1"/>
  <c r="G42" i="1" s="1"/>
  <c r="H42" i="1" s="1"/>
  <c r="F43" i="1" l="1"/>
  <c r="G43" i="1" s="1"/>
  <c r="H43" i="1" s="1"/>
  <c r="D43" i="1"/>
  <c r="E43" i="1" s="1"/>
  <c r="C44" i="1"/>
  <c r="B45" i="1"/>
  <c r="B46" i="1" l="1"/>
  <c r="C45" i="1"/>
  <c r="F44" i="1"/>
  <c r="G44" i="1" s="1"/>
  <c r="H44" i="1" s="1"/>
  <c r="D44" i="1"/>
  <c r="E44" i="1" s="1"/>
  <c r="F45" i="1" l="1"/>
  <c r="G45" i="1" s="1"/>
  <c r="H45" i="1" s="1"/>
  <c r="D45" i="1"/>
  <c r="E45" i="1" s="1"/>
  <c r="C46" i="1"/>
  <c r="B47" i="1"/>
  <c r="B48" i="1" l="1"/>
  <c r="C47" i="1"/>
  <c r="F46" i="1"/>
  <c r="G46" i="1" s="1"/>
  <c r="H46" i="1" s="1"/>
  <c r="D46" i="1"/>
  <c r="E46" i="1" s="1"/>
  <c r="F47" i="1" l="1"/>
  <c r="G47" i="1" s="1"/>
  <c r="H47" i="1" s="1"/>
  <c r="D47" i="1"/>
  <c r="E47" i="1" s="1"/>
  <c r="B49" i="1"/>
  <c r="C48" i="1"/>
  <c r="F48" i="1" l="1"/>
  <c r="G48" i="1" s="1"/>
  <c r="H48" i="1" s="1"/>
  <c r="D48" i="1"/>
  <c r="E48" i="1" s="1"/>
  <c r="C49" i="1"/>
  <c r="B50" i="1"/>
  <c r="B51" i="1" l="1"/>
  <c r="C50" i="1"/>
  <c r="D49" i="1"/>
  <c r="E49" i="1" s="1"/>
  <c r="F49" i="1"/>
  <c r="G49" i="1" s="1"/>
  <c r="H49" i="1" s="1"/>
  <c r="D50" i="1" l="1"/>
  <c r="E50" i="1" s="1"/>
  <c r="F50" i="1"/>
  <c r="G50" i="1" s="1"/>
  <c r="H50" i="1" s="1"/>
  <c r="C51" i="1"/>
  <c r="B52" i="1"/>
  <c r="B53" i="1" l="1"/>
  <c r="C52" i="1"/>
  <c r="D51" i="1"/>
  <c r="E51" i="1" s="1"/>
  <c r="F51" i="1"/>
  <c r="G51" i="1" s="1"/>
  <c r="H51" i="1" s="1"/>
  <c r="F52" i="1" l="1"/>
  <c r="G52" i="1" s="1"/>
  <c r="H52" i="1" s="1"/>
  <c r="D52" i="1"/>
  <c r="E52" i="1" s="1"/>
  <c r="C53" i="1"/>
  <c r="B54" i="1"/>
  <c r="B55" i="1" l="1"/>
  <c r="C54" i="1"/>
  <c r="F53" i="1"/>
  <c r="G53" i="1" s="1"/>
  <c r="H53" i="1" s="1"/>
  <c r="D53" i="1"/>
  <c r="E53" i="1" s="1"/>
  <c r="F54" i="1" l="1"/>
  <c r="G54" i="1" s="1"/>
  <c r="H54" i="1" s="1"/>
  <c r="D54" i="1"/>
  <c r="E54" i="1" s="1"/>
  <c r="B56" i="1"/>
  <c r="C55" i="1"/>
  <c r="F55" i="1" l="1"/>
  <c r="G55" i="1" s="1"/>
  <c r="H55" i="1" s="1"/>
  <c r="D55" i="1"/>
  <c r="E55" i="1" s="1"/>
  <c r="C56" i="1"/>
  <c r="B57" i="1"/>
  <c r="B58" i="1" l="1"/>
  <c r="C57" i="1"/>
  <c r="F56" i="1"/>
  <c r="G56" i="1" s="1"/>
  <c r="H56" i="1" s="1"/>
  <c r="D56" i="1"/>
  <c r="E56" i="1" s="1"/>
  <c r="F57" i="1" l="1"/>
  <c r="G57" i="1" s="1"/>
  <c r="H57" i="1" s="1"/>
  <c r="D57" i="1"/>
  <c r="E57" i="1" s="1"/>
  <c r="C58" i="1"/>
  <c r="B59" i="1"/>
  <c r="B60" i="1" l="1"/>
  <c r="C59" i="1"/>
  <c r="D58" i="1"/>
  <c r="E58" i="1" s="1"/>
  <c r="F58" i="1"/>
  <c r="G58" i="1" s="1"/>
  <c r="H58" i="1" s="1"/>
  <c r="F59" i="1" l="1"/>
  <c r="G59" i="1" s="1"/>
  <c r="H59" i="1" s="1"/>
  <c r="D59" i="1"/>
  <c r="E59" i="1" s="1"/>
  <c r="C60" i="1"/>
  <c r="B61" i="1"/>
  <c r="B62" i="1" l="1"/>
  <c r="C61" i="1"/>
  <c r="F60" i="1"/>
  <c r="G60" i="1" s="1"/>
  <c r="H60" i="1" s="1"/>
  <c r="D60" i="1"/>
  <c r="E60" i="1" s="1"/>
  <c r="F61" i="1" l="1"/>
  <c r="G61" i="1" s="1"/>
  <c r="H61" i="1" s="1"/>
  <c r="D61" i="1"/>
  <c r="E61" i="1" s="1"/>
  <c r="B63" i="1"/>
  <c r="C62" i="1"/>
  <c r="F62" i="1" l="1"/>
  <c r="G62" i="1" s="1"/>
  <c r="H62" i="1" s="1"/>
  <c r="D62" i="1"/>
  <c r="E62" i="1" s="1"/>
  <c r="B64" i="1"/>
  <c r="C63" i="1"/>
  <c r="F63" i="1" l="1"/>
  <c r="G63" i="1" s="1"/>
  <c r="H63" i="1" s="1"/>
  <c r="D63" i="1"/>
  <c r="E63" i="1" s="1"/>
  <c r="B65" i="1"/>
  <c r="C64" i="1"/>
  <c r="F64" i="1" l="1"/>
  <c r="G64" i="1" s="1"/>
  <c r="H64" i="1" s="1"/>
  <c r="D64" i="1"/>
  <c r="E64" i="1" s="1"/>
  <c r="C65" i="1"/>
  <c r="B66" i="1"/>
  <c r="B67" i="1" l="1"/>
  <c r="C66" i="1"/>
  <c r="D65" i="1"/>
  <c r="E65" i="1" s="1"/>
  <c r="F65" i="1"/>
  <c r="G65" i="1" s="1"/>
  <c r="H65" i="1" s="1"/>
  <c r="F66" i="1" l="1"/>
  <c r="G66" i="1" s="1"/>
  <c r="H66" i="1" s="1"/>
  <c r="D66" i="1"/>
  <c r="E66" i="1" s="1"/>
  <c r="C67" i="1"/>
  <c r="B68" i="1"/>
  <c r="B69" i="1" l="1"/>
  <c r="C69" i="1" s="1"/>
  <c r="C68" i="1"/>
  <c r="F67" i="1"/>
  <c r="G67" i="1" s="1"/>
  <c r="H67" i="1" s="1"/>
  <c r="D67" i="1"/>
  <c r="E67" i="1" s="1"/>
  <c r="F68" i="1" l="1"/>
  <c r="G68" i="1" s="1"/>
  <c r="H68" i="1" s="1"/>
  <c r="D68" i="1"/>
  <c r="E68" i="1" s="1"/>
  <c r="F69" i="1"/>
  <c r="G69" i="1" s="1"/>
  <c r="H69" i="1" s="1"/>
  <c r="D69" i="1"/>
  <c r="E69" i="1" s="1"/>
</calcChain>
</file>

<file path=xl/sharedStrings.xml><?xml version="1.0" encoding="utf-8"?>
<sst xmlns="http://schemas.openxmlformats.org/spreadsheetml/2006/main" count="79" uniqueCount="22">
  <si>
    <t>Base</t>
  </si>
  <si>
    <t>Hz</t>
  </si>
  <si>
    <t>Divisor</t>
  </si>
  <si>
    <t>Down</t>
  </si>
  <si>
    <t>Octaves</t>
  </si>
  <si>
    <t>Clock</t>
  </si>
  <si>
    <t>Note</t>
  </si>
  <si>
    <t>Frequency</t>
  </si>
  <si>
    <t>Actual</t>
  </si>
  <si>
    <t>Error</t>
  </si>
  <si>
    <t>Scaled</t>
  </si>
  <si>
    <t>C</t>
  </si>
  <si>
    <t>C#</t>
  </si>
  <si>
    <t>D#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</si>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</sst>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%"/>
  </numFmts>
  <fonts count="17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sz val="11"/>
      <color rgb="FFFF0000"/>
      <name val="Liberation Sans1"/>
    </font>
    <font>
      <sz val="11"/>
      <color rgb="FFFF4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1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9">
    <xf numFmtId="0" fontId="0" fillId="0" borderId="0"/>
    <xf numFmtId="0" fontId="9" fillId="0" borderId="0"/>
    <xf numFmtId="0" fontId="10" fillId="0" borderId="0"/>
    <xf numFmtId="0" fontId="8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7" fillId="6" borderId="0"/>
    <xf numFmtId="0" fontId="7" fillId="6" borderId="0"/>
    <xf numFmtId="0" fontId="7" fillId="6" borderId="0"/>
    <xf numFmtId="0" fontId="7" fillId="6" borderId="0"/>
    <xf numFmtId="0" fontId="7" fillId="6" borderId="0"/>
    <xf numFmtId="0" fontId="4" fillId="5" borderId="0"/>
    <xf numFmtId="0" fontId="4" fillId="5" borderId="0"/>
    <xf numFmtId="0" fontId="4" fillId="5" borderId="0"/>
    <xf numFmtId="0" fontId="4" fillId="5" borderId="0"/>
    <xf numFmtId="0" fontId="8" fillId="7" borderId="0"/>
    <xf numFmtId="0" fontId="8" fillId="7" borderId="0"/>
    <xf numFmtId="0" fontId="8" fillId="7" borderId="0"/>
    <xf numFmtId="0" fontId="8" fillId="7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2" fillId="8" borderId="1"/>
    <xf numFmtId="0" fontId="12" fillId="8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89">
    <cellStyle name="Accent" xfId="7"/>
    <cellStyle name="Accent 1" xfId="8"/>
    <cellStyle name="Accent 1 5" xfId="9"/>
    <cellStyle name="Accent 1 6" xfId="10"/>
    <cellStyle name="Accent 1 7" xfId="11"/>
    <cellStyle name="Accent 1 8" xfId="12"/>
    <cellStyle name="Accent 2" xfId="13"/>
    <cellStyle name="Accent 2 6" xfId="14"/>
    <cellStyle name="Accent 2 7" xfId="15"/>
    <cellStyle name="Accent 2 8" xfId="16"/>
    <cellStyle name="Accent 2 9" xfId="17"/>
    <cellStyle name="Accent 3" xfId="18"/>
    <cellStyle name="Accent 3 10" xfId="19"/>
    <cellStyle name="Accent 3 7" xfId="20"/>
    <cellStyle name="Accent 3 8" xfId="21"/>
    <cellStyle name="Accent 3 9" xfId="22"/>
    <cellStyle name="Accent 4" xfId="23"/>
    <cellStyle name="Accent 5" xfId="24"/>
    <cellStyle name="Accent 6" xfId="25"/>
    <cellStyle name="Accent 7" xfId="26"/>
    <cellStyle name="Bad" xfId="4" builtinId="27" customBuiltin="1"/>
    <cellStyle name="ConditionalStyle_1" xfId="27"/>
    <cellStyle name="Error" xfId="28"/>
    <cellStyle name="Error 10" xfId="29"/>
    <cellStyle name="Error 11" xfId="30"/>
    <cellStyle name="Error 8" xfId="31"/>
    <cellStyle name="Error 9" xfId="32"/>
    <cellStyle name="Excel Built-in Bad" xfId="33"/>
    <cellStyle name="Excel Built-in Bad 10" xfId="34"/>
    <cellStyle name="Excel Built-in Bad 11" xfId="35"/>
    <cellStyle name="Excel Built-in Bad 12" xfId="36"/>
    <cellStyle name="Excel Built-in Good" xfId="37"/>
    <cellStyle name="Excel Built-in Good 11" xfId="38"/>
    <cellStyle name="Excel Built-in Good 12" xfId="39"/>
    <cellStyle name="Excel Built-in Good 13" xfId="40"/>
    <cellStyle name="Excel Built-in Heading 1" xfId="41"/>
    <cellStyle name="Excel Built-in Heading 1 12" xfId="42"/>
    <cellStyle name="Excel Built-in Heading 1 13" xfId="43"/>
    <cellStyle name="Excel Built-in Heading 1 14" xfId="44"/>
    <cellStyle name="Excel Built-in Heading 2" xfId="45"/>
    <cellStyle name="Excel Built-in Heading 2 13" xfId="46"/>
    <cellStyle name="Excel Built-in Heading 2 14" xfId="47"/>
    <cellStyle name="Excel Built-in Heading 2 15" xfId="48"/>
    <cellStyle name="Excel Built-in Neutral" xfId="49"/>
    <cellStyle name="Excel Built-in Neutral 14" xfId="50"/>
    <cellStyle name="Excel Built-in Neutral 15" xfId="51"/>
    <cellStyle name="Excel Built-in Neutral 16" xfId="52"/>
    <cellStyle name="Excel Built-in Note" xfId="53"/>
    <cellStyle name="Excel Built-in Note 15" xfId="54"/>
    <cellStyle name="Excel Built-in Note 16" xfId="55"/>
    <cellStyle name="Excel Built-in Note 17" xfId="56"/>
    <cellStyle name="Footnote" xfId="57"/>
    <cellStyle name="Footnote 16" xfId="58"/>
    <cellStyle name="Footnote 17" xfId="59"/>
    <cellStyle name="Footnote 18" xfId="60"/>
    <cellStyle name="Footnote 9" xfId="61"/>
    <cellStyle name="Good" xfId="3" builtinId="26" customBuiltin="1"/>
    <cellStyle name="Heading" xfId="62"/>
    <cellStyle name="Heading 1" xfId="1" builtinId="16" customBuiltin="1"/>
    <cellStyle name="Heading 10" xfId="63"/>
    <cellStyle name="Heading 17" xfId="64"/>
    <cellStyle name="Heading 18" xfId="65"/>
    <cellStyle name="Heading 19" xfId="66"/>
    <cellStyle name="Heading 2" xfId="2" builtinId="17" customBuiltin="1"/>
    <cellStyle name="Hyperlink" xfId="67"/>
    <cellStyle name="Hyperlink 11" xfId="68"/>
    <cellStyle name="Hyperlink 18" xfId="69"/>
    <cellStyle name="Hyperlink 19" xfId="70"/>
    <cellStyle name="Hyperlink 20" xfId="71"/>
    <cellStyle name="Neutral" xfId="5" builtinId="28" customBuiltin="1"/>
    <cellStyle name="Normal" xfId="0" builtinId="0" customBuiltin="1"/>
    <cellStyle name="Note" xfId="6" builtinId="10" customBuiltin="1"/>
    <cellStyle name="Status" xfId="72"/>
    <cellStyle name="Status 12" xfId="73"/>
    <cellStyle name="Status 19" xfId="74"/>
    <cellStyle name="Status 20" xfId="75"/>
    <cellStyle name="Status 21" xfId="76"/>
    <cellStyle name="Text" xfId="77"/>
    <cellStyle name="Text 13" xfId="78"/>
    <cellStyle name="Text 20" xfId="79"/>
    <cellStyle name="Text 21" xfId="80"/>
    <cellStyle name="Text 22" xfId="81"/>
    <cellStyle name="Untitled1" xfId="82"/>
    <cellStyle name="Untitled2" xfId="83"/>
    <cellStyle name="Warning" xfId="84"/>
    <cellStyle name="Warning 14" xfId="85"/>
    <cellStyle name="Warning 21" xfId="86"/>
    <cellStyle name="Warning 22" xfId="87"/>
    <cellStyle name="Warning 23" xfId="88"/>
  </cellStyles>
  <dxfs count="4">
    <dxf>
      <font>
        <color rgb="FFFF0000"/>
      </font>
    </dxf>
    <dxf>
      <font>
        <color rgb="FFFF4000"/>
      </font>
    </dxf>
    <dxf>
      <font>
        <color rgb="FFFF4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Error % in scaled notes over audible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Sheet1!$H$6:$H$69</c:f>
              <c:numCache>
                <c:formatCode>0.000%</c:formatCode>
                <c:ptCount val="64"/>
                <c:pt idx="0">
                  <c:v>3.7952318320175167E-4</c:v>
                </c:pt>
                <c:pt idx="1">
                  <c:v>3.6703338888130488E-4</c:v>
                </c:pt>
                <c:pt idx="2">
                  <c:v>1.2855340240897881E-4</c:v>
                </c:pt>
                <c:pt idx="3">
                  <c:v>4.0973366129623545E-4</c:v>
                </c:pt>
                <c:pt idx="4">
                  <c:v>4.0183500707327303E-5</c:v>
                </c:pt>
                <c:pt idx="5">
                  <c:v>1.9128007675667873E-4</c:v>
                </c:pt>
                <c:pt idx="6">
                  <c:v>4.663637207217521E-4</c:v>
                </c:pt>
                <c:pt idx="7">
                  <c:v>2.532430788081732E-4</c:v>
                </c:pt>
                <c:pt idx="8">
                  <c:v>6.0948647335117012E-4</c:v>
                </c:pt>
                <c:pt idx="9">
                  <c:v>3.1844037109582233E-4</c:v>
                </c:pt>
                <c:pt idx="10">
                  <c:v>5.4352994230609302E-4</c:v>
                </c:pt>
                <c:pt idx="11">
                  <c:v>4.1150782983506674E-4</c:v>
                </c:pt>
                <c:pt idx="12">
                  <c:v>3.7952318320131696E-4</c:v>
                </c:pt>
                <c:pt idx="13">
                  <c:v>5.1981681802413182E-4</c:v>
                </c:pt>
                <c:pt idx="14">
                  <c:v>1.2855340240859164E-4</c:v>
                </c:pt>
                <c:pt idx="15">
                  <c:v>4.0973366129586991E-4</c:v>
                </c:pt>
                <c:pt idx="16">
                  <c:v>4.0183500706982391E-5</c:v>
                </c:pt>
                <c:pt idx="17">
                  <c:v>9.2707419608779884E-4</c:v>
                </c:pt>
                <c:pt idx="18">
                  <c:v>7.1791783885040178E-4</c:v>
                </c:pt>
                <c:pt idx="19">
                  <c:v>1.0002071004889075E-3</c:v>
                </c:pt>
                <c:pt idx="20">
                  <c:v>6.0948647335075921E-4</c:v>
                </c:pt>
                <c:pt idx="21">
                  <c:v>3.1844037109543462E-4</c:v>
                </c:pt>
                <c:pt idx="22">
                  <c:v>5.43529942305727E-4</c:v>
                </c:pt>
                <c:pt idx="23">
                  <c:v>1.1701195311933257E-3</c:v>
                </c:pt>
                <c:pt idx="24">
                  <c:v>1.2933522736272452E-3</c:v>
                </c:pt>
                <c:pt idx="25">
                  <c:v>5.1981681802454175E-4</c:v>
                </c:pt>
                <c:pt idx="26">
                  <c:v>1.2855340240820444E-4</c:v>
                </c:pt>
                <c:pt idx="27">
                  <c:v>4.0973366129532158E-4</c:v>
                </c:pt>
                <c:pt idx="28">
                  <c:v>4.018350070646503E-5</c:v>
                </c:pt>
                <c:pt idx="29">
                  <c:v>1.3071380231002988E-3</c:v>
                </c:pt>
                <c:pt idx="30">
                  <c:v>7.1791783884994056E-4</c:v>
                </c:pt>
                <c:pt idx="31">
                  <c:v>1.509842630413861E-3</c:v>
                </c:pt>
                <c:pt idx="32">
                  <c:v>6.094864733503484E-4</c:v>
                </c:pt>
                <c:pt idx="33">
                  <c:v>2.4914428883743588E-3</c:v>
                </c:pt>
                <c:pt idx="34">
                  <c:v>2.4342781825229896E-3</c:v>
                </c:pt>
                <c:pt idx="35">
                  <c:v>1.1701195311928647E-3</c:v>
                </c:pt>
                <c:pt idx="36">
                  <c:v>2.0580123160581442E-3</c:v>
                </c:pt>
                <c:pt idx="37">
                  <c:v>5.1981681802495169E-4</c:v>
                </c:pt>
                <c:pt idx="38">
                  <c:v>1.2855340240781727E-4</c:v>
                </c:pt>
                <c:pt idx="39">
                  <c:v>3.560146234186387E-3</c:v>
                </c:pt>
                <c:pt idx="40">
                  <c:v>4.1616660098010164E-3</c:v>
                </c:pt>
                <c:pt idx="41">
                  <c:v>1.3071380231006239E-3</c:v>
                </c:pt>
                <c:pt idx="42">
                  <c:v>4.0024496981262035E-3</c:v>
                </c:pt>
                <c:pt idx="43">
                  <c:v>3.4977065827384618E-3</c:v>
                </c:pt>
                <c:pt idx="44">
                  <c:v>6.0948647334993749E-4</c:v>
                </c:pt>
                <c:pt idx="45">
                  <c:v>2.4914428883748745E-3</c:v>
                </c:pt>
                <c:pt idx="46">
                  <c:v>2.4342781825234762E-3</c:v>
                </c:pt>
                <c:pt idx="47">
                  <c:v>1.1701195311924039E-3</c:v>
                </c:pt>
                <c:pt idx="48">
                  <c:v>4.622374432715951E-3</c:v>
                </c:pt>
                <c:pt idx="49">
                  <c:v>6.6193273475602873E-3</c:v>
                </c:pt>
                <c:pt idx="50">
                  <c:v>7.335092518506078E-3</c:v>
                </c:pt>
                <c:pt idx="51">
                  <c:v>3.5601462341867509E-3</c:v>
                </c:pt>
                <c:pt idx="52">
                  <c:v>4.2776419053695202E-3</c:v>
                </c:pt>
                <c:pt idx="53">
                  <c:v>1.3071380231011115E-3</c:v>
                </c:pt>
                <c:pt idx="54">
                  <c:v>4.0024496981266623E-3</c:v>
                </c:pt>
                <c:pt idx="55">
                  <c:v>3.4977065827390399E-3</c:v>
                </c:pt>
                <c:pt idx="56">
                  <c:v>6.0948647334938975E-4</c:v>
                </c:pt>
                <c:pt idx="57">
                  <c:v>8.8438816242567258E-3</c:v>
                </c:pt>
                <c:pt idx="58">
                  <c:v>2.4342781825239627E-3</c:v>
                </c:pt>
                <c:pt idx="59">
                  <c:v>1.1344506962948095E-2</c:v>
                </c:pt>
                <c:pt idx="60">
                  <c:v>8.8286745614358994E-3</c:v>
                </c:pt>
                <c:pt idx="61">
                  <c:v>6.619327347559668E-3</c:v>
                </c:pt>
                <c:pt idx="62">
                  <c:v>7.7052848675764262E-3</c:v>
                </c:pt>
                <c:pt idx="63">
                  <c:v>1.2511464310422356E-2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64016"/>
        <c:axId val="1817104816"/>
      </c:barChart>
      <c:valAx>
        <c:axId val="181710481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5864016"/>
        <c:crossesAt val="0"/>
        <c:crossBetween val="between"/>
      </c:valAx>
      <c:catAx>
        <c:axId val="181586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7104816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804240</xdr:colOff>
      <xdr:row>4</xdr:row>
      <xdr:rowOff>43200</xdr:rowOff>
    </xdr:from>
    <xdr:ext cx="7981560" cy="53020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24A67-FAEB-4912-9E3E-3128F40E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0"/>
  <sheetViews>
    <sheetView tabSelected="1" workbookViewId="0"/>
  </sheetViews>
  <sheetFormatPr defaultRowHeight="13.9"/>
  <cols>
    <col min="1" max="7" width="14.5" style="2" customWidth="1"/>
    <col min="8" max="64" width="17.375" style="2" customWidth="1"/>
  </cols>
  <sheetData>
    <row r="1" spans="1:8" ht="15">
      <c r="A1" s="1" t="s">
        <v>0</v>
      </c>
      <c r="B1" s="2">
        <v>261.62599999999998</v>
      </c>
      <c r="C1" s="2" t="s">
        <v>1</v>
      </c>
      <c r="E1" s="1" t="s">
        <v>2</v>
      </c>
      <c r="F1" s="2">
        <v>64</v>
      </c>
    </row>
    <row r="2" spans="1:8" ht="15">
      <c r="A2" s="1" t="s">
        <v>3</v>
      </c>
      <c r="B2" s="2">
        <v>2</v>
      </c>
      <c r="C2" s="2" t="s">
        <v>4</v>
      </c>
    </row>
    <row r="3" spans="1:8" ht="15">
      <c r="A3" s="1" t="s">
        <v>5</v>
      </c>
      <c r="B3" s="2">
        <v>5000000</v>
      </c>
      <c r="C3" s="2" t="s">
        <v>1</v>
      </c>
    </row>
    <row r="4" spans="1:8" ht="14.25"/>
    <row r="5" spans="1:8" ht="15">
      <c r="A5" s="3" t="s">
        <v>6</v>
      </c>
      <c r="B5" s="1" t="s">
        <v>7</v>
      </c>
      <c r="C5" s="1" t="s">
        <v>2</v>
      </c>
      <c r="D5" s="1" t="s">
        <v>8</v>
      </c>
      <c r="E5" s="1" t="s">
        <v>9</v>
      </c>
      <c r="F5" s="1" t="s">
        <v>10</v>
      </c>
      <c r="G5" s="1" t="s">
        <v>7</v>
      </c>
      <c r="H5" s="1" t="s">
        <v>9</v>
      </c>
    </row>
    <row r="6" spans="1:8" ht="14.25">
      <c r="A6" s="2" t="s">
        <v>11</v>
      </c>
      <c r="B6" s="4">
        <f>B1/(POWER(2,B2))</f>
        <v>65.406499999999994</v>
      </c>
      <c r="C6" s="2">
        <f t="shared" ref="C6:C37" si="0">INT($B$3/B6+0.5)</f>
        <v>76445</v>
      </c>
      <c r="D6" s="5">
        <f t="shared" ref="D6:D37" si="1">$B$3/C6</f>
        <v>65.406501406239784</v>
      </c>
      <c r="E6" s="6">
        <f t="shared" ref="E6:E37" si="2">ABS(D6-B6)/B6</f>
        <v>2.150000060396384E-8</v>
      </c>
      <c r="F6" s="2">
        <f t="shared" ref="F6:F37" si="3">INT(C6/$F$1+0.5)</f>
        <v>1194</v>
      </c>
      <c r="G6" s="5">
        <f t="shared" ref="G6:G37" si="4">$B$3/($F$1*F6)</f>
        <v>65.431323283082079</v>
      </c>
      <c r="H6" s="7">
        <f t="shared" ref="H6:H37" si="5">ABS(G6-B6)/B6</f>
        <v>3.7952318320175167E-4</v>
      </c>
    </row>
    <row r="7" spans="1:8" ht="14.25">
      <c r="A7" s="2" t="s">
        <v>12</v>
      </c>
      <c r="B7" s="4">
        <f t="shared" ref="B7:B38" si="6">B6*POWER(2,1/12)</f>
        <v>69.295772881211249</v>
      </c>
      <c r="C7" s="2">
        <f t="shared" si="0"/>
        <v>72154</v>
      </c>
      <c r="D7" s="5">
        <f t="shared" si="1"/>
        <v>69.296227513374177</v>
      </c>
      <c r="E7" s="6">
        <f t="shared" si="2"/>
        <v>6.5607488599207977E-6</v>
      </c>
      <c r="F7" s="2">
        <f t="shared" si="3"/>
        <v>1127</v>
      </c>
      <c r="G7" s="5">
        <f t="shared" si="4"/>
        <v>69.321206743566989</v>
      </c>
      <c r="H7" s="7">
        <f t="shared" si="5"/>
        <v>3.6703338888130488E-4</v>
      </c>
    </row>
    <row r="8" spans="1:8" ht="14.25">
      <c r="A8" s="2" t="s">
        <v>13</v>
      </c>
      <c r="B8" s="4">
        <f t="shared" si="6"/>
        <v>73.416313962747012</v>
      </c>
      <c r="C8" s="2">
        <f t="shared" si="0"/>
        <v>68105</v>
      </c>
      <c r="D8" s="5">
        <f t="shared" si="1"/>
        <v>73.416048748256372</v>
      </c>
      <c r="E8" s="6">
        <f t="shared" si="2"/>
        <v>3.6124735269845471E-6</v>
      </c>
      <c r="F8" s="2">
        <f t="shared" si="3"/>
        <v>1064</v>
      </c>
      <c r="G8" s="5">
        <f t="shared" si="4"/>
        <v>73.425751879699249</v>
      </c>
      <c r="H8" s="7">
        <f t="shared" si="5"/>
        <v>1.2855340240897881E-4</v>
      </c>
    </row>
    <row r="9" spans="1:8" ht="14.25">
      <c r="A9" s="2" t="s">
        <v>13</v>
      </c>
      <c r="B9" s="4">
        <f t="shared" si="6"/>
        <v>77.781875167425483</v>
      </c>
      <c r="C9" s="2">
        <f t="shared" si="0"/>
        <v>64282</v>
      </c>
      <c r="D9" s="5">
        <f t="shared" si="1"/>
        <v>77.782271864596623</v>
      </c>
      <c r="E9" s="6">
        <f t="shared" si="2"/>
        <v>5.1001235221800446E-6</v>
      </c>
      <c r="F9" s="2">
        <f t="shared" si="3"/>
        <v>1004</v>
      </c>
      <c r="G9" s="5">
        <f t="shared" si="4"/>
        <v>77.813745019920319</v>
      </c>
      <c r="H9" s="7">
        <f t="shared" si="5"/>
        <v>4.0973366129623545E-4</v>
      </c>
    </row>
    <row r="10" spans="1:8" ht="14.25">
      <c r="A10" s="2" t="s">
        <v>14</v>
      </c>
      <c r="B10" s="4">
        <f t="shared" si="6"/>
        <v>82.407026149949033</v>
      </c>
      <c r="C10" s="2">
        <f t="shared" si="0"/>
        <v>60674</v>
      </c>
      <c r="D10" s="5">
        <f t="shared" si="1"/>
        <v>82.407621056795335</v>
      </c>
      <c r="E10" s="6">
        <f t="shared" si="2"/>
        <v>7.2191277139400407E-6</v>
      </c>
      <c r="F10" s="2">
        <f t="shared" si="3"/>
        <v>948</v>
      </c>
      <c r="G10" s="5">
        <f t="shared" si="4"/>
        <v>82.410337552742618</v>
      </c>
      <c r="H10" s="7">
        <f t="shared" si="5"/>
        <v>4.0183500707327303E-5</v>
      </c>
    </row>
    <row r="11" spans="1:8" ht="14.25">
      <c r="A11" s="2" t="s">
        <v>15</v>
      </c>
      <c r="B11" s="4">
        <f t="shared" si="6"/>
        <v>87.307202921772372</v>
      </c>
      <c r="C11" s="2">
        <f t="shared" si="0"/>
        <v>57269</v>
      </c>
      <c r="D11" s="5">
        <f t="shared" si="1"/>
        <v>87.307269203233858</v>
      </c>
      <c r="E11" s="6">
        <f t="shared" si="2"/>
        <v>7.5917517990997621E-7</v>
      </c>
      <c r="F11" s="2">
        <f t="shared" si="3"/>
        <v>895</v>
      </c>
      <c r="G11" s="5">
        <f t="shared" si="4"/>
        <v>87.290502793296085</v>
      </c>
      <c r="H11" s="7">
        <f t="shared" si="5"/>
        <v>1.9128007675667873E-4</v>
      </c>
    </row>
    <row r="12" spans="1:8" ht="14.25">
      <c r="A12" s="2" t="s">
        <v>16</v>
      </c>
      <c r="B12" s="4">
        <f t="shared" si="6"/>
        <v>92.498759367355859</v>
      </c>
      <c r="C12" s="2">
        <f t="shared" si="0"/>
        <v>54055</v>
      </c>
      <c r="D12" s="5">
        <f t="shared" si="1"/>
        <v>92.498381278327628</v>
      </c>
      <c r="E12" s="6">
        <f t="shared" si="2"/>
        <v>4.0875037764547156E-6</v>
      </c>
      <c r="F12" s="2">
        <f t="shared" si="3"/>
        <v>845</v>
      </c>
      <c r="G12" s="5">
        <f t="shared" si="4"/>
        <v>92.455621301775153</v>
      </c>
      <c r="H12" s="7">
        <f t="shared" si="5"/>
        <v>4.663637207217521E-4</v>
      </c>
    </row>
    <row r="13" spans="1:8" ht="14.25">
      <c r="A13" s="2" t="s">
        <v>17</v>
      </c>
      <c r="B13" s="4">
        <f t="shared" si="6"/>
        <v>97.999021823734694</v>
      </c>
      <c r="C13" s="2">
        <f t="shared" si="0"/>
        <v>51021</v>
      </c>
      <c r="D13" s="5">
        <f t="shared" si="1"/>
        <v>97.998863213186723</v>
      </c>
      <c r="E13" s="6">
        <f t="shared" si="2"/>
        <v>1.6184911340805785E-6</v>
      </c>
      <c r="F13" s="2">
        <f t="shared" si="3"/>
        <v>797</v>
      </c>
      <c r="G13" s="5">
        <f t="shared" si="4"/>
        <v>98.023839397741526</v>
      </c>
      <c r="H13" s="7">
        <f t="shared" si="5"/>
        <v>2.532430788081732E-4</v>
      </c>
    </row>
    <row r="14" spans="1:8" ht="14.25">
      <c r="A14" s="2" t="s">
        <v>18</v>
      </c>
      <c r="B14" s="4">
        <f t="shared" si="6"/>
        <v>103.82634690555807</v>
      </c>
      <c r="C14" s="2">
        <f t="shared" si="0"/>
        <v>48157</v>
      </c>
      <c r="D14" s="5">
        <f t="shared" si="1"/>
        <v>103.8270656394709</v>
      </c>
      <c r="E14" s="6">
        <f t="shared" si="2"/>
        <v>6.9224617282103169E-6</v>
      </c>
      <c r="F14" s="2">
        <f t="shared" si="3"/>
        <v>752</v>
      </c>
      <c r="G14" s="5">
        <f t="shared" si="4"/>
        <v>103.88962765957447</v>
      </c>
      <c r="H14" s="7">
        <f t="shared" si="5"/>
        <v>6.0948647335117012E-4</v>
      </c>
    </row>
    <row r="15" spans="1:8" ht="14.25">
      <c r="A15" s="2" t="s">
        <v>19</v>
      </c>
      <c r="B15" s="4">
        <f t="shared" si="6"/>
        <v>110.0001827685842</v>
      </c>
      <c r="C15" s="2">
        <f t="shared" si="0"/>
        <v>45454</v>
      </c>
      <c r="D15" s="5">
        <f t="shared" si="1"/>
        <v>110.00132001584019</v>
      </c>
      <c r="E15" s="6">
        <f t="shared" si="2"/>
        <v>1.0338594240242926E-5</v>
      </c>
      <c r="F15" s="2">
        <f t="shared" si="3"/>
        <v>710</v>
      </c>
      <c r="G15" s="5">
        <f t="shared" si="4"/>
        <v>110.03521126760563</v>
      </c>
      <c r="H15" s="7">
        <f t="shared" si="5"/>
        <v>3.1844037109582233E-4</v>
      </c>
    </row>
    <row r="16" spans="1:8" ht="14.25">
      <c r="A16" s="2" t="s">
        <v>20</v>
      </c>
      <c r="B16" s="4">
        <f t="shared" si="6"/>
        <v>116.54113401609224</v>
      </c>
      <c r="C16" s="2">
        <f t="shared" si="0"/>
        <v>42903</v>
      </c>
      <c r="D16" s="5">
        <f t="shared" si="1"/>
        <v>116.54196676223108</v>
      </c>
      <c r="E16" s="6">
        <f t="shared" si="2"/>
        <v>7.1455125769193834E-6</v>
      </c>
      <c r="F16" s="2">
        <f t="shared" si="3"/>
        <v>670</v>
      </c>
      <c r="G16" s="5">
        <f t="shared" si="4"/>
        <v>116.6044776119403</v>
      </c>
      <c r="H16" s="7">
        <f t="shared" si="5"/>
        <v>5.4352994230609302E-4</v>
      </c>
    </row>
    <row r="17" spans="1:8" ht="14.25">
      <c r="A17" s="2" t="s">
        <v>21</v>
      </c>
      <c r="B17" s="4">
        <f t="shared" si="6"/>
        <v>123.47103046483042</v>
      </c>
      <c r="C17" s="2">
        <f t="shared" si="0"/>
        <v>40495</v>
      </c>
      <c r="D17" s="5">
        <f t="shared" si="1"/>
        <v>123.47203358439313</v>
      </c>
      <c r="E17" s="6">
        <f t="shared" si="2"/>
        <v>8.1243313426175504E-6</v>
      </c>
      <c r="F17" s="2">
        <f t="shared" si="3"/>
        <v>633</v>
      </c>
      <c r="G17" s="5">
        <f t="shared" si="4"/>
        <v>123.42022116903634</v>
      </c>
      <c r="H17" s="7">
        <f t="shared" si="5"/>
        <v>4.1150782983506674E-4</v>
      </c>
    </row>
    <row r="18" spans="1:8" ht="14.25">
      <c r="A18" s="2" t="s">
        <v>11</v>
      </c>
      <c r="B18" s="4">
        <f t="shared" si="6"/>
        <v>130.81300000000005</v>
      </c>
      <c r="C18" s="2">
        <f t="shared" si="0"/>
        <v>38223</v>
      </c>
      <c r="D18" s="5">
        <f t="shared" si="1"/>
        <v>130.81129163069357</v>
      </c>
      <c r="E18" s="6">
        <f t="shared" si="2"/>
        <v>1.3059629444096214E-5</v>
      </c>
      <c r="F18" s="2">
        <f t="shared" si="3"/>
        <v>597</v>
      </c>
      <c r="G18" s="5">
        <f t="shared" si="4"/>
        <v>130.86264656616416</v>
      </c>
      <c r="H18" s="7">
        <f t="shared" si="5"/>
        <v>3.7952318320131696E-4</v>
      </c>
    </row>
    <row r="19" spans="1:8" ht="14.25">
      <c r="A19" s="2" t="s">
        <v>12</v>
      </c>
      <c r="B19" s="4">
        <f t="shared" si="6"/>
        <v>138.59154576242256</v>
      </c>
      <c r="C19" s="2">
        <f t="shared" si="0"/>
        <v>36077</v>
      </c>
      <c r="D19" s="5">
        <f t="shared" si="1"/>
        <v>138.59245502674835</v>
      </c>
      <c r="E19" s="6">
        <f t="shared" si="2"/>
        <v>6.560748859510644E-6</v>
      </c>
      <c r="F19" s="2">
        <f t="shared" si="3"/>
        <v>564</v>
      </c>
      <c r="G19" s="5">
        <f t="shared" si="4"/>
        <v>138.51950354609929</v>
      </c>
      <c r="H19" s="7">
        <f t="shared" si="5"/>
        <v>5.1981681802413182E-4</v>
      </c>
    </row>
    <row r="20" spans="1:8" ht="14.25">
      <c r="A20" s="2" t="s">
        <v>13</v>
      </c>
      <c r="B20" s="4">
        <f t="shared" si="6"/>
        <v>146.83262792549408</v>
      </c>
      <c r="C20" s="2">
        <f t="shared" si="0"/>
        <v>34052</v>
      </c>
      <c r="D20" s="5">
        <f t="shared" si="1"/>
        <v>146.83425349465523</v>
      </c>
      <c r="E20" s="6">
        <f t="shared" si="2"/>
        <v>1.1070898778532623E-5</v>
      </c>
      <c r="F20" s="2">
        <f t="shared" si="3"/>
        <v>532</v>
      </c>
      <c r="G20" s="5">
        <f t="shared" si="4"/>
        <v>146.8515037593985</v>
      </c>
      <c r="H20" s="7">
        <f t="shared" si="5"/>
        <v>1.2855340240859164E-4</v>
      </c>
    </row>
    <row r="21" spans="1:8" ht="14.25">
      <c r="A21" s="2" t="s">
        <v>13</v>
      </c>
      <c r="B21" s="4">
        <f t="shared" si="6"/>
        <v>155.56375033485102</v>
      </c>
      <c r="C21" s="2">
        <f t="shared" si="0"/>
        <v>32141</v>
      </c>
      <c r="D21" s="5">
        <f t="shared" si="1"/>
        <v>155.56454372919325</v>
      </c>
      <c r="E21" s="6">
        <f t="shared" si="2"/>
        <v>5.1001235218146405E-6</v>
      </c>
      <c r="F21" s="2">
        <f t="shared" si="3"/>
        <v>502</v>
      </c>
      <c r="G21" s="5">
        <f t="shared" si="4"/>
        <v>155.62749003984064</v>
      </c>
      <c r="H21" s="7">
        <f t="shared" si="5"/>
        <v>4.0973366129586991E-4</v>
      </c>
    </row>
    <row r="22" spans="1:8" ht="14.25">
      <c r="A22" s="2" t="s">
        <v>14</v>
      </c>
      <c r="B22" s="4">
        <f t="shared" si="6"/>
        <v>164.81405229989812</v>
      </c>
      <c r="C22" s="2">
        <f t="shared" si="0"/>
        <v>30337</v>
      </c>
      <c r="D22" s="5">
        <f t="shared" si="1"/>
        <v>164.81524211359067</v>
      </c>
      <c r="E22" s="6">
        <f t="shared" si="2"/>
        <v>7.2191277135951441E-6</v>
      </c>
      <c r="F22" s="2">
        <f t="shared" si="3"/>
        <v>474</v>
      </c>
      <c r="G22" s="5">
        <f t="shared" si="4"/>
        <v>164.82067510548524</v>
      </c>
      <c r="H22" s="7">
        <f t="shared" si="5"/>
        <v>4.0183500706982391E-5</v>
      </c>
    </row>
    <row r="23" spans="1:8" ht="14.25">
      <c r="A23" s="2" t="s">
        <v>15</v>
      </c>
      <c r="B23" s="4">
        <f t="shared" si="6"/>
        <v>174.6144058435448</v>
      </c>
      <c r="C23" s="2">
        <f t="shared" si="0"/>
        <v>28635</v>
      </c>
      <c r="D23" s="5">
        <f t="shared" si="1"/>
        <v>174.61148943600489</v>
      </c>
      <c r="E23" s="6">
        <f t="shared" si="2"/>
        <v>1.6701987020056336E-5</v>
      </c>
      <c r="F23" s="2">
        <f t="shared" si="3"/>
        <v>447</v>
      </c>
      <c r="G23" s="5">
        <f t="shared" si="4"/>
        <v>174.77628635346755</v>
      </c>
      <c r="H23" s="7">
        <f t="shared" si="5"/>
        <v>9.2707419608779884E-4</v>
      </c>
    </row>
    <row r="24" spans="1:8" ht="14.25">
      <c r="A24" s="2" t="s">
        <v>16</v>
      </c>
      <c r="B24" s="4">
        <f t="shared" si="6"/>
        <v>184.9975187347118</v>
      </c>
      <c r="C24" s="2">
        <f t="shared" si="0"/>
        <v>27027</v>
      </c>
      <c r="D24" s="5">
        <f t="shared" si="1"/>
        <v>185.00018500018501</v>
      </c>
      <c r="E24" s="6">
        <f t="shared" si="2"/>
        <v>1.4412439104292532E-5</v>
      </c>
      <c r="F24" s="2">
        <f t="shared" si="3"/>
        <v>422</v>
      </c>
      <c r="G24" s="5">
        <f t="shared" si="4"/>
        <v>185.13033175355451</v>
      </c>
      <c r="H24" s="7">
        <f t="shared" si="5"/>
        <v>7.1791783885040178E-4</v>
      </c>
    </row>
    <row r="25" spans="1:8" ht="14.25">
      <c r="A25" s="2" t="s">
        <v>17</v>
      </c>
      <c r="B25" s="4">
        <f t="shared" si="6"/>
        <v>195.99804364746947</v>
      </c>
      <c r="C25" s="2">
        <f t="shared" si="0"/>
        <v>25510</v>
      </c>
      <c r="D25" s="5">
        <f t="shared" si="1"/>
        <v>196.00156801254411</v>
      </c>
      <c r="E25" s="6">
        <f t="shared" si="2"/>
        <v>1.7981633944155918E-5</v>
      </c>
      <c r="F25" s="2">
        <f t="shared" si="3"/>
        <v>399</v>
      </c>
      <c r="G25" s="5">
        <f t="shared" si="4"/>
        <v>195.80200501253134</v>
      </c>
      <c r="H25" s="7">
        <f t="shared" si="5"/>
        <v>1.0002071004889075E-3</v>
      </c>
    </row>
    <row r="26" spans="1:8" ht="14.25">
      <c r="A26" s="2" t="s">
        <v>18</v>
      </c>
      <c r="B26" s="4">
        <f t="shared" si="6"/>
        <v>207.65269381111622</v>
      </c>
      <c r="C26" s="2">
        <f t="shared" si="0"/>
        <v>24079</v>
      </c>
      <c r="D26" s="5">
        <f t="shared" si="1"/>
        <v>207.64981934465717</v>
      </c>
      <c r="E26" s="6">
        <f t="shared" si="2"/>
        <v>1.3842663951483856E-5</v>
      </c>
      <c r="F26" s="2">
        <f t="shared" si="3"/>
        <v>376</v>
      </c>
      <c r="G26" s="5">
        <f t="shared" si="4"/>
        <v>207.77925531914894</v>
      </c>
      <c r="H26" s="7">
        <f t="shared" si="5"/>
        <v>6.0948647335075921E-4</v>
      </c>
    </row>
    <row r="27" spans="1:8" ht="14.25">
      <c r="A27" s="2" t="s">
        <v>19</v>
      </c>
      <c r="B27" s="4">
        <f t="shared" si="6"/>
        <v>220.00036553716848</v>
      </c>
      <c r="C27" s="2">
        <f t="shared" si="0"/>
        <v>22727</v>
      </c>
      <c r="D27" s="5">
        <f t="shared" si="1"/>
        <v>220.00264003168039</v>
      </c>
      <c r="E27" s="6">
        <f t="shared" si="2"/>
        <v>1.0338594239855355E-5</v>
      </c>
      <c r="F27" s="2">
        <f t="shared" si="3"/>
        <v>355</v>
      </c>
      <c r="G27" s="5">
        <f t="shared" si="4"/>
        <v>220.07042253521126</v>
      </c>
      <c r="H27" s="7">
        <f t="shared" si="5"/>
        <v>3.1844037109543462E-4</v>
      </c>
    </row>
    <row r="28" spans="1:8" ht="14.25">
      <c r="A28" s="2" t="s">
        <v>20</v>
      </c>
      <c r="B28" s="4">
        <f t="shared" si="6"/>
        <v>233.08226803218457</v>
      </c>
      <c r="C28" s="2">
        <f t="shared" si="0"/>
        <v>21452</v>
      </c>
      <c r="D28" s="5">
        <f t="shared" si="1"/>
        <v>233.07850083908261</v>
      </c>
      <c r="E28" s="6">
        <f t="shared" si="2"/>
        <v>1.616250405390903E-5</v>
      </c>
      <c r="F28" s="2">
        <f t="shared" si="3"/>
        <v>335</v>
      </c>
      <c r="G28" s="5">
        <f t="shared" si="4"/>
        <v>233.20895522388059</v>
      </c>
      <c r="H28" s="7">
        <f t="shared" si="5"/>
        <v>5.43529942305727E-4</v>
      </c>
    </row>
    <row r="29" spans="1:8" ht="14.25">
      <c r="A29" s="2" t="s">
        <v>21</v>
      </c>
      <c r="B29" s="4">
        <f t="shared" si="6"/>
        <v>246.94206092966093</v>
      </c>
      <c r="C29" s="2">
        <f t="shared" si="0"/>
        <v>20248</v>
      </c>
      <c r="D29" s="5">
        <f t="shared" si="1"/>
        <v>246.93796918214144</v>
      </c>
      <c r="E29" s="6">
        <f t="shared" si="2"/>
        <v>1.6569666196505947E-5</v>
      </c>
      <c r="F29" s="2">
        <f t="shared" si="3"/>
        <v>316</v>
      </c>
      <c r="G29" s="5">
        <f t="shared" si="4"/>
        <v>247.23101265822785</v>
      </c>
      <c r="H29" s="7">
        <f t="shared" si="5"/>
        <v>1.1701195311933257E-3</v>
      </c>
    </row>
    <row r="30" spans="1:8" ht="15">
      <c r="A30" s="2" t="s">
        <v>11</v>
      </c>
      <c r="B30" s="8">
        <f t="shared" si="6"/>
        <v>261.6260000000002</v>
      </c>
      <c r="C30" s="1">
        <f t="shared" si="0"/>
        <v>19111</v>
      </c>
      <c r="D30" s="9">
        <f t="shared" si="1"/>
        <v>261.62942807807025</v>
      </c>
      <c r="E30" s="6">
        <f t="shared" si="2"/>
        <v>1.3102971684940301E-5</v>
      </c>
      <c r="F30" s="2">
        <f t="shared" si="3"/>
        <v>299</v>
      </c>
      <c r="G30" s="5">
        <f t="shared" si="4"/>
        <v>261.2876254180602</v>
      </c>
      <c r="H30" s="7">
        <f t="shared" si="5"/>
        <v>1.2933522736272452E-3</v>
      </c>
    </row>
    <row r="31" spans="1:8" ht="14.25">
      <c r="A31" s="2" t="s">
        <v>12</v>
      </c>
      <c r="B31" s="4">
        <f t="shared" si="6"/>
        <v>277.18309152484522</v>
      </c>
      <c r="C31" s="2">
        <f t="shared" si="0"/>
        <v>18039</v>
      </c>
      <c r="D31" s="5">
        <f t="shared" si="1"/>
        <v>277.1772271190199</v>
      </c>
      <c r="E31" s="6">
        <f t="shared" si="2"/>
        <v>2.1157155701884214E-5</v>
      </c>
      <c r="F31" s="2">
        <f t="shared" si="3"/>
        <v>282</v>
      </c>
      <c r="G31" s="5">
        <f t="shared" si="4"/>
        <v>277.03900709219857</v>
      </c>
      <c r="H31" s="7">
        <f t="shared" si="5"/>
        <v>5.1981681802454175E-4</v>
      </c>
    </row>
    <row r="32" spans="1:8" ht="14.25">
      <c r="A32" s="2" t="s">
        <v>13</v>
      </c>
      <c r="B32" s="4">
        <f t="shared" si="6"/>
        <v>293.66525585098827</v>
      </c>
      <c r="C32" s="2">
        <f t="shared" si="0"/>
        <v>17026</v>
      </c>
      <c r="D32" s="5">
        <f t="shared" si="1"/>
        <v>293.66850698931046</v>
      </c>
      <c r="E32" s="6">
        <f t="shared" si="2"/>
        <v>1.1070898778145488E-5</v>
      </c>
      <c r="F32" s="2">
        <f t="shared" si="3"/>
        <v>266</v>
      </c>
      <c r="G32" s="5">
        <f t="shared" si="4"/>
        <v>293.70300751879699</v>
      </c>
      <c r="H32" s="7">
        <f t="shared" si="5"/>
        <v>1.2855340240820444E-4</v>
      </c>
    </row>
    <row r="33" spans="1:64" ht="14.25">
      <c r="A33" s="2" t="s">
        <v>13</v>
      </c>
      <c r="B33" s="4">
        <f t="shared" si="6"/>
        <v>311.12750066970221</v>
      </c>
      <c r="C33" s="2">
        <f t="shared" si="0"/>
        <v>16071</v>
      </c>
      <c r="D33" s="5">
        <f t="shared" si="1"/>
        <v>311.11940762864788</v>
      </c>
      <c r="E33" s="6">
        <f t="shared" si="2"/>
        <v>2.6011975916359412E-5</v>
      </c>
      <c r="F33" s="2">
        <f t="shared" si="3"/>
        <v>251</v>
      </c>
      <c r="G33" s="5">
        <f t="shared" si="4"/>
        <v>311.25498007968127</v>
      </c>
      <c r="H33" s="7">
        <f t="shared" si="5"/>
        <v>4.0973366129532158E-4</v>
      </c>
    </row>
    <row r="34" spans="1:64" ht="14.25">
      <c r="A34" s="2" t="s">
        <v>14</v>
      </c>
      <c r="B34" s="4">
        <f t="shared" si="6"/>
        <v>329.62810459979642</v>
      </c>
      <c r="C34" s="2">
        <f t="shared" si="0"/>
        <v>15169</v>
      </c>
      <c r="D34" s="5">
        <f t="shared" si="1"/>
        <v>329.61961895972047</v>
      </c>
      <c r="E34" s="6">
        <f t="shared" si="2"/>
        <v>2.5743072139582245E-5</v>
      </c>
      <c r="F34" s="2">
        <f t="shared" si="3"/>
        <v>237</v>
      </c>
      <c r="G34" s="5">
        <f t="shared" si="4"/>
        <v>329.64135021097047</v>
      </c>
      <c r="H34" s="7">
        <f t="shared" si="5"/>
        <v>4.018350070646503E-5</v>
      </c>
    </row>
    <row r="35" spans="1:64" ht="14.25">
      <c r="A35" s="2" t="s">
        <v>15</v>
      </c>
      <c r="B35" s="4">
        <f t="shared" si="6"/>
        <v>349.22881168708977</v>
      </c>
      <c r="C35" s="2">
        <f t="shared" si="0"/>
        <v>14317</v>
      </c>
      <c r="D35" s="5">
        <f t="shared" si="1"/>
        <v>349.23517496682268</v>
      </c>
      <c r="E35" s="6">
        <f t="shared" si="2"/>
        <v>1.8220947184079123E-5</v>
      </c>
      <c r="F35" s="2">
        <f t="shared" si="3"/>
        <v>224</v>
      </c>
      <c r="G35" s="5">
        <f t="shared" si="4"/>
        <v>348.77232142857144</v>
      </c>
      <c r="H35" s="7">
        <f t="shared" si="5"/>
        <v>1.3071380231002988E-3</v>
      </c>
    </row>
    <row r="36" spans="1:64" ht="14.25">
      <c r="A36" s="2" t="s">
        <v>16</v>
      </c>
      <c r="B36" s="4">
        <f t="shared" si="6"/>
        <v>369.99503746942378</v>
      </c>
      <c r="C36" s="2">
        <f t="shared" si="0"/>
        <v>13514</v>
      </c>
      <c r="D36" s="5">
        <f t="shared" si="1"/>
        <v>369.98668047950275</v>
      </c>
      <c r="E36" s="6">
        <f t="shared" si="2"/>
        <v>2.2586762185200086E-5</v>
      </c>
      <c r="F36" s="2">
        <f t="shared" si="3"/>
        <v>211</v>
      </c>
      <c r="G36" s="5">
        <f t="shared" si="4"/>
        <v>370.26066350710903</v>
      </c>
      <c r="H36" s="7">
        <f t="shared" si="5"/>
        <v>7.1791783884994056E-4</v>
      </c>
    </row>
    <row r="37" spans="1:64" ht="14.25">
      <c r="A37" s="2" t="s">
        <v>17</v>
      </c>
      <c r="B37" s="4">
        <f t="shared" si="6"/>
        <v>391.99608729493912</v>
      </c>
      <c r="C37" s="2">
        <f t="shared" si="0"/>
        <v>12755</v>
      </c>
      <c r="D37" s="5">
        <f t="shared" si="1"/>
        <v>392.00313602508822</v>
      </c>
      <c r="E37" s="6">
        <f t="shared" si="2"/>
        <v>1.7981633943720882E-5</v>
      </c>
      <c r="F37" s="2">
        <f t="shared" si="3"/>
        <v>199</v>
      </c>
      <c r="G37" s="5">
        <f t="shared" si="4"/>
        <v>392.58793969849245</v>
      </c>
      <c r="H37" s="7">
        <f t="shared" si="5"/>
        <v>1.509842630413861E-3</v>
      </c>
    </row>
    <row r="38" spans="1:64" ht="14.25">
      <c r="A38" s="2" t="s">
        <v>18</v>
      </c>
      <c r="B38" s="4">
        <f t="shared" si="6"/>
        <v>415.30538762223262</v>
      </c>
      <c r="C38" s="2">
        <f t="shared" ref="C38:C69" si="7">INT($B$3/B38+0.5)</f>
        <v>12039</v>
      </c>
      <c r="D38" s="5">
        <f t="shared" ref="D38:D69" si="8">$B$3/C38</f>
        <v>415.31688678461666</v>
      </c>
      <c r="E38" s="6">
        <f t="shared" ref="E38:E69" si="9">ABS(D38-B38)/B38</f>
        <v>2.7688449817320507E-5</v>
      </c>
      <c r="F38" s="2">
        <f t="shared" ref="F38:F69" si="10">INT(C38/$F$1+0.5)</f>
        <v>188</v>
      </c>
      <c r="G38" s="5">
        <f t="shared" ref="G38:G69" si="11">$B$3/($F$1*F38)</f>
        <v>415.55851063829789</v>
      </c>
      <c r="H38" s="7">
        <f t="shared" ref="H38:H69" si="12">ABS(G38-B38)/B38</f>
        <v>6.094864733503484E-4</v>
      </c>
    </row>
    <row r="39" spans="1:64" ht="15">
      <c r="A39" s="2" t="s">
        <v>19</v>
      </c>
      <c r="B39" s="8">
        <f t="shared" ref="B39:B69" si="13">B38*POWER(2,1/12)</f>
        <v>440.00073107433712</v>
      </c>
      <c r="C39" s="1">
        <f t="shared" si="7"/>
        <v>11364</v>
      </c>
      <c r="D39" s="9">
        <f t="shared" si="8"/>
        <v>439.98592045054556</v>
      </c>
      <c r="E39" s="6">
        <f t="shared" si="9"/>
        <v>3.3660452689245789E-5</v>
      </c>
      <c r="F39" s="2">
        <f t="shared" si="10"/>
        <v>178</v>
      </c>
      <c r="G39" s="5">
        <f t="shared" si="11"/>
        <v>438.90449438202245</v>
      </c>
      <c r="H39" s="7">
        <f t="shared" si="12"/>
        <v>2.4914428883743588E-3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4.25">
      <c r="A40" s="2" t="s">
        <v>20</v>
      </c>
      <c r="B40" s="4">
        <f t="shared" si="13"/>
        <v>466.16453606436937</v>
      </c>
      <c r="C40" s="2">
        <f t="shared" si="7"/>
        <v>10726</v>
      </c>
      <c r="D40" s="5">
        <f t="shared" si="8"/>
        <v>466.15700167816522</v>
      </c>
      <c r="E40" s="6">
        <f t="shared" si="9"/>
        <v>1.6162504054396779E-5</v>
      </c>
      <c r="F40" s="2">
        <f t="shared" si="10"/>
        <v>168</v>
      </c>
      <c r="G40" s="5">
        <f t="shared" si="11"/>
        <v>465.02976190476193</v>
      </c>
      <c r="H40" s="7">
        <f t="shared" si="12"/>
        <v>2.4342781825229896E-3</v>
      </c>
    </row>
    <row r="41" spans="1:64" ht="14.25">
      <c r="A41" s="2" t="s">
        <v>21</v>
      </c>
      <c r="B41" s="4">
        <f t="shared" si="13"/>
        <v>493.88412185932208</v>
      </c>
      <c r="C41" s="2">
        <f t="shared" si="7"/>
        <v>10124</v>
      </c>
      <c r="D41" s="5">
        <f t="shared" si="8"/>
        <v>493.87593836428289</v>
      </c>
      <c r="E41" s="6">
        <f t="shared" si="9"/>
        <v>1.6569666196966316E-5</v>
      </c>
      <c r="F41" s="2">
        <f t="shared" si="10"/>
        <v>158</v>
      </c>
      <c r="G41" s="5">
        <f t="shared" si="11"/>
        <v>494.46202531645571</v>
      </c>
      <c r="H41" s="7">
        <f t="shared" si="12"/>
        <v>1.1701195311928647E-3</v>
      </c>
    </row>
    <row r="42" spans="1:64" ht="14.25">
      <c r="A42" s="2" t="s">
        <v>11</v>
      </c>
      <c r="B42" s="4">
        <f t="shared" si="13"/>
        <v>523.25200000000063</v>
      </c>
      <c r="C42" s="2">
        <f t="shared" si="7"/>
        <v>9556</v>
      </c>
      <c r="D42" s="5">
        <f t="shared" si="8"/>
        <v>523.2314776056927</v>
      </c>
      <c r="E42" s="6">
        <f t="shared" si="9"/>
        <v>3.9220861664994619E-5</v>
      </c>
      <c r="F42" s="2">
        <f t="shared" si="10"/>
        <v>149</v>
      </c>
      <c r="G42" s="5">
        <f t="shared" si="11"/>
        <v>524.32885906040269</v>
      </c>
      <c r="H42" s="7">
        <f t="shared" si="12"/>
        <v>2.0580123160581442E-3</v>
      </c>
    </row>
    <row r="43" spans="1:64" ht="14.25">
      <c r="A43" s="2" t="s">
        <v>12</v>
      </c>
      <c r="B43" s="4">
        <f t="shared" si="13"/>
        <v>554.36618304969068</v>
      </c>
      <c r="C43" s="2">
        <f t="shared" si="7"/>
        <v>9019</v>
      </c>
      <c r="D43" s="5">
        <f t="shared" si="8"/>
        <v>554.38518682780796</v>
      </c>
      <c r="E43" s="6">
        <f t="shared" si="9"/>
        <v>3.4280190059098685E-5</v>
      </c>
      <c r="F43" s="2">
        <f t="shared" si="10"/>
        <v>141</v>
      </c>
      <c r="G43" s="5">
        <f t="shared" si="11"/>
        <v>554.07801418439715</v>
      </c>
      <c r="H43" s="7">
        <f t="shared" si="12"/>
        <v>5.1981681802495169E-4</v>
      </c>
    </row>
    <row r="44" spans="1:64">
      <c r="A44" s="2" t="s">
        <v>13</v>
      </c>
      <c r="B44" s="4">
        <f t="shared" si="13"/>
        <v>587.33051170197677</v>
      </c>
      <c r="C44" s="2">
        <f t="shared" si="7"/>
        <v>8513</v>
      </c>
      <c r="D44" s="5">
        <f t="shared" si="8"/>
        <v>587.33701397862092</v>
      </c>
      <c r="E44" s="6">
        <f t="shared" si="9"/>
        <v>1.1070898777758353E-5</v>
      </c>
      <c r="F44" s="2">
        <f t="shared" si="10"/>
        <v>133</v>
      </c>
      <c r="G44" s="5">
        <f t="shared" si="11"/>
        <v>587.40601503759399</v>
      </c>
      <c r="H44" s="7">
        <f t="shared" si="12"/>
        <v>1.2855340240781727E-4</v>
      </c>
    </row>
    <row r="45" spans="1:64">
      <c r="A45" s="2" t="s">
        <v>13</v>
      </c>
      <c r="B45" s="4">
        <f t="shared" si="13"/>
        <v>622.25500133940466</v>
      </c>
      <c r="C45" s="2">
        <f t="shared" si="7"/>
        <v>8035</v>
      </c>
      <c r="D45" s="5">
        <f t="shared" si="8"/>
        <v>622.27753578095826</v>
      </c>
      <c r="E45" s="6">
        <f t="shared" si="9"/>
        <v>3.6214158994459562E-5</v>
      </c>
      <c r="F45" s="2">
        <f t="shared" si="10"/>
        <v>126</v>
      </c>
      <c r="G45" s="5">
        <f t="shared" si="11"/>
        <v>620.03968253968253</v>
      </c>
      <c r="H45" s="7">
        <f t="shared" si="12"/>
        <v>3.560146234186387E-3</v>
      </c>
    </row>
    <row r="46" spans="1:64">
      <c r="A46" s="2" t="s">
        <v>14</v>
      </c>
      <c r="B46" s="4">
        <f t="shared" si="13"/>
        <v>659.25620919959306</v>
      </c>
      <c r="C46" s="2">
        <f t="shared" si="7"/>
        <v>7584</v>
      </c>
      <c r="D46" s="5">
        <f t="shared" si="8"/>
        <v>659.28270042194094</v>
      </c>
      <c r="E46" s="6">
        <f t="shared" si="9"/>
        <v>4.0183500706120125E-5</v>
      </c>
      <c r="F46" s="2">
        <f t="shared" si="10"/>
        <v>119</v>
      </c>
      <c r="G46" s="5">
        <f t="shared" si="11"/>
        <v>656.51260504201684</v>
      </c>
      <c r="H46" s="7">
        <f t="shared" si="12"/>
        <v>4.1616660098010164E-3</v>
      </c>
    </row>
    <row r="47" spans="1:64">
      <c r="A47" s="2" t="s">
        <v>15</v>
      </c>
      <c r="B47" s="4">
        <f t="shared" si="13"/>
        <v>698.45762337417978</v>
      </c>
      <c r="C47" s="2">
        <f t="shared" si="7"/>
        <v>7159</v>
      </c>
      <c r="D47" s="5">
        <f t="shared" si="8"/>
        <v>698.42156725799691</v>
      </c>
      <c r="E47" s="6">
        <f t="shared" si="9"/>
        <v>5.1622482132386527E-5</v>
      </c>
      <c r="F47" s="2">
        <f t="shared" si="10"/>
        <v>112</v>
      </c>
      <c r="G47" s="5">
        <f t="shared" si="11"/>
        <v>697.54464285714289</v>
      </c>
      <c r="H47" s="7">
        <f t="shared" si="12"/>
        <v>1.3071380231006239E-3</v>
      </c>
    </row>
    <row r="48" spans="1:64">
      <c r="A48" s="2" t="s">
        <v>16</v>
      </c>
      <c r="B48" s="4">
        <f t="shared" si="13"/>
        <v>739.99007493884778</v>
      </c>
      <c r="C48" s="2">
        <f t="shared" si="7"/>
        <v>6757</v>
      </c>
      <c r="D48" s="5">
        <f t="shared" si="8"/>
        <v>739.9733609590055</v>
      </c>
      <c r="E48" s="6">
        <f t="shared" si="9"/>
        <v>2.2586762185507345E-5</v>
      </c>
      <c r="F48" s="2">
        <f t="shared" si="10"/>
        <v>106</v>
      </c>
      <c r="G48" s="5">
        <f t="shared" si="11"/>
        <v>737.02830188679241</v>
      </c>
      <c r="H48" s="7">
        <f t="shared" si="12"/>
        <v>4.0024496981262035E-3</v>
      </c>
    </row>
    <row r="49" spans="1:8">
      <c r="A49" s="2" t="s">
        <v>17</v>
      </c>
      <c r="B49" s="4">
        <f t="shared" si="13"/>
        <v>783.99217458987846</v>
      </c>
      <c r="C49" s="2">
        <f t="shared" si="7"/>
        <v>6378</v>
      </c>
      <c r="D49" s="5">
        <f t="shared" si="8"/>
        <v>783.94481028535586</v>
      </c>
      <c r="E49" s="6">
        <f t="shared" si="9"/>
        <v>6.0414256746095509E-5</v>
      </c>
      <c r="F49" s="2">
        <f t="shared" si="10"/>
        <v>100</v>
      </c>
      <c r="G49" s="5">
        <f t="shared" si="11"/>
        <v>781.25</v>
      </c>
      <c r="H49" s="7">
        <f t="shared" si="12"/>
        <v>3.4977065827384618E-3</v>
      </c>
    </row>
    <row r="50" spans="1:8">
      <c r="A50" s="2" t="s">
        <v>18</v>
      </c>
      <c r="B50" s="4">
        <f t="shared" si="13"/>
        <v>830.61077524446557</v>
      </c>
      <c r="C50" s="2">
        <f t="shared" si="7"/>
        <v>6020</v>
      </c>
      <c r="D50" s="5">
        <f t="shared" si="8"/>
        <v>830.56478405315613</v>
      </c>
      <c r="E50" s="6">
        <f t="shared" si="9"/>
        <v>5.5370328293542836E-5</v>
      </c>
      <c r="F50" s="2">
        <f t="shared" si="10"/>
        <v>94</v>
      </c>
      <c r="G50" s="5">
        <f t="shared" si="11"/>
        <v>831.11702127659578</v>
      </c>
      <c r="H50" s="7">
        <f t="shared" si="12"/>
        <v>6.0948647334993749E-4</v>
      </c>
    </row>
    <row r="51" spans="1:8">
      <c r="A51" s="2" t="s">
        <v>19</v>
      </c>
      <c r="B51" s="4">
        <f t="shared" si="13"/>
        <v>880.0014621486747</v>
      </c>
      <c r="C51" s="2">
        <f t="shared" si="7"/>
        <v>5682</v>
      </c>
      <c r="D51" s="5">
        <f t="shared" si="8"/>
        <v>879.97184090109113</v>
      </c>
      <c r="E51" s="6">
        <f t="shared" si="9"/>
        <v>3.3660452689762527E-5</v>
      </c>
      <c r="F51" s="2">
        <f t="shared" si="10"/>
        <v>89</v>
      </c>
      <c r="G51" s="5">
        <f t="shared" si="11"/>
        <v>877.8089887640449</v>
      </c>
      <c r="H51" s="7">
        <f t="shared" si="12"/>
        <v>2.4914428883748745E-3</v>
      </c>
    </row>
    <row r="52" spans="1:8">
      <c r="A52" s="2" t="s">
        <v>20</v>
      </c>
      <c r="B52" s="4">
        <f t="shared" si="13"/>
        <v>932.3290721287392</v>
      </c>
      <c r="C52" s="2">
        <f t="shared" si="7"/>
        <v>5363</v>
      </c>
      <c r="D52" s="5">
        <f t="shared" si="8"/>
        <v>932.31400335633043</v>
      </c>
      <c r="E52" s="6">
        <f t="shared" si="9"/>
        <v>1.6162504054884524E-5</v>
      </c>
      <c r="F52" s="2">
        <f t="shared" si="10"/>
        <v>84</v>
      </c>
      <c r="G52" s="5">
        <f t="shared" si="11"/>
        <v>930.05952380952385</v>
      </c>
      <c r="H52" s="7">
        <f t="shared" si="12"/>
        <v>2.4342781825234762E-3</v>
      </c>
    </row>
    <row r="53" spans="1:8">
      <c r="A53" s="2" t="s">
        <v>21</v>
      </c>
      <c r="B53" s="4">
        <f t="shared" si="13"/>
        <v>987.76824371864461</v>
      </c>
      <c r="C53" s="2">
        <f t="shared" si="7"/>
        <v>5062</v>
      </c>
      <c r="D53" s="5">
        <f t="shared" si="8"/>
        <v>987.75187672856578</v>
      </c>
      <c r="E53" s="6">
        <f t="shared" si="9"/>
        <v>1.6569666197426689E-5</v>
      </c>
      <c r="F53" s="2">
        <f t="shared" si="10"/>
        <v>79</v>
      </c>
      <c r="G53" s="5">
        <f t="shared" si="11"/>
        <v>988.92405063291142</v>
      </c>
      <c r="H53" s="7">
        <f t="shared" si="12"/>
        <v>1.1701195311924039E-3</v>
      </c>
    </row>
    <row r="54" spans="1:8">
      <c r="A54" s="2" t="s">
        <v>11</v>
      </c>
      <c r="B54" s="4">
        <f t="shared" si="13"/>
        <v>1046.5040000000017</v>
      </c>
      <c r="C54" s="2">
        <f t="shared" si="7"/>
        <v>4778</v>
      </c>
      <c r="D54" s="5">
        <f t="shared" si="8"/>
        <v>1046.4629552113854</v>
      </c>
      <c r="E54" s="6">
        <f t="shared" si="9"/>
        <v>3.9220861665429147E-5</v>
      </c>
      <c r="F54" s="2">
        <f t="shared" si="10"/>
        <v>75</v>
      </c>
      <c r="G54" s="5">
        <f t="shared" si="11"/>
        <v>1041.6666666666667</v>
      </c>
      <c r="H54" s="7">
        <f t="shared" si="12"/>
        <v>4.622374432715951E-3</v>
      </c>
    </row>
    <row r="55" spans="1:8">
      <c r="A55" s="2" t="s">
        <v>12</v>
      </c>
      <c r="B55" s="4">
        <f t="shared" si="13"/>
        <v>1108.7323660993818</v>
      </c>
      <c r="C55" s="2">
        <f t="shared" si="7"/>
        <v>4510</v>
      </c>
      <c r="D55" s="5">
        <f t="shared" si="8"/>
        <v>1108.6474501108648</v>
      </c>
      <c r="E55" s="6">
        <f t="shared" si="9"/>
        <v>7.6588355416835427E-5</v>
      </c>
      <c r="F55" s="2">
        <f t="shared" si="10"/>
        <v>70</v>
      </c>
      <c r="G55" s="5">
        <f t="shared" si="11"/>
        <v>1116.0714285714287</v>
      </c>
      <c r="H55" s="7">
        <f t="shared" si="12"/>
        <v>6.6193273475602873E-3</v>
      </c>
    </row>
    <row r="56" spans="1:8">
      <c r="A56" s="2" t="s">
        <v>13</v>
      </c>
      <c r="B56" s="4">
        <f t="shared" si="13"/>
        <v>1174.661023403954</v>
      </c>
      <c r="C56" s="2">
        <f t="shared" si="7"/>
        <v>4257</v>
      </c>
      <c r="D56" s="5">
        <f t="shared" si="8"/>
        <v>1174.5360582569886</v>
      </c>
      <c r="E56" s="6">
        <f t="shared" si="9"/>
        <v>1.0638400736522665E-4</v>
      </c>
      <c r="F56" s="2">
        <f t="shared" si="10"/>
        <v>67</v>
      </c>
      <c r="G56" s="5">
        <f t="shared" si="11"/>
        <v>1166.044776119403</v>
      </c>
      <c r="H56" s="7">
        <f t="shared" si="12"/>
        <v>7.335092518506078E-3</v>
      </c>
    </row>
    <row r="57" spans="1:8">
      <c r="A57" s="2" t="s">
        <v>13</v>
      </c>
      <c r="B57" s="4">
        <f t="shared" si="13"/>
        <v>1244.5100026788098</v>
      </c>
      <c r="C57" s="2">
        <f t="shared" si="7"/>
        <v>4018</v>
      </c>
      <c r="D57" s="5">
        <f t="shared" si="8"/>
        <v>1244.4001991040318</v>
      </c>
      <c r="E57" s="6">
        <f t="shared" si="9"/>
        <v>8.8230367406945756E-5</v>
      </c>
      <c r="F57" s="2">
        <f t="shared" si="10"/>
        <v>63</v>
      </c>
      <c r="G57" s="5">
        <f t="shared" si="11"/>
        <v>1240.0793650793651</v>
      </c>
      <c r="H57" s="7">
        <f t="shared" si="12"/>
        <v>3.5601462341867509E-3</v>
      </c>
    </row>
    <row r="58" spans="1:8">
      <c r="A58" s="2" t="s">
        <v>14</v>
      </c>
      <c r="B58" s="4">
        <f t="shared" si="13"/>
        <v>1318.5124183991868</v>
      </c>
      <c r="C58" s="2">
        <f t="shared" si="7"/>
        <v>3792</v>
      </c>
      <c r="D58" s="5">
        <f t="shared" si="8"/>
        <v>1318.5654008438819</v>
      </c>
      <c r="E58" s="6">
        <f t="shared" si="9"/>
        <v>4.0183500705602764E-5</v>
      </c>
      <c r="F58" s="2">
        <f t="shared" si="10"/>
        <v>59</v>
      </c>
      <c r="G58" s="5">
        <f t="shared" si="11"/>
        <v>1324.1525423728813</v>
      </c>
      <c r="H58" s="7">
        <f t="shared" si="12"/>
        <v>4.2776419053695202E-3</v>
      </c>
    </row>
    <row r="59" spans="1:8">
      <c r="A59" s="2" t="s">
        <v>15</v>
      </c>
      <c r="B59" s="4">
        <f t="shared" si="13"/>
        <v>1396.9152467483602</v>
      </c>
      <c r="C59" s="2">
        <f t="shared" si="7"/>
        <v>3579</v>
      </c>
      <c r="D59" s="5">
        <f t="shared" si="8"/>
        <v>1397.0382788488405</v>
      </c>
      <c r="E59" s="6">
        <f t="shared" si="9"/>
        <v>8.807413389369497E-5</v>
      </c>
      <c r="F59" s="2">
        <f t="shared" si="10"/>
        <v>56</v>
      </c>
      <c r="G59" s="5">
        <f t="shared" si="11"/>
        <v>1395.0892857142858</v>
      </c>
      <c r="H59" s="7">
        <f t="shared" si="12"/>
        <v>1.3071380231011115E-3</v>
      </c>
    </row>
    <row r="60" spans="1:8">
      <c r="A60" s="2" t="s">
        <v>16</v>
      </c>
      <c r="B60" s="4">
        <f t="shared" si="13"/>
        <v>1479.9801498776962</v>
      </c>
      <c r="C60" s="2">
        <f t="shared" si="7"/>
        <v>3378</v>
      </c>
      <c r="D60" s="5">
        <f t="shared" si="8"/>
        <v>1480.1657785671996</v>
      </c>
      <c r="E60" s="6">
        <f t="shared" si="9"/>
        <v>1.2542647245551667E-4</v>
      </c>
      <c r="F60" s="2">
        <f t="shared" si="10"/>
        <v>53</v>
      </c>
      <c r="G60" s="5">
        <f t="shared" si="11"/>
        <v>1474.0566037735848</v>
      </c>
      <c r="H60" s="7">
        <f t="shared" si="12"/>
        <v>4.0024496981266623E-3</v>
      </c>
    </row>
    <row r="61" spans="1:8">
      <c r="A61" s="2" t="s">
        <v>17</v>
      </c>
      <c r="B61" s="4">
        <f t="shared" si="13"/>
        <v>1567.9843491797578</v>
      </c>
      <c r="C61" s="2">
        <f t="shared" si="7"/>
        <v>3189</v>
      </c>
      <c r="D61" s="5">
        <f t="shared" si="8"/>
        <v>1567.8896205707117</v>
      </c>
      <c r="E61" s="6">
        <f t="shared" si="9"/>
        <v>6.0414256746675516E-5</v>
      </c>
      <c r="F61" s="2">
        <f t="shared" si="10"/>
        <v>50</v>
      </c>
      <c r="G61" s="5">
        <f t="shared" si="11"/>
        <v>1562.5</v>
      </c>
      <c r="H61" s="7">
        <f t="shared" si="12"/>
        <v>3.4977065827390399E-3</v>
      </c>
    </row>
    <row r="62" spans="1:8">
      <c r="A62" s="2" t="s">
        <v>18</v>
      </c>
      <c r="B62" s="4">
        <f t="shared" si="13"/>
        <v>1661.2215504889321</v>
      </c>
      <c r="C62" s="2">
        <f t="shared" si="7"/>
        <v>3010</v>
      </c>
      <c r="D62" s="5">
        <f t="shared" si="8"/>
        <v>1661.1295681063123</v>
      </c>
      <c r="E62" s="6">
        <f t="shared" si="9"/>
        <v>5.5370328294090291E-5</v>
      </c>
      <c r="F62" s="2">
        <f t="shared" si="10"/>
        <v>47</v>
      </c>
      <c r="G62" s="5">
        <f t="shared" si="11"/>
        <v>1662.2340425531916</v>
      </c>
      <c r="H62" s="7">
        <f t="shared" si="12"/>
        <v>6.0948647334938975E-4</v>
      </c>
    </row>
    <row r="63" spans="1:8">
      <c r="A63" s="2" t="s">
        <v>19</v>
      </c>
      <c r="B63" s="4">
        <f t="shared" si="13"/>
        <v>1760.0029242973503</v>
      </c>
      <c r="C63" s="2">
        <f t="shared" si="7"/>
        <v>2841</v>
      </c>
      <c r="D63" s="5">
        <f t="shared" si="8"/>
        <v>1759.9436818021823</v>
      </c>
      <c r="E63" s="6">
        <f t="shared" si="9"/>
        <v>3.3660452690279271E-5</v>
      </c>
      <c r="F63" s="2">
        <f t="shared" si="10"/>
        <v>44</v>
      </c>
      <c r="G63" s="5">
        <f t="shared" si="11"/>
        <v>1775.5681818181818</v>
      </c>
      <c r="H63" s="7">
        <f t="shared" si="12"/>
        <v>8.8438816242567258E-3</v>
      </c>
    </row>
    <row r="64" spans="1:8">
      <c r="A64" s="2" t="s">
        <v>20</v>
      </c>
      <c r="B64" s="4">
        <f t="shared" si="13"/>
        <v>1864.6581442574793</v>
      </c>
      <c r="C64" s="2">
        <f t="shared" si="7"/>
        <v>2681</v>
      </c>
      <c r="D64" s="5">
        <f t="shared" si="8"/>
        <v>1864.975755315181</v>
      </c>
      <c r="E64" s="6">
        <f t="shared" si="9"/>
        <v>1.7033205720835877E-4</v>
      </c>
      <c r="F64" s="2">
        <f t="shared" si="10"/>
        <v>42</v>
      </c>
      <c r="G64" s="5">
        <f t="shared" si="11"/>
        <v>1860.1190476190477</v>
      </c>
      <c r="H64" s="7">
        <f t="shared" si="12"/>
        <v>2.4342781825239627E-3</v>
      </c>
    </row>
    <row r="65" spans="1:8">
      <c r="A65" s="2" t="s">
        <v>21</v>
      </c>
      <c r="B65" s="4">
        <f t="shared" si="13"/>
        <v>1975.5364874372904</v>
      </c>
      <c r="C65" s="2">
        <f t="shared" si="7"/>
        <v>2531</v>
      </c>
      <c r="D65" s="5">
        <f t="shared" si="8"/>
        <v>1975.5037534571316</v>
      </c>
      <c r="E65" s="6">
        <f t="shared" si="9"/>
        <v>1.6569666198002153E-5</v>
      </c>
      <c r="F65" s="2">
        <f t="shared" si="10"/>
        <v>40</v>
      </c>
      <c r="G65" s="5">
        <f t="shared" si="11"/>
        <v>1953.125</v>
      </c>
      <c r="H65" s="7">
        <f t="shared" si="12"/>
        <v>1.1344506962948095E-2</v>
      </c>
    </row>
    <row r="66" spans="1:8">
      <c r="A66" s="2" t="s">
        <v>11</v>
      </c>
      <c r="B66" s="4">
        <f t="shared" si="13"/>
        <v>2093.0080000000048</v>
      </c>
      <c r="C66" s="2">
        <f t="shared" si="7"/>
        <v>2389</v>
      </c>
      <c r="D66" s="5">
        <f t="shared" si="8"/>
        <v>2092.9259104227708</v>
      </c>
      <c r="E66" s="6">
        <f t="shared" si="9"/>
        <v>3.9220861666080929E-5</v>
      </c>
      <c r="F66" s="2">
        <f t="shared" si="10"/>
        <v>37</v>
      </c>
      <c r="G66" s="5">
        <f t="shared" si="11"/>
        <v>2111.4864864864867</v>
      </c>
      <c r="H66" s="7">
        <f t="shared" si="12"/>
        <v>8.8286745614358994E-3</v>
      </c>
    </row>
    <row r="67" spans="1:8">
      <c r="A67" s="2" t="s">
        <v>12</v>
      </c>
      <c r="B67" s="4">
        <f t="shared" si="13"/>
        <v>2217.464732198765</v>
      </c>
      <c r="C67" s="2">
        <f t="shared" si="7"/>
        <v>2255</v>
      </c>
      <c r="D67" s="5">
        <f t="shared" si="8"/>
        <v>2217.2949002217297</v>
      </c>
      <c r="E67" s="6">
        <f t="shared" si="9"/>
        <v>7.6588355417450617E-5</v>
      </c>
      <c r="F67" s="2">
        <f t="shared" si="10"/>
        <v>35</v>
      </c>
      <c r="G67" s="5">
        <f t="shared" si="11"/>
        <v>2232.1428571428573</v>
      </c>
      <c r="H67" s="7">
        <f t="shared" si="12"/>
        <v>6.619327347559668E-3</v>
      </c>
    </row>
    <row r="68" spans="1:8">
      <c r="A68" s="2" t="s">
        <v>13</v>
      </c>
      <c r="B68" s="4">
        <f t="shared" si="13"/>
        <v>2349.3220468079098</v>
      </c>
      <c r="C68" s="2">
        <f t="shared" si="7"/>
        <v>2128</v>
      </c>
      <c r="D68" s="5">
        <f t="shared" si="8"/>
        <v>2349.624060150376</v>
      </c>
      <c r="E68" s="6">
        <f t="shared" si="9"/>
        <v>1.2855340240665574E-4</v>
      </c>
      <c r="F68" s="2">
        <f t="shared" si="10"/>
        <v>33</v>
      </c>
      <c r="G68" s="5">
        <f t="shared" si="11"/>
        <v>2367.4242424242425</v>
      </c>
      <c r="H68" s="7">
        <f t="shared" si="12"/>
        <v>7.7052848675764262E-3</v>
      </c>
    </row>
    <row r="69" spans="1:8">
      <c r="A69" s="2" t="s">
        <v>13</v>
      </c>
      <c r="B69" s="4">
        <f t="shared" si="13"/>
        <v>2489.0200053576214</v>
      </c>
      <c r="C69" s="2">
        <f t="shared" si="7"/>
        <v>2009</v>
      </c>
      <c r="D69" s="5">
        <f t="shared" si="8"/>
        <v>2488.8003982080636</v>
      </c>
      <c r="E69" s="6">
        <f t="shared" si="9"/>
        <v>8.8230367407676495E-5</v>
      </c>
      <c r="F69" s="2">
        <f t="shared" si="10"/>
        <v>31</v>
      </c>
      <c r="G69" s="5">
        <f t="shared" si="11"/>
        <v>2520.1612903225805</v>
      </c>
      <c r="H69" s="7">
        <f t="shared" si="12"/>
        <v>1.2511464310422356E-2</v>
      </c>
    </row>
    <row r="70" spans="1:8">
      <c r="C70" s="5"/>
      <c r="D70" s="10"/>
    </row>
    <row r="71" spans="1:8">
      <c r="C71" s="5"/>
      <c r="D71" s="10"/>
    </row>
    <row r="72" spans="1:8">
      <c r="C72" s="5"/>
      <c r="D72" s="10"/>
    </row>
    <row r="73" spans="1:8">
      <c r="C73" s="5"/>
      <c r="D73" s="10"/>
    </row>
    <row r="74" spans="1:8">
      <c r="C74" s="5"/>
      <c r="D74" s="10"/>
    </row>
    <row r="75" spans="1:8">
      <c r="C75" s="5"/>
      <c r="D75" s="10"/>
    </row>
    <row r="76" spans="1:8">
      <c r="C76" s="5"/>
      <c r="D76" s="10"/>
    </row>
    <row r="77" spans="1:8">
      <c r="C77" s="5"/>
      <c r="D77" s="10"/>
    </row>
    <row r="78" spans="1:8">
      <c r="A78" s="4"/>
      <c r="C78" s="5"/>
      <c r="D78" s="10"/>
    </row>
    <row r="79" spans="1:8">
      <c r="A79" s="4"/>
      <c r="C79" s="5"/>
      <c r="D79" s="10"/>
    </row>
    <row r="80" spans="1:8">
      <c r="A80" s="4"/>
      <c r="C80" s="5"/>
      <c r="D80" s="10"/>
    </row>
  </sheetData>
  <conditionalFormatting sqref="C6:C69">
    <cfRule type="cellIs" dxfId="1" priority="2" stopIfTrue="1" operator="greaterThan">
      <formula>65535</formula>
    </cfRule>
  </conditionalFormatting>
  <conditionalFormatting sqref="F6:F69">
    <cfRule type="cellIs" dxfId="0" priority="1" stopIfTrue="1" operator="greaterThan">
      <formula>65535/$F$1</formula>
    </cfRule>
  </conditionalFormatting>
  <pageMargins left="0" right="0" top="4.0086614173228341" bottom="4.0086614173228341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8</cp:revision>
  <dcterms:created xsi:type="dcterms:W3CDTF">2020-03-02T08:12:55Z</dcterms:created>
  <dcterms:modified xsi:type="dcterms:W3CDTF">2020-04-20T05:58:05Z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