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oard\Desktop\JFSP Demo\"/>
    </mc:Choice>
  </mc:AlternateContent>
  <bookViews>
    <workbookView xWindow="0" yWindow="0" windowWidth="25200" windowHeight="12570"/>
  </bookViews>
  <sheets>
    <sheet name="New_BRTE_Count" sheetId="7" r:id="rId1"/>
    <sheet name="Sheet4" sheetId="5" r:id="rId2"/>
    <sheet name="Sheet2" sheetId="3" r:id="rId3"/>
    <sheet name="Sheet3" sheetId="4" r:id="rId4"/>
    <sheet name="Sheet1" sheetId="2" r:id="rId5"/>
    <sheet name="Original_UD_BRTE_Count" sheetId="1" r:id="rId6"/>
  </sheets>
  <calcPr calcId="152511"/>
</workbook>
</file>

<file path=xl/calcChain.xml><?xml version="1.0" encoding="utf-8"?>
<calcChain xmlns="http://schemas.openxmlformats.org/spreadsheetml/2006/main">
  <c r="V136" i="7" l="1"/>
  <c r="U136" i="7"/>
  <c r="T136" i="7"/>
  <c r="S136" i="7"/>
  <c r="V135" i="7"/>
  <c r="U135" i="7"/>
  <c r="T135" i="7"/>
  <c r="S135" i="7"/>
  <c r="V134" i="7"/>
  <c r="U134" i="7"/>
  <c r="T134" i="7"/>
  <c r="S134" i="7"/>
  <c r="V133" i="7"/>
  <c r="U133" i="7"/>
  <c r="T133" i="7"/>
  <c r="S133" i="7"/>
  <c r="V132" i="7"/>
  <c r="U132" i="7"/>
  <c r="T132" i="7"/>
  <c r="S132" i="7"/>
  <c r="V131" i="7"/>
  <c r="U131" i="7"/>
  <c r="T131" i="7"/>
  <c r="S131" i="7"/>
  <c r="V130" i="7"/>
  <c r="U130" i="7"/>
  <c r="T130" i="7"/>
  <c r="S130" i="7"/>
  <c r="V129" i="7"/>
  <c r="U129" i="7"/>
  <c r="T129" i="7"/>
  <c r="S129" i="7"/>
  <c r="V128" i="7"/>
  <c r="U128" i="7"/>
  <c r="T128" i="7"/>
  <c r="S128" i="7"/>
  <c r="V127" i="7"/>
  <c r="U127" i="7"/>
  <c r="T127" i="7"/>
  <c r="S127" i="7"/>
  <c r="V126" i="7"/>
  <c r="U126" i="7"/>
  <c r="T126" i="7"/>
  <c r="S126" i="7"/>
  <c r="V125" i="7"/>
  <c r="U125" i="7"/>
  <c r="T125" i="7"/>
  <c r="S125" i="7"/>
  <c r="V124" i="7"/>
  <c r="U124" i="7"/>
  <c r="T124" i="7"/>
  <c r="S124" i="7"/>
  <c r="V123" i="7"/>
  <c r="U123" i="7"/>
  <c r="T123" i="7"/>
  <c r="S123" i="7"/>
  <c r="V122" i="7"/>
  <c r="U122" i="7"/>
  <c r="T122" i="7"/>
  <c r="S122" i="7"/>
  <c r="V121" i="7"/>
  <c r="U121" i="7"/>
  <c r="T121" i="7"/>
  <c r="S121" i="7"/>
  <c r="V120" i="7"/>
  <c r="U120" i="7"/>
  <c r="T120" i="7"/>
  <c r="S120" i="7"/>
  <c r="V119" i="7"/>
  <c r="U119" i="7"/>
  <c r="T119" i="7"/>
  <c r="S119" i="7"/>
  <c r="V118" i="7"/>
  <c r="U118" i="7"/>
  <c r="T118" i="7"/>
  <c r="S118" i="7"/>
  <c r="V117" i="7"/>
  <c r="U117" i="7"/>
  <c r="T117" i="7"/>
  <c r="S117" i="7"/>
  <c r="V116" i="7"/>
  <c r="U116" i="7"/>
  <c r="T116" i="7"/>
  <c r="S116" i="7"/>
  <c r="V115" i="7"/>
  <c r="U115" i="7"/>
  <c r="T115" i="7"/>
  <c r="S115" i="7"/>
  <c r="V114" i="7"/>
  <c r="U114" i="7"/>
  <c r="T114" i="7"/>
  <c r="S114" i="7"/>
  <c r="V113" i="7"/>
  <c r="U113" i="7"/>
  <c r="T113" i="7"/>
  <c r="S113" i="7"/>
  <c r="V112" i="7"/>
  <c r="U112" i="7"/>
  <c r="T112" i="7"/>
  <c r="S112" i="7"/>
  <c r="V111" i="7"/>
  <c r="U111" i="7"/>
  <c r="T111" i="7"/>
  <c r="S111" i="7"/>
  <c r="V110" i="7"/>
  <c r="U110" i="7"/>
  <c r="T110" i="7"/>
  <c r="S110" i="7"/>
  <c r="V109" i="7"/>
  <c r="U109" i="7"/>
  <c r="T109" i="7"/>
  <c r="S109" i="7"/>
  <c r="V108" i="7"/>
  <c r="U108" i="7"/>
  <c r="T108" i="7"/>
  <c r="S108" i="7"/>
  <c r="V107" i="7"/>
  <c r="U107" i="7"/>
  <c r="T107" i="7"/>
  <c r="S107" i="7"/>
  <c r="V106" i="7"/>
  <c r="U106" i="7"/>
  <c r="T106" i="7"/>
  <c r="S106" i="7"/>
  <c r="V105" i="7"/>
  <c r="U105" i="7"/>
  <c r="T105" i="7"/>
  <c r="S105" i="7"/>
  <c r="V104" i="7"/>
  <c r="U104" i="7"/>
  <c r="T104" i="7"/>
  <c r="S104" i="7"/>
  <c r="V103" i="7"/>
  <c r="U103" i="7"/>
  <c r="T103" i="7"/>
  <c r="S103" i="7"/>
  <c r="V102" i="7"/>
  <c r="U102" i="7"/>
  <c r="T102" i="7"/>
  <c r="S102" i="7"/>
  <c r="V101" i="7"/>
  <c r="U101" i="7"/>
  <c r="T101" i="7"/>
  <c r="S101" i="7"/>
  <c r="V100" i="7"/>
  <c r="U100" i="7"/>
  <c r="T100" i="7"/>
  <c r="S100" i="7"/>
  <c r="V99" i="7"/>
  <c r="U99" i="7"/>
  <c r="T99" i="7"/>
  <c r="S99" i="7"/>
  <c r="V98" i="7"/>
  <c r="U98" i="7"/>
  <c r="T98" i="7"/>
  <c r="S98" i="7"/>
  <c r="V97" i="7"/>
  <c r="U97" i="7"/>
  <c r="T97" i="7"/>
  <c r="S97" i="7"/>
  <c r="V96" i="7"/>
  <c r="U96" i="7"/>
  <c r="T96" i="7"/>
  <c r="S96" i="7"/>
  <c r="V95" i="7"/>
  <c r="U95" i="7"/>
  <c r="T95" i="7"/>
  <c r="S95" i="7"/>
  <c r="V94" i="7"/>
  <c r="U94" i="7"/>
  <c r="T94" i="7"/>
  <c r="S94" i="7"/>
  <c r="V93" i="7"/>
  <c r="U93" i="7"/>
  <c r="T93" i="7"/>
  <c r="S93" i="7"/>
  <c r="V92" i="7"/>
  <c r="U92" i="7"/>
  <c r="T92" i="7"/>
  <c r="S92" i="7"/>
  <c r="V91" i="7"/>
  <c r="U91" i="7"/>
  <c r="T91" i="7"/>
  <c r="S91" i="7"/>
  <c r="V90" i="7"/>
  <c r="U90" i="7"/>
  <c r="T90" i="7"/>
  <c r="S90" i="7"/>
  <c r="V89" i="7"/>
  <c r="U89" i="7"/>
  <c r="T89" i="7"/>
  <c r="S89" i="7"/>
  <c r="V88" i="7"/>
  <c r="U88" i="7"/>
  <c r="T88" i="7"/>
  <c r="S88" i="7"/>
  <c r="V87" i="7"/>
  <c r="U87" i="7"/>
  <c r="T87" i="7"/>
  <c r="S87" i="7"/>
  <c r="V86" i="7"/>
  <c r="U86" i="7"/>
  <c r="T86" i="7"/>
  <c r="S86" i="7"/>
  <c r="V85" i="7"/>
  <c r="U85" i="7"/>
  <c r="T85" i="7"/>
  <c r="S85" i="7"/>
  <c r="V84" i="7"/>
  <c r="U84" i="7"/>
  <c r="T84" i="7"/>
  <c r="S84" i="7"/>
  <c r="V83" i="7"/>
  <c r="U83" i="7"/>
  <c r="T83" i="7"/>
  <c r="S83" i="7"/>
  <c r="V82" i="7"/>
  <c r="U82" i="7"/>
  <c r="T82" i="7"/>
  <c r="S82" i="7"/>
  <c r="V81" i="7"/>
  <c r="U81" i="7"/>
  <c r="T81" i="7"/>
  <c r="S81" i="7"/>
  <c r="V80" i="7"/>
  <c r="U80" i="7"/>
  <c r="T80" i="7"/>
  <c r="S80" i="7"/>
  <c r="V79" i="7"/>
  <c r="U79" i="7"/>
  <c r="T79" i="7"/>
  <c r="S79" i="7"/>
  <c r="V78" i="7"/>
  <c r="U78" i="7"/>
  <c r="T78" i="7"/>
  <c r="S78" i="7"/>
  <c r="V77" i="7"/>
  <c r="U77" i="7"/>
  <c r="T77" i="7"/>
  <c r="S77" i="7"/>
  <c r="V76" i="7"/>
  <c r="U76" i="7"/>
  <c r="T76" i="7"/>
  <c r="S76" i="7"/>
  <c r="V75" i="7"/>
  <c r="U75" i="7"/>
  <c r="T75" i="7"/>
  <c r="S75" i="7"/>
  <c r="V74" i="7"/>
  <c r="U74" i="7"/>
  <c r="T74" i="7"/>
  <c r="S74" i="7"/>
  <c r="V73" i="7"/>
  <c r="U73" i="7"/>
  <c r="T73" i="7"/>
  <c r="S73" i="7"/>
  <c r="V72" i="7"/>
  <c r="U72" i="7"/>
  <c r="T72" i="7"/>
  <c r="S72" i="7"/>
  <c r="V71" i="7"/>
  <c r="U71" i="7"/>
  <c r="T71" i="7"/>
  <c r="S71" i="7"/>
  <c r="V70" i="7"/>
  <c r="U70" i="7"/>
  <c r="T70" i="7"/>
  <c r="S70" i="7"/>
  <c r="V69" i="7"/>
  <c r="U69" i="7"/>
  <c r="T69" i="7"/>
  <c r="S69" i="7"/>
  <c r="V68" i="7"/>
  <c r="U68" i="7"/>
  <c r="T68" i="7"/>
  <c r="S68" i="7"/>
  <c r="V67" i="7"/>
  <c r="U67" i="7"/>
  <c r="T67" i="7"/>
  <c r="S67" i="7"/>
  <c r="V66" i="7"/>
  <c r="U66" i="7"/>
  <c r="T66" i="7"/>
  <c r="S66" i="7"/>
  <c r="V65" i="7"/>
  <c r="U65" i="7"/>
  <c r="T65" i="7"/>
  <c r="S65" i="7"/>
  <c r="V64" i="7"/>
  <c r="U64" i="7"/>
  <c r="T64" i="7"/>
  <c r="S64" i="7"/>
  <c r="V63" i="7"/>
  <c r="U63" i="7"/>
  <c r="T63" i="7"/>
  <c r="S63" i="7"/>
  <c r="V62" i="7"/>
  <c r="U62" i="7"/>
  <c r="T62" i="7"/>
  <c r="S62" i="7"/>
  <c r="V61" i="7"/>
  <c r="U61" i="7"/>
  <c r="T61" i="7"/>
  <c r="S61" i="7"/>
  <c r="V60" i="7"/>
  <c r="U60" i="7"/>
  <c r="T60" i="7"/>
  <c r="S60" i="7"/>
  <c r="V59" i="7"/>
  <c r="U59" i="7"/>
  <c r="T59" i="7"/>
  <c r="S59" i="7"/>
  <c r="V58" i="7"/>
  <c r="U58" i="7"/>
  <c r="T58" i="7"/>
  <c r="S58" i="7"/>
  <c r="V57" i="7"/>
  <c r="U57" i="7"/>
  <c r="T57" i="7"/>
  <c r="S57" i="7"/>
  <c r="V56" i="7"/>
  <c r="U56" i="7"/>
  <c r="T56" i="7"/>
  <c r="S56" i="7"/>
  <c r="V55" i="7"/>
  <c r="U55" i="7"/>
  <c r="T55" i="7"/>
  <c r="S55" i="7"/>
  <c r="V54" i="7"/>
  <c r="U54" i="7"/>
  <c r="T54" i="7"/>
  <c r="S54" i="7"/>
  <c r="V53" i="7"/>
  <c r="U53" i="7"/>
  <c r="T53" i="7"/>
  <c r="S53" i="7"/>
  <c r="V52" i="7"/>
  <c r="U52" i="7"/>
  <c r="T52" i="7"/>
  <c r="S52" i="7"/>
  <c r="V51" i="7"/>
  <c r="U51" i="7"/>
  <c r="T51" i="7"/>
  <c r="S51" i="7"/>
  <c r="V50" i="7"/>
  <c r="U50" i="7"/>
  <c r="T50" i="7"/>
  <c r="S50" i="7"/>
  <c r="V49" i="7"/>
  <c r="U49" i="7"/>
  <c r="T49" i="7"/>
  <c r="S49" i="7"/>
  <c r="V48" i="7"/>
  <c r="U48" i="7"/>
  <c r="T48" i="7"/>
  <c r="S48" i="7"/>
  <c r="V47" i="7"/>
  <c r="U47" i="7"/>
  <c r="T47" i="7"/>
  <c r="S47" i="7"/>
  <c r="V46" i="7"/>
  <c r="U46" i="7"/>
  <c r="T46" i="7"/>
  <c r="S46" i="7"/>
  <c r="V45" i="7"/>
  <c r="U45" i="7"/>
  <c r="T45" i="7"/>
  <c r="S45" i="7"/>
  <c r="V44" i="7"/>
  <c r="U44" i="7"/>
  <c r="T44" i="7"/>
  <c r="S44" i="7"/>
  <c r="V43" i="7"/>
  <c r="U43" i="7"/>
  <c r="T43" i="7"/>
  <c r="S43" i="7"/>
  <c r="V42" i="7"/>
  <c r="U42" i="7"/>
  <c r="T42" i="7"/>
  <c r="S42" i="7"/>
  <c r="V41" i="7"/>
  <c r="U41" i="7"/>
  <c r="T41" i="7"/>
  <c r="S41" i="7"/>
  <c r="V40" i="7"/>
  <c r="U40" i="7"/>
  <c r="T40" i="7"/>
  <c r="S40" i="7"/>
  <c r="V39" i="7"/>
  <c r="U39" i="7"/>
  <c r="T39" i="7"/>
  <c r="S39" i="7"/>
  <c r="V38" i="7"/>
  <c r="U38" i="7"/>
  <c r="T38" i="7"/>
  <c r="S38" i="7"/>
  <c r="V37" i="7"/>
  <c r="U37" i="7"/>
  <c r="T37" i="7"/>
  <c r="S37" i="7"/>
  <c r="V36" i="7"/>
  <c r="U36" i="7"/>
  <c r="T36" i="7"/>
  <c r="S36" i="7"/>
  <c r="V35" i="7"/>
  <c r="U35" i="7"/>
  <c r="T35" i="7"/>
  <c r="S35" i="7"/>
  <c r="V34" i="7"/>
  <c r="U34" i="7"/>
  <c r="T34" i="7"/>
  <c r="S34" i="7"/>
  <c r="V33" i="7"/>
  <c r="U33" i="7"/>
  <c r="T33" i="7"/>
  <c r="S33" i="7"/>
  <c r="V32" i="7"/>
  <c r="U32" i="7"/>
  <c r="T32" i="7"/>
  <c r="S32" i="7"/>
  <c r="V31" i="7"/>
  <c r="U31" i="7"/>
  <c r="T31" i="7"/>
  <c r="S31" i="7"/>
  <c r="V30" i="7"/>
  <c r="U30" i="7"/>
  <c r="T30" i="7"/>
  <c r="S30" i="7"/>
  <c r="V29" i="7"/>
  <c r="U29" i="7"/>
  <c r="T29" i="7"/>
  <c r="S29" i="7"/>
  <c r="V28" i="7"/>
  <c r="U28" i="7"/>
  <c r="T28" i="7"/>
  <c r="S28" i="7"/>
  <c r="V27" i="7"/>
  <c r="U27" i="7"/>
  <c r="T27" i="7"/>
  <c r="S27" i="7"/>
  <c r="V26" i="7"/>
  <c r="U26" i="7"/>
  <c r="T26" i="7"/>
  <c r="S26" i="7"/>
  <c r="V25" i="7"/>
  <c r="U25" i="7"/>
  <c r="T25" i="7"/>
  <c r="S25" i="7"/>
  <c r="V24" i="7"/>
  <c r="U24" i="7"/>
  <c r="T24" i="7"/>
  <c r="S24" i="7"/>
  <c r="V23" i="7"/>
  <c r="U23" i="7"/>
  <c r="T23" i="7"/>
  <c r="S23" i="7"/>
  <c r="V22" i="7"/>
  <c r="U22" i="7"/>
  <c r="T22" i="7"/>
  <c r="S22" i="7"/>
  <c r="V21" i="7"/>
  <c r="U21" i="7"/>
  <c r="T21" i="7"/>
  <c r="S21" i="7"/>
  <c r="V20" i="7"/>
  <c r="U20" i="7"/>
  <c r="T20" i="7"/>
  <c r="S20" i="7"/>
  <c r="V19" i="7"/>
  <c r="U19" i="7"/>
  <c r="T19" i="7"/>
  <c r="S19" i="7"/>
  <c r="V18" i="7"/>
  <c r="U18" i="7"/>
  <c r="T18" i="7"/>
  <c r="S18" i="7"/>
  <c r="V17" i="7"/>
  <c r="U17" i="7"/>
  <c r="T17" i="7"/>
  <c r="S17" i="7"/>
  <c r="V16" i="7"/>
  <c r="U16" i="7"/>
  <c r="T16" i="7"/>
  <c r="S16" i="7"/>
  <c r="V15" i="7"/>
  <c r="U15" i="7"/>
  <c r="T15" i="7"/>
  <c r="S15" i="7"/>
  <c r="V14" i="7"/>
  <c r="U14" i="7"/>
  <c r="T14" i="7"/>
  <c r="S14" i="7"/>
  <c r="V13" i="7"/>
  <c r="U13" i="7"/>
  <c r="T13" i="7"/>
  <c r="S13" i="7"/>
  <c r="V12" i="7"/>
  <c r="U12" i="7"/>
  <c r="T12" i="7"/>
  <c r="S12" i="7"/>
  <c r="V11" i="7"/>
  <c r="U11" i="7"/>
  <c r="T11" i="7"/>
  <c r="S11" i="7"/>
  <c r="V10" i="7"/>
  <c r="U10" i="7"/>
  <c r="T10" i="7"/>
  <c r="S10" i="7"/>
  <c r="V9" i="7"/>
  <c r="U9" i="7"/>
  <c r="T9" i="7"/>
  <c r="S9" i="7"/>
  <c r="V8" i="7"/>
  <c r="U8" i="7"/>
  <c r="T8" i="7"/>
  <c r="S8" i="7"/>
  <c r="V7" i="7"/>
  <c r="U7" i="7"/>
  <c r="T7" i="7"/>
  <c r="S7" i="7"/>
  <c r="V6" i="7"/>
  <c r="U6" i="7"/>
  <c r="T6" i="7"/>
  <c r="S6" i="7"/>
  <c r="V5" i="7"/>
  <c r="U5" i="7"/>
  <c r="T5" i="7"/>
  <c r="S5" i="7"/>
  <c r="V4" i="7"/>
  <c r="U4" i="7"/>
  <c r="T4" i="7"/>
  <c r="S4" i="7"/>
  <c r="V3" i="7"/>
  <c r="U3" i="7"/>
  <c r="T3" i="7"/>
  <c r="S3" i="7"/>
  <c r="V2" i="7"/>
  <c r="U2" i="7"/>
  <c r="T2" i="7"/>
  <c r="S2" i="7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2" i="1"/>
  <c r="R7" i="5"/>
  <c r="Q7" i="5"/>
  <c r="P7" i="5"/>
  <c r="R6" i="5"/>
  <c r="Q6" i="5"/>
  <c r="P6" i="5"/>
  <c r="R5" i="5"/>
  <c r="Q5" i="5"/>
  <c r="P5" i="5"/>
  <c r="R4" i="5"/>
  <c r="Q4" i="5"/>
  <c r="P4" i="5"/>
  <c r="R3" i="5"/>
  <c r="Q3" i="5"/>
  <c r="P3" i="5"/>
  <c r="R2" i="5"/>
  <c r="Q2" i="5"/>
  <c r="P2" i="5"/>
  <c r="R31" i="5"/>
  <c r="Q31" i="5"/>
  <c r="P31" i="5"/>
  <c r="R30" i="5"/>
  <c r="Q30" i="5"/>
  <c r="P30" i="5"/>
  <c r="R29" i="5"/>
  <c r="Q29" i="5"/>
  <c r="P29" i="5"/>
  <c r="R28" i="5"/>
  <c r="Q28" i="5"/>
  <c r="P28" i="5"/>
  <c r="R27" i="5"/>
  <c r="Q27" i="5"/>
  <c r="P27" i="5"/>
  <c r="R26" i="5"/>
  <c r="Q26" i="5"/>
  <c r="P26" i="5"/>
  <c r="R25" i="5"/>
  <c r="Q25" i="5"/>
  <c r="P25" i="5"/>
  <c r="R24" i="5"/>
  <c r="Q24" i="5"/>
  <c r="P24" i="5"/>
  <c r="R23" i="5"/>
  <c r="Q23" i="5"/>
  <c r="P23" i="5"/>
  <c r="R22" i="5"/>
  <c r="Q22" i="5"/>
  <c r="P22" i="5"/>
  <c r="R21" i="5"/>
  <c r="Q21" i="5"/>
  <c r="P21" i="5"/>
  <c r="R20" i="5"/>
  <c r="Q20" i="5"/>
  <c r="P20" i="5"/>
  <c r="R19" i="5"/>
  <c r="Q19" i="5"/>
  <c r="P19" i="5"/>
  <c r="R18" i="5"/>
  <c r="Q18" i="5"/>
  <c r="P18" i="5"/>
  <c r="R17" i="5"/>
  <c r="Q17" i="5"/>
  <c r="P17" i="5"/>
  <c r="R16" i="5"/>
  <c r="Q16" i="5"/>
  <c r="P16" i="5"/>
  <c r="R15" i="5"/>
  <c r="Q15" i="5"/>
  <c r="P15" i="5"/>
  <c r="R14" i="5"/>
  <c r="Q14" i="5"/>
  <c r="P14" i="5"/>
  <c r="R13" i="5"/>
  <c r="Q13" i="5"/>
  <c r="P13" i="5"/>
  <c r="R12" i="5"/>
  <c r="Q12" i="5"/>
  <c r="P12" i="5"/>
  <c r="R11" i="5"/>
  <c r="Q11" i="5"/>
  <c r="P11" i="5"/>
  <c r="R10" i="5"/>
  <c r="Q10" i="5"/>
  <c r="P10" i="5"/>
  <c r="R9" i="5"/>
  <c r="Q9" i="5"/>
  <c r="P9" i="5"/>
  <c r="R8" i="5"/>
  <c r="Q8" i="5"/>
  <c r="P8" i="5"/>
  <c r="Q3" i="1"/>
  <c r="R3" i="1"/>
  <c r="S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Q49" i="1"/>
  <c r="R49" i="1"/>
  <c r="S49" i="1"/>
  <c r="Q50" i="1"/>
  <c r="R50" i="1"/>
  <c r="S50" i="1"/>
  <c r="Q51" i="1"/>
  <c r="R51" i="1"/>
  <c r="S51" i="1"/>
  <c r="Q52" i="1"/>
  <c r="R52" i="1"/>
  <c r="S52" i="1"/>
  <c r="Q53" i="1"/>
  <c r="R53" i="1"/>
  <c r="S53" i="1"/>
  <c r="Q54" i="1"/>
  <c r="R54" i="1"/>
  <c r="S54" i="1"/>
  <c r="Q55" i="1"/>
  <c r="R55" i="1"/>
  <c r="S55" i="1"/>
  <c r="Q56" i="1"/>
  <c r="R56" i="1"/>
  <c r="S56" i="1"/>
  <c r="Q57" i="1"/>
  <c r="R57" i="1"/>
  <c r="S57" i="1"/>
  <c r="Q58" i="1"/>
  <c r="R58" i="1"/>
  <c r="S58" i="1"/>
  <c r="Q59" i="1"/>
  <c r="R59" i="1"/>
  <c r="S59" i="1"/>
  <c r="Q60" i="1"/>
  <c r="R60" i="1"/>
  <c r="S60" i="1"/>
  <c r="Q61" i="1"/>
  <c r="R61" i="1"/>
  <c r="S61" i="1"/>
  <c r="Q62" i="1"/>
  <c r="R62" i="1"/>
  <c r="S62" i="1"/>
  <c r="Q63" i="1"/>
  <c r="R63" i="1"/>
  <c r="S63" i="1"/>
  <c r="Q64" i="1"/>
  <c r="R64" i="1"/>
  <c r="S64" i="1"/>
  <c r="Q65" i="1"/>
  <c r="R65" i="1"/>
  <c r="S65" i="1"/>
  <c r="Q66" i="1"/>
  <c r="R66" i="1"/>
  <c r="S66" i="1"/>
  <c r="Q67" i="1"/>
  <c r="R67" i="1"/>
  <c r="S67" i="1"/>
  <c r="Q68" i="1"/>
  <c r="R68" i="1"/>
  <c r="S68" i="1"/>
  <c r="Q69" i="1"/>
  <c r="R69" i="1"/>
  <c r="S69" i="1"/>
  <c r="Q70" i="1"/>
  <c r="R70" i="1"/>
  <c r="S70" i="1"/>
  <c r="Q71" i="1"/>
  <c r="R71" i="1"/>
  <c r="S71" i="1"/>
  <c r="Q72" i="1"/>
  <c r="R72" i="1"/>
  <c r="S72" i="1"/>
  <c r="Q73" i="1"/>
  <c r="R73" i="1"/>
  <c r="S73" i="1"/>
  <c r="Q74" i="1"/>
  <c r="R74" i="1"/>
  <c r="S74" i="1"/>
  <c r="Q75" i="1"/>
  <c r="R75" i="1"/>
  <c r="S75" i="1"/>
  <c r="Q76" i="1"/>
  <c r="R76" i="1"/>
  <c r="S76" i="1"/>
  <c r="Q77" i="1"/>
  <c r="R77" i="1"/>
  <c r="S77" i="1"/>
  <c r="Q78" i="1"/>
  <c r="R78" i="1"/>
  <c r="S78" i="1"/>
  <c r="Q79" i="1"/>
  <c r="R79" i="1"/>
  <c r="S79" i="1"/>
  <c r="Q80" i="1"/>
  <c r="R80" i="1"/>
  <c r="S80" i="1"/>
  <c r="Q81" i="1"/>
  <c r="R81" i="1"/>
  <c r="S81" i="1"/>
  <c r="Q82" i="1"/>
  <c r="R82" i="1"/>
  <c r="S82" i="1"/>
  <c r="Q83" i="1"/>
  <c r="R83" i="1"/>
  <c r="S83" i="1"/>
  <c r="Q84" i="1"/>
  <c r="R84" i="1"/>
  <c r="S84" i="1"/>
  <c r="Q85" i="1"/>
  <c r="R85" i="1"/>
  <c r="S85" i="1"/>
  <c r="Q86" i="1"/>
  <c r="R86" i="1"/>
  <c r="S86" i="1"/>
  <c r="Q87" i="1"/>
  <c r="R87" i="1"/>
  <c r="S87" i="1"/>
  <c r="Q88" i="1"/>
  <c r="R88" i="1"/>
  <c r="S88" i="1"/>
  <c r="Q89" i="1"/>
  <c r="R89" i="1"/>
  <c r="S89" i="1"/>
  <c r="Q90" i="1"/>
  <c r="R90" i="1"/>
  <c r="S90" i="1"/>
  <c r="Q91" i="1"/>
  <c r="R91" i="1"/>
  <c r="S91" i="1"/>
  <c r="Q92" i="1"/>
  <c r="R92" i="1"/>
  <c r="S92" i="1"/>
  <c r="Q93" i="1"/>
  <c r="R93" i="1"/>
  <c r="S93" i="1"/>
  <c r="Q94" i="1"/>
  <c r="R94" i="1"/>
  <c r="S94" i="1"/>
  <c r="Q95" i="1"/>
  <c r="R95" i="1"/>
  <c r="S95" i="1"/>
  <c r="Q96" i="1"/>
  <c r="R96" i="1"/>
  <c r="S96" i="1"/>
  <c r="Q97" i="1"/>
  <c r="R97" i="1"/>
  <c r="S97" i="1"/>
  <c r="Q98" i="1"/>
  <c r="R98" i="1"/>
  <c r="S98" i="1"/>
  <c r="Q99" i="1"/>
  <c r="R99" i="1"/>
  <c r="S99" i="1"/>
  <c r="Q100" i="1"/>
  <c r="R100" i="1"/>
  <c r="S100" i="1"/>
  <c r="Q101" i="1"/>
  <c r="R101" i="1"/>
  <c r="S101" i="1"/>
  <c r="Q102" i="1"/>
  <c r="R102" i="1"/>
  <c r="S102" i="1"/>
  <c r="Q103" i="1"/>
  <c r="R103" i="1"/>
  <c r="S103" i="1"/>
  <c r="Q104" i="1"/>
  <c r="R104" i="1"/>
  <c r="S104" i="1"/>
  <c r="Q105" i="1"/>
  <c r="R105" i="1"/>
  <c r="S105" i="1"/>
  <c r="Q106" i="1"/>
  <c r="R106" i="1"/>
  <c r="S106" i="1"/>
  <c r="Q107" i="1"/>
  <c r="R107" i="1"/>
  <c r="S107" i="1"/>
  <c r="Q108" i="1"/>
  <c r="R108" i="1"/>
  <c r="S108" i="1"/>
  <c r="Q109" i="1"/>
  <c r="R109" i="1"/>
  <c r="S109" i="1"/>
  <c r="Q110" i="1"/>
  <c r="R110" i="1"/>
  <c r="S110" i="1"/>
  <c r="Q111" i="1"/>
  <c r="R111" i="1"/>
  <c r="S111" i="1"/>
  <c r="Q112" i="1"/>
  <c r="R112" i="1"/>
  <c r="S112" i="1"/>
  <c r="Q113" i="1"/>
  <c r="R113" i="1"/>
  <c r="S113" i="1"/>
  <c r="Q114" i="1"/>
  <c r="R114" i="1"/>
  <c r="S114" i="1"/>
  <c r="Q115" i="1"/>
  <c r="R115" i="1"/>
  <c r="S115" i="1"/>
  <c r="Q116" i="1"/>
  <c r="R116" i="1"/>
  <c r="S116" i="1"/>
  <c r="Q117" i="1"/>
  <c r="R117" i="1"/>
  <c r="S117" i="1"/>
  <c r="Q118" i="1"/>
  <c r="R118" i="1"/>
  <c r="S118" i="1"/>
  <c r="Q119" i="1"/>
  <c r="R119" i="1"/>
  <c r="S119" i="1"/>
  <c r="Q120" i="1"/>
  <c r="R120" i="1"/>
  <c r="S120" i="1"/>
  <c r="Q121" i="1"/>
  <c r="R121" i="1"/>
  <c r="S121" i="1"/>
  <c r="Q122" i="1"/>
  <c r="R122" i="1"/>
  <c r="S122" i="1"/>
  <c r="Q123" i="1"/>
  <c r="R123" i="1"/>
  <c r="S123" i="1"/>
  <c r="Q124" i="1"/>
  <c r="R124" i="1"/>
  <c r="S124" i="1"/>
  <c r="Q125" i="1"/>
  <c r="R125" i="1"/>
  <c r="S125" i="1"/>
  <c r="Q126" i="1"/>
  <c r="R126" i="1"/>
  <c r="S126" i="1"/>
  <c r="Q127" i="1"/>
  <c r="R127" i="1"/>
  <c r="S127" i="1"/>
  <c r="Q128" i="1"/>
  <c r="R128" i="1"/>
  <c r="S128" i="1"/>
  <c r="Q129" i="1"/>
  <c r="R129" i="1"/>
  <c r="S129" i="1"/>
  <c r="Q130" i="1"/>
  <c r="R130" i="1"/>
  <c r="S130" i="1"/>
  <c r="Q131" i="1"/>
  <c r="R131" i="1"/>
  <c r="S131" i="1"/>
  <c r="Q132" i="1"/>
  <c r="R132" i="1"/>
  <c r="S132" i="1"/>
  <c r="Q133" i="1"/>
  <c r="R133" i="1"/>
  <c r="S133" i="1"/>
  <c r="Q134" i="1"/>
  <c r="R134" i="1"/>
  <c r="S134" i="1"/>
  <c r="Q135" i="1"/>
  <c r="R135" i="1"/>
  <c r="S135" i="1"/>
  <c r="Q136" i="1"/>
  <c r="R136" i="1"/>
  <c r="S136" i="1"/>
  <c r="S2" i="1"/>
  <c r="R2" i="1"/>
  <c r="Q2" i="1"/>
</calcChain>
</file>

<file path=xl/sharedStrings.xml><?xml version="1.0" encoding="utf-8"?>
<sst xmlns="http://schemas.openxmlformats.org/spreadsheetml/2006/main" count="4017" uniqueCount="503">
  <si>
    <t>Year</t>
  </si>
  <si>
    <t>Elevation</t>
  </si>
  <si>
    <t>Plot_type</t>
  </si>
  <si>
    <t>Tree_Cover</t>
  </si>
  <si>
    <t>Plot</t>
  </si>
  <si>
    <t>yr_point</t>
  </si>
  <si>
    <t>n</t>
  </si>
  <si>
    <t>avg_PG_cover</t>
  </si>
  <si>
    <t>State</t>
  </si>
  <si>
    <t>Range</t>
  </si>
  <si>
    <t>Canyon</t>
  </si>
  <si>
    <t>point</t>
  </si>
  <si>
    <t>num_samples</t>
  </si>
  <si>
    <t>mtype</t>
  </si>
  <si>
    <t>firstGS</t>
  </si>
  <si>
    <t>Low</t>
  </si>
  <si>
    <t>Burned</t>
  </si>
  <si>
    <t>M</t>
  </si>
  <si>
    <t>2001.Low.Burned.M.1</t>
  </si>
  <si>
    <t>NV</t>
  </si>
  <si>
    <t>Shoshone</t>
  </si>
  <si>
    <t>Underdown</t>
  </si>
  <si>
    <t>Low.Burned.M.1</t>
  </si>
  <si>
    <t>0.25 quadrat</t>
  </si>
  <si>
    <t>2001.Low.Burned.M.2</t>
  </si>
  <si>
    <t>NA</t>
  </si>
  <si>
    <t>Low.Burned.M.2</t>
  </si>
  <si>
    <t>2001.Low.Burned.M.3</t>
  </si>
  <si>
    <t>Low.Burned.M.3</t>
  </si>
  <si>
    <t>Control</t>
  </si>
  <si>
    <t>2001.Low.Control.M.1</t>
  </si>
  <si>
    <t>Low.Control.M.1</t>
  </si>
  <si>
    <t>2001.Low.Control.M.2</t>
  </si>
  <si>
    <t>Low.Control.M.2</t>
  </si>
  <si>
    <t>2001.Low.Control.M.3</t>
  </si>
  <si>
    <t>Low.Control.M.3</t>
  </si>
  <si>
    <t>Mid</t>
  </si>
  <si>
    <t>E</t>
  </si>
  <si>
    <t>2001.Mid.Burned.E.1</t>
  </si>
  <si>
    <t>Mid.Burned.E.1</t>
  </si>
  <si>
    <t>2001.Mid.Burned.E.2</t>
  </si>
  <si>
    <t>Mid.Burned.E.2</t>
  </si>
  <si>
    <t>2001.Mid.Burned.E.3</t>
  </si>
  <si>
    <t>Mid.Burned.E.3</t>
  </si>
  <si>
    <t>L</t>
  </si>
  <si>
    <t>2001.Mid.Burned.L.1</t>
  </si>
  <si>
    <t>Mid.Burned.L.1</t>
  </si>
  <si>
    <t>2001.Mid.Burned.L.2</t>
  </si>
  <si>
    <t>Mid.Burned.L.2</t>
  </si>
  <si>
    <t>2001.Mid.Burned.L.3</t>
  </si>
  <si>
    <t>Mid.Burned.L.3</t>
  </si>
  <si>
    <t>2001.Mid.Burned.M.1</t>
  </si>
  <si>
    <t>Mid.Burned.M.1</t>
  </si>
  <si>
    <t>2001.Mid.Burned.M.2</t>
  </si>
  <si>
    <t>Mid.Burned.M.2</t>
  </si>
  <si>
    <t>2001.Mid.Burned.M.3</t>
  </si>
  <si>
    <t>Mid.Burned.M.3</t>
  </si>
  <si>
    <t>2001.Mid.Control.E.1</t>
  </si>
  <si>
    <t>Mid.Control.E.1</t>
  </si>
  <si>
    <t>2001.Mid.Control.E.2</t>
  </si>
  <si>
    <t>Mid.Control.E.2</t>
  </si>
  <si>
    <t>2001.Mid.Control.E.3</t>
  </si>
  <si>
    <t>Mid.Control.E.3</t>
  </si>
  <si>
    <t>2001.Mid.Control.L.1</t>
  </si>
  <si>
    <t>Mid.Control.L.1</t>
  </si>
  <si>
    <t>2001.Mid.Control.L.2</t>
  </si>
  <si>
    <t>Mid.Control.L.2</t>
  </si>
  <si>
    <t>2001.Mid.Control.L.3</t>
  </si>
  <si>
    <t>Mid.Control.L.3</t>
  </si>
  <si>
    <t>2001.Mid.Control.M.1</t>
  </si>
  <si>
    <t>Mid.Control.M.1</t>
  </si>
  <si>
    <t>2001.Mid.Control.M.2</t>
  </si>
  <si>
    <t>Mid.Control.M.2</t>
  </si>
  <si>
    <t>2001.Mid.Control.M.3</t>
  </si>
  <si>
    <t>Mid.Control.M.3</t>
  </si>
  <si>
    <t>High</t>
  </si>
  <si>
    <t>2001.High.Burned.M.1</t>
  </si>
  <si>
    <t>High.Burned.M.1</t>
  </si>
  <si>
    <t>2001.High.Burned.M.2</t>
  </si>
  <si>
    <t>High.Burned.M.2</t>
  </si>
  <si>
    <t>2001.High.Burned.M.3</t>
  </si>
  <si>
    <t>High.Burned.M.3</t>
  </si>
  <si>
    <t>2001.High.Control.M.1</t>
  </si>
  <si>
    <t>High.Control.M.1</t>
  </si>
  <si>
    <t>2001.High.Control.M.2</t>
  </si>
  <si>
    <t>High.Control.M.2</t>
  </si>
  <si>
    <t>2001.High.Control.M.3</t>
  </si>
  <si>
    <t>High.Control.M.3</t>
  </si>
  <si>
    <t>2003.Low.Burned.M.1</t>
  </si>
  <si>
    <t>2003.Low.Burned.M.2</t>
  </si>
  <si>
    <t>2003.Low.Burned.M.3</t>
  </si>
  <si>
    <t>2003.Low.Control.M.1</t>
  </si>
  <si>
    <t>2003.Low.Control.M.2</t>
  </si>
  <si>
    <t>2003.Low.Control.M.3</t>
  </si>
  <si>
    <t>2003.Mid.Burned.E.1</t>
  </si>
  <si>
    <t>2003.Mid.Burned.E.2</t>
  </si>
  <si>
    <t>2003.Mid.Burned.E.3</t>
  </si>
  <si>
    <t>2003.Mid.Burned.L.1</t>
  </si>
  <si>
    <t>2003.Mid.Burned.L.2</t>
  </si>
  <si>
    <t>2003.Mid.Burned.L.3</t>
  </si>
  <si>
    <t>2003.Mid.Burned.M.1</t>
  </si>
  <si>
    <t>2003.Mid.Burned.M.2</t>
  </si>
  <si>
    <t>2003.Mid.Burned.M.3</t>
  </si>
  <si>
    <t>2003.Mid.Control.E.1</t>
  </si>
  <si>
    <t>2003.Mid.Control.E.2</t>
  </si>
  <si>
    <t>2003.Mid.Control.E.3</t>
  </si>
  <si>
    <t>2003.Mid.Control.L.1</t>
  </si>
  <si>
    <t>2003.Mid.Control.L.2</t>
  </si>
  <si>
    <t>2003.Mid.Control.L.3</t>
  </si>
  <si>
    <t>2003.Mid.Control.M.1</t>
  </si>
  <si>
    <t>2003.Mid.Control.M.2</t>
  </si>
  <si>
    <t>2003.Mid.Control.M.3</t>
  </si>
  <si>
    <t>2003.High.Burned.M.1</t>
  </si>
  <si>
    <t>2003.High.Burned.M.2</t>
  </si>
  <si>
    <t>2003.High.Burned.M.3</t>
  </si>
  <si>
    <t>2003.High.Control.M.1</t>
  </si>
  <si>
    <t>2003.High.Control.M.2</t>
  </si>
  <si>
    <t>2003.High.Control.M.3</t>
  </si>
  <si>
    <t>2004.Low.Burned.M.1</t>
  </si>
  <si>
    <t>2004.Low.Burned.M.2</t>
  </si>
  <si>
    <t>2004.Low.Burned.M.3</t>
  </si>
  <si>
    <t>2004.Low.Control.M.1</t>
  </si>
  <si>
    <t>2004.Low.Control.M.2</t>
  </si>
  <si>
    <t>2004.Low.Control.M.3</t>
  </si>
  <si>
    <t>2004.Mid.Burned.E.1</t>
  </si>
  <si>
    <t>2004.Mid.Burned.E.2</t>
  </si>
  <si>
    <t>2004.Mid.Burned.E.3</t>
  </si>
  <si>
    <t>2004.Mid.Burned.L.1</t>
  </si>
  <si>
    <t>2004.Mid.Burned.L.2</t>
  </si>
  <si>
    <t>2004.Mid.Burned.L.3</t>
  </si>
  <si>
    <t>2004.Mid.Burned.M.1</t>
  </si>
  <si>
    <t>2004.Mid.Burned.M.2</t>
  </si>
  <si>
    <t>2004.Mid.Burned.M.3</t>
  </si>
  <si>
    <t>2004.Mid.Control.E.1</t>
  </si>
  <si>
    <t>2004.Mid.Control.E.2</t>
  </si>
  <si>
    <t>2004.Mid.Control.E.3</t>
  </si>
  <si>
    <t>2004.Mid.Control.L.1</t>
  </si>
  <si>
    <t>2004.Mid.Control.L.2</t>
  </si>
  <si>
    <t>2004.Mid.Control.L.3</t>
  </si>
  <si>
    <t>2004.Mid.Control.M.1</t>
  </si>
  <si>
    <t>2004.Mid.Control.M.2</t>
  </si>
  <si>
    <t>2004.Mid.Control.M.3</t>
  </si>
  <si>
    <t>2004.High.Burned.M.1</t>
  </si>
  <si>
    <t>2004.High.Burned.M.2</t>
  </si>
  <si>
    <t>2004.High.Burned.M.3</t>
  </si>
  <si>
    <t>2004.High.Control.M.1</t>
  </si>
  <si>
    <t>2004.High.Control.M.2</t>
  </si>
  <si>
    <t>2004.High.Control.M.3</t>
  </si>
  <si>
    <t>2006.Low.Burned.M.1</t>
  </si>
  <si>
    <t>2006.Low.Burned.M.2</t>
  </si>
  <si>
    <t>2006.Low.Burned.M.3</t>
  </si>
  <si>
    <t>2006.Mid.Burned.E.1</t>
  </si>
  <si>
    <t>2006.Mid.Burned.E.2</t>
  </si>
  <si>
    <t>2006.Mid.Burned.E.3</t>
  </si>
  <si>
    <t>2006.Mid.Burned.L.1</t>
  </si>
  <si>
    <t>2006.Mid.Burned.L.2</t>
  </si>
  <si>
    <t>2006.Mid.Burned.L.3</t>
  </si>
  <si>
    <t>2006.Mid.Burned.M.1</t>
  </si>
  <si>
    <t>2006.Mid.Burned.M.2</t>
  </si>
  <si>
    <t>2006.Mid.Burned.M.3</t>
  </si>
  <si>
    <t>2006.High.Burned.M.1</t>
  </si>
  <si>
    <t>2006.High.Burned.M.2</t>
  </si>
  <si>
    <t>2006.High.Burned.M.3</t>
  </si>
  <si>
    <t>16-OCT-07 3:14:49PM</t>
  </si>
  <si>
    <t>Underdown Canyon Burn Study/UD3.gpx</t>
  </si>
  <si>
    <t>UD3 Raingage</t>
  </si>
  <si>
    <t>Low.Control.Raingage</t>
  </si>
  <si>
    <t>Type: Macroplot&lt;br&gt;point: Low.Control.M.3&lt;br&gt;description: 27-OCT-07 12:24:38PM</t>
  </si>
  <si>
    <t>Underdown Canyon Burn Study/Selected Data from 5_26_2016 1_20_10 PM.gpx</t>
  </si>
  <si>
    <t>UD3-M3</t>
  </si>
  <si>
    <t>Macroplot</t>
  </si>
  <si>
    <t>Type: Macroplot&lt;br&gt;point: Low.Control.M.1&lt;br&gt;description: 27-OCT-07 12:19:52PM</t>
  </si>
  <si>
    <t>UD3-M1</t>
  </si>
  <si>
    <t>Type: Macroplot&lt;br&gt;point: Low.Control.M.2&lt;br&gt;description: 27-OCT-07 12:09:02PM</t>
  </si>
  <si>
    <t>UD3-M2</t>
  </si>
  <si>
    <t>Type: Raingauge&lt;br&gt;point: High.Raingage&lt;br&gt;description: 16-OCT-07 1:12:39PM</t>
  </si>
  <si>
    <t>UDRGUPPER</t>
  </si>
  <si>
    <t>High.Raingage</t>
  </si>
  <si>
    <t>Raingauge</t>
  </si>
  <si>
    <t>Type: Burn Barrel&lt;br&gt;point: High.Cheat.Burn&lt;br&gt;description: 16-OCT-07 1:22:14PM</t>
  </si>
  <si>
    <t>UDCHGUPPER</t>
  </si>
  <si>
    <t>High.Cheat.Burn</t>
  </si>
  <si>
    <t>Burn Barrel</t>
  </si>
  <si>
    <t>Type: Burn Barrel&lt;br&gt;point: Low.Cheat.Burn&lt;br&gt;description: 16-OCT-07 3:47:12PM</t>
  </si>
  <si>
    <t>UDCHGLOW</t>
  </si>
  <si>
    <t>Low.Cheat.Burn</t>
  </si>
  <si>
    <t>Type: Macroplot&lt;br&gt;point: Mid.Burned.M.3&lt;br&gt;description: 27-OCT-07 3:09:25PM</t>
  </si>
  <si>
    <t>UD8-M3</t>
  </si>
  <si>
    <t>Type: Macroplot&lt;br&gt;point: Mid.Burned.M.2&lt;br&gt;description: 27-OCT-07 3:48:27PM</t>
  </si>
  <si>
    <t>UD8-M2</t>
  </si>
  <si>
    <t>Type: Macroplot&lt;br&gt;point: Mid.Burned.M.1&lt;br&gt;description: 27-OCT-07 3:00:45PM</t>
  </si>
  <si>
    <t>UD8-M1</t>
  </si>
  <si>
    <t>Type: Macroplot&lt;br&gt;point: Mid.Burned.L.3&lt;br&gt;description: 27-OCT-07 2:28:01PM</t>
  </si>
  <si>
    <t>UD8-L3</t>
  </si>
  <si>
    <t>Type: Macroplot&lt;br&gt;point: Mid.Burned.L.2&lt;br&gt;description: 27-OCT-07 2:22:29PM</t>
  </si>
  <si>
    <t>UD8-L2</t>
  </si>
  <si>
    <t>Type: Macroplot&lt;br&gt;point: Mid.Burned.L.1&lt;br&gt;description: 27-OCT-07 2:17:08PM</t>
  </si>
  <si>
    <t>UD8-L1</t>
  </si>
  <si>
    <t>Type: Macroplot&lt;br&gt;point: Mid.Burned.E.3&lt;br&gt;description: 27-OCT-07 3:26:21PM</t>
  </si>
  <si>
    <t>UD8-E3</t>
  </si>
  <si>
    <t>Type: Macroplot&lt;br&gt;point: Mid.Burned.E.2&lt;br&gt;description: 27-OCT-07 3:15:07PM</t>
  </si>
  <si>
    <t>UD8-E2</t>
  </si>
  <si>
    <t>Type: Macroplot&lt;br&gt;point: Mid.Burned.E.1&lt;br&gt;description: 27-OCT-07 2:49:48PM</t>
  </si>
  <si>
    <t>UD8-E1</t>
  </si>
  <si>
    <t>Type: Macroplot&lt;br&gt;point: Mid.Control.M.3&lt;br&gt;description: 27-OCT-07 2:07:16PM</t>
  </si>
  <si>
    <t>UD7-M4</t>
  </si>
  <si>
    <t>Type: Macroplot&lt;br&gt;point: Mid.control.M.2&lt;br&gt;description: 27-OCT-07 1:49:05PM</t>
  </si>
  <si>
    <t>UD7-M2</t>
  </si>
  <si>
    <t>Mid.control.M.2</t>
  </si>
  <si>
    <t>Type: Macroplot&lt;br&gt;point: Mid.Control.M1&lt;br&gt;description: 27-OCT-07 1:39:26PM</t>
  </si>
  <si>
    <t>UD7-M1</t>
  </si>
  <si>
    <t>Type: Macroplot&lt;br&gt;point: Mid.Control.L.3&lt;br&gt;description: 27-OCT-07 1:21:59PM</t>
  </si>
  <si>
    <t>UD7-L3</t>
  </si>
  <si>
    <t>Type: Macroplot&lt;br&gt;point: Mid.Control.L.2&lt;br&gt;description: 27-OCT-07 1:26:57PM</t>
  </si>
  <si>
    <t>UD7-L2</t>
  </si>
  <si>
    <t>Type: Macroplot&lt;br&gt;point: Mid.Control.L.1&lt;br&gt;description: 27-OCT-07 1:32:15PM</t>
  </si>
  <si>
    <t>UD7-L1</t>
  </si>
  <si>
    <t>Type: Macroplot&lt;br&gt;point: Mid.Control.E.3&lt;br&gt;description: 27-OCT-07 2:01:27PM</t>
  </si>
  <si>
    <t>UD7-E3</t>
  </si>
  <si>
    <t>Type: Macroplot&lt;br&gt;point: Mid.Control.E.2&lt;br&gt;description: 27-OCT-07 1:57:38PM</t>
  </si>
  <si>
    <t>UD7-E2</t>
  </si>
  <si>
    <t>Type: Macroplot&lt;br&gt;point: Mid.Control.E.1&lt;br&gt;description: 27-OCT-07 1:53:48PM</t>
  </si>
  <si>
    <t>UD7-E1</t>
  </si>
  <si>
    <t>Type: Fan&lt;br&gt;point: Mid.Control&lt;br&gt;description: 16-OCT-07 2:29:12PM</t>
  </si>
  <si>
    <t>UD7</t>
  </si>
  <si>
    <t>Mid.Control</t>
  </si>
  <si>
    <t>Fan</t>
  </si>
  <si>
    <t>Type: Macroplot&lt;br&gt;point: Low.Burned.M.3&lt;br&gt;description: 27-OCT-07 12:54:34PM</t>
  </si>
  <si>
    <t>UD4-M3</t>
  </si>
  <si>
    <t>Type: Macroplot&lt;br&gt;point: Low.Burned.M.2&lt;br&gt;description: 27-OCT-07 12:51:42PM</t>
  </si>
  <si>
    <t>UD4-M2</t>
  </si>
  <si>
    <t>Type: Macroplot&lt;br&gt;point: Low.Burned.M.1&lt;br&gt;description: 27-OCT-07 1:04:20PM</t>
  </si>
  <si>
    <t>UD4-M1</t>
  </si>
  <si>
    <t>Type: Fan&lt;br&gt;point: Low.Burned&lt;br&gt;description: 16-OCT-07 3:01:27PM</t>
  </si>
  <si>
    <t>UD4</t>
  </si>
  <si>
    <t>Low.Burned</t>
  </si>
  <si>
    <t>Type: Macroplot&lt;br&gt;point: High.Control.M.3&lt;br&gt;description: 27-OCT-07 4:08:47PM</t>
  </si>
  <si>
    <t>UD14-M3</t>
  </si>
  <si>
    <t>Type: Macroplot&lt;br&gt;point: High.Control.M.2&lt;br&gt;description: 27-OCT-07 4:03:25PM</t>
  </si>
  <si>
    <t>UD14-M2</t>
  </si>
  <si>
    <t>Type: Macroplot&lt;br&gt;point: High.Control.M.1&lt;br&gt;description: 27-OCT-07 4:15:05PM</t>
  </si>
  <si>
    <t>UD14-M1</t>
  </si>
  <si>
    <t>Type: Fan&lt;br&gt;point: High.Control&lt;br&gt;description: 16-OCT-07 1:32:23PM</t>
  </si>
  <si>
    <t>UD14</t>
  </si>
  <si>
    <t>High.Control</t>
  </si>
  <si>
    <t>Type: Macroplot&lt;br&gt;point: High.Burned.M.3&lt;br&gt;description: 27-OCT-07 4:22:50PM</t>
  </si>
  <si>
    <t>UD13-M3</t>
  </si>
  <si>
    <t>Type: Macroplot&lt;br&gt;point: High.Burned.M.2&lt;br&gt;description: 27-OCT-07 4:27:39PM</t>
  </si>
  <si>
    <t>UD13-M2</t>
  </si>
  <si>
    <t>Type: Macroplot&lt;br&gt;point: High.Burned.M.1&lt;br&gt;description: 27-OCT-07 4:32:23PM</t>
  </si>
  <si>
    <t>UD13-M1</t>
  </si>
  <si>
    <t>Type: Raingauge&lt;br&gt;point: na&lt;br&gt;description: 16-OCT-07 2:22:09PM</t>
  </si>
  <si>
    <t>CHGMID</t>
  </si>
  <si>
    <t>na</t>
  </si>
  <si>
    <t>Z</t>
  </si>
  <si>
    <t>Y</t>
  </si>
  <si>
    <t>X</t>
  </si>
  <si>
    <t>UTM1</t>
  </si>
  <si>
    <t>LabelID</t>
  </si>
  <si>
    <t>HasLabel</t>
  </si>
  <si>
    <t>PopupInfo</t>
  </si>
  <si>
    <t>Snippet</t>
  </si>
  <si>
    <t>Base</t>
  </si>
  <si>
    <t>AltMode</t>
  </si>
  <si>
    <t>SymbolID</t>
  </si>
  <si>
    <t>FolderPath</t>
  </si>
  <si>
    <t>Name</t>
  </si>
  <si>
    <t>name</t>
  </si>
  <si>
    <t>scale</t>
  </si>
  <si>
    <t>altitude (m)</t>
  </si>
  <si>
    <t>longitude</t>
  </si>
  <si>
    <t>latitude</t>
  </si>
  <si>
    <t>type</t>
  </si>
  <si>
    <t>UTMX</t>
  </si>
  <si>
    <t>UTMY</t>
  </si>
  <si>
    <t>altitude</t>
  </si>
  <si>
    <t>Raingauge&lt;br&gt;point:</t>
  </si>
  <si>
    <t>na&lt;br&gt;description:</t>
  </si>
  <si>
    <t>2:22:09PM</t>
  </si>
  <si>
    <t>Macroplot&lt;br&gt;point:</t>
  </si>
  <si>
    <t>High.Burned.M.1&lt;br&gt;description:</t>
  </si>
  <si>
    <t>4:32:23PM</t>
  </si>
  <si>
    <t>High.Burned.M.2&lt;br&gt;description:</t>
  </si>
  <si>
    <t>4:27:39PM</t>
  </si>
  <si>
    <t>High.Burned.M.3&lt;br&gt;description:</t>
  </si>
  <si>
    <t>4:22:50PM</t>
  </si>
  <si>
    <t>Fan&lt;br&gt;point:</t>
  </si>
  <si>
    <t>High.Control&lt;br&gt;description:</t>
  </si>
  <si>
    <t>1:32:23PM</t>
  </si>
  <si>
    <t>High.Control.M.1&lt;br&gt;description:</t>
  </si>
  <si>
    <t>4:15:05PM</t>
  </si>
  <si>
    <t>High.Control.M.2&lt;br&gt;description:</t>
  </si>
  <si>
    <t>4:03:25PM</t>
  </si>
  <si>
    <t>High.Control.M.3&lt;br&gt;description:</t>
  </si>
  <si>
    <t>4:08:47PM</t>
  </si>
  <si>
    <t>Low.Burned&lt;br&gt;description:</t>
  </si>
  <si>
    <t>3:01:27PM</t>
  </si>
  <si>
    <t>Low.Burned.M.1&lt;br&gt;description:</t>
  </si>
  <si>
    <t>1:04:20PM</t>
  </si>
  <si>
    <t>&lt;br&gt;description:</t>
  </si>
  <si>
    <t>12:51:42PM</t>
  </si>
  <si>
    <t>ARRAY(0x7cca250)</t>
  </si>
  <si>
    <t>12:54:34PM</t>
  </si>
  <si>
    <t>ARRAY(0x7cd69d0)</t>
  </si>
  <si>
    <t>2:29:12PM</t>
  </si>
  <si>
    <t>ARRAY(0x7cb3100)</t>
  </si>
  <si>
    <t>1:53:48PM</t>
  </si>
  <si>
    <t>ARRAY(0x7ce8aa8)</t>
  </si>
  <si>
    <t>1:57:38PM</t>
  </si>
  <si>
    <t>ARRAY(0x7cdbd38)</t>
  </si>
  <si>
    <t>2:01:27PM</t>
  </si>
  <si>
    <t>ARRAY(0x7ce83e8)</t>
  </si>
  <si>
    <t>1:32:15PM</t>
  </si>
  <si>
    <t>ARRAY(0x7cb2b90)</t>
  </si>
  <si>
    <t>1:26:57PM</t>
  </si>
  <si>
    <t>ARRAY(0x7cd6460)</t>
  </si>
  <si>
    <t>1:21:59PM</t>
  </si>
  <si>
    <t>ARRAY(0x7cdb648)</t>
  </si>
  <si>
    <t>1:39:26PM</t>
  </si>
  <si>
    <t>ARRAY(0x7cb7a68)</t>
  </si>
  <si>
    <t>1:49:05PM</t>
  </si>
  <si>
    <t>ARRAY(0x7cbc4e0)</t>
  </si>
  <si>
    <t>2:07:16PM</t>
  </si>
  <si>
    <t>ARRAY(0x7d83670)</t>
  </si>
  <si>
    <t>2:49:48PM</t>
  </si>
  <si>
    <t>ARRAY(0x7d83988)</t>
  </si>
  <si>
    <t>3:15:07PM</t>
  </si>
  <si>
    <t>ARRAY(0x7d83ca0)</t>
  </si>
  <si>
    <t>3:26:21PM</t>
  </si>
  <si>
    <t>ARRAY(0x7d83fb8)</t>
  </si>
  <si>
    <t>2:17:08PM</t>
  </si>
  <si>
    <t>ARRAY(0x7d842d0)</t>
  </si>
  <si>
    <t>2:22:29PM</t>
  </si>
  <si>
    <t>ARRAY(0x7da0c60)</t>
  </si>
  <si>
    <t>2:28:01PM</t>
  </si>
  <si>
    <t>ARRAY(0x7da0f78)</t>
  </si>
  <si>
    <t>3:00:45PM</t>
  </si>
  <si>
    <t>ARRAY(0x7da1290)</t>
  </si>
  <si>
    <t>3:48:27PM</t>
  </si>
  <si>
    <t>ARRAY(0x7da15a8)</t>
  </si>
  <si>
    <t>3:09:25PM</t>
  </si>
  <si>
    <t>ARRAY(0x7da18c0)</t>
  </si>
  <si>
    <t>Burn</t>
  </si>
  <si>
    <t>Barrel</t>
  </si>
  <si>
    <t>Barrel&lt;br&gt;point:</t>
  </si>
  <si>
    <t>3:47:12PM</t>
  </si>
  <si>
    <t>ARRAY(0x7da3340)</t>
  </si>
  <si>
    <t>1:22:14PM</t>
  </si>
  <si>
    <t>ARRAY(0x7da3658)</t>
  </si>
  <si>
    <t>BurnBarrel</t>
  </si>
  <si>
    <t>BurnBarrel&lt;br&gt;point:</t>
  </si>
  <si>
    <t>1:12:39PM</t>
  </si>
  <si>
    <t>ARRAY(0x7da3970)</t>
  </si>
  <si>
    <t>12:09:02PM</t>
  </si>
  <si>
    <t>ARRAY(0x7da3c88)</t>
  </si>
  <si>
    <t>12:19:52PM</t>
  </si>
  <si>
    <t>ARRAY(0x7da3fa0)</t>
  </si>
  <si>
    <t>12:24:38PM</t>
  </si>
  <si>
    <t>ARRAY(0x7da42b8)</t>
  </si>
  <si>
    <t>UD3</t>
  </si>
  <si>
    <t>Date</t>
  </si>
  <si>
    <t>Time</t>
  </si>
  <si>
    <t>elevation</t>
  </si>
  <si>
    <t>2006.Low.Control.M.1</t>
  </si>
  <si>
    <t>2006.Low.Control.M.2</t>
  </si>
  <si>
    <t>2006.Low.Control.M.3</t>
  </si>
  <si>
    <t>2006.Mid.Control.E.1</t>
  </si>
  <si>
    <t>2006.Mid.Control.E.2</t>
  </si>
  <si>
    <t>2006.Mid.Control.E.3</t>
  </si>
  <si>
    <t>2006.Mid.Control.L.1</t>
  </si>
  <si>
    <t>2006.Mid.Control.L.2</t>
  </si>
  <si>
    <t>2006.Mid.Control.L.3</t>
  </si>
  <si>
    <t>2006.Mid.Control.M.1</t>
  </si>
  <si>
    <t>2006.Mid.Control.M.2</t>
  </si>
  <si>
    <t>2006.Mid.Control.M.4</t>
  </si>
  <si>
    <t>2006.High.Control.M.1</t>
  </si>
  <si>
    <t>2006.High.Control.M.2</t>
  </si>
  <si>
    <t>2006.High.Control.M.3</t>
  </si>
  <si>
    <t>igrass</t>
  </si>
  <si>
    <t>BRTEcount</t>
  </si>
  <si>
    <t>2006.High.Control.M.3.Perennial.Graminoid</t>
  </si>
  <si>
    <t>2006.High.Control.M.2.Perennial.Graminoid</t>
  </si>
  <si>
    <t>2006.High.Control.M.1.Perennial.Graminoid</t>
  </si>
  <si>
    <t>2006.High.Burned.M.3.Perennial.Graminoid</t>
  </si>
  <si>
    <t>2006.High.Burned.M.2.Perennial.Graminoid</t>
  </si>
  <si>
    <t>2006.High.Burned.M.1.Perennial.Graminoid</t>
  </si>
  <si>
    <t>Mid.Control.M.4</t>
  </si>
  <si>
    <t>2006.Mid.Control.M.4.Perennial.Graminoid</t>
  </si>
  <si>
    <t>2006.Mid.Control.M.2.Perennial.Graminoid</t>
  </si>
  <si>
    <t>2006.Mid.Control.M.1.Perennial.Graminoid</t>
  </si>
  <si>
    <t>2006.Mid.Control.L.3.Perennial.Graminoid</t>
  </si>
  <si>
    <t>2006.Mid.Control.L.2.Perennial.Graminoid</t>
  </si>
  <si>
    <t>2006.Mid.Control.L.1.Perennial.Graminoid</t>
  </si>
  <si>
    <t>2006.Mid.Control.E.3.Perennial.Graminoid</t>
  </si>
  <si>
    <t>2006.Mid.Control.E.2.Perennial.Graminoid</t>
  </si>
  <si>
    <t>2006.Mid.Control.E.1.Perennial.Graminoid</t>
  </si>
  <si>
    <t>2006.Mid.Burned.M.3.Perennial.Graminoid</t>
  </si>
  <si>
    <t>2006.Mid.Burned.M.2.Perennial.Graminoid</t>
  </si>
  <si>
    <t>2006.Mid.Burned.M.1.Perennial.Graminoid</t>
  </si>
  <si>
    <t>2006.Mid.Burned.L.3.Perennial.Graminoid</t>
  </si>
  <si>
    <t>2006.Mid.Burned.L.2.Perennial.Graminoid</t>
  </si>
  <si>
    <t>2006.Mid.Burned.L.1.Perennial.Graminoid</t>
  </si>
  <si>
    <t>2006.Mid.Burned.E.3.Perennial.Graminoid</t>
  </si>
  <si>
    <t>2006.Mid.Burned.E.2.Perennial.Graminoid</t>
  </si>
  <si>
    <t>2006.Mid.Burned.E.1.Perennial.Graminoid</t>
  </si>
  <si>
    <t>2006.Low.Control.M.3.Perennial.Graminoid</t>
  </si>
  <si>
    <t>2006.Low.Control.M.2.Perennial.Graminoid</t>
  </si>
  <si>
    <t>2006.Low.Control.M.1.Perennial.Graminoid</t>
  </si>
  <si>
    <t>2006.Low.Burned.M.3.Perennial.Graminoid</t>
  </si>
  <si>
    <t>2006.Low.Burned.M.2.Perennial.Graminoid</t>
  </si>
  <si>
    <t>2006.Low.Burned.M.1.Perennial.Graminoid</t>
  </si>
  <si>
    <t>2004.High.Control.M.3.Perennial.Graminoid</t>
  </si>
  <si>
    <t>2004.High.Control.M.2.Perennial.Graminoid</t>
  </si>
  <si>
    <t>2004.High.Control.M.1.Perennial.Graminoid</t>
  </si>
  <si>
    <t>2004.High.Burned.M.3.Perennial.Graminoid</t>
  </si>
  <si>
    <t>2004.High.Burned.M.2.Perennial.Graminoid</t>
  </si>
  <si>
    <t>2004.High.Burned.M.1.Perennial.Graminoid</t>
  </si>
  <si>
    <t>2004.Mid.Control.M.3.Perennial.Graminoid</t>
  </si>
  <si>
    <t>2004.Mid.Control.M.2.Perennial.Graminoid</t>
  </si>
  <si>
    <t>2004.Mid.Control.M.1.Perennial.Graminoid</t>
  </si>
  <si>
    <t>2004.Mid.Control.L.3.Perennial.Graminoid</t>
  </si>
  <si>
    <t>2004.Mid.Control.L.2.Perennial.Graminoid</t>
  </si>
  <si>
    <t>2004.Mid.Control.L.1.Perennial.Graminoid</t>
  </si>
  <si>
    <t>2004.Mid.Control.E.3.Perennial.Graminoid</t>
  </si>
  <si>
    <t>2004.Mid.Control.E.2.Perennial.Graminoid</t>
  </si>
  <si>
    <t>2004.Mid.Control.E.1.Perennial.Graminoid</t>
  </si>
  <si>
    <t>2004.Mid.Burned.M.3.Perennial.Graminoid</t>
  </si>
  <si>
    <t>2004.Mid.Burned.M.2.Perennial.Graminoid</t>
  </si>
  <si>
    <t>2004.Mid.Burned.M.1.Perennial.Graminoid</t>
  </si>
  <si>
    <t>2004.Mid.Burned.L.3.Perennial.Graminoid</t>
  </si>
  <si>
    <t>2004.Mid.Burned.L.2.Perennial.Graminoid</t>
  </si>
  <si>
    <t>2004.Mid.Burned.L.1.Perennial.Graminoid</t>
  </si>
  <si>
    <t>2004.Mid.Burned.E.3.Perennial.Graminoid</t>
  </si>
  <si>
    <t>2004.Mid.Burned.E.2.Perennial.Graminoid</t>
  </si>
  <si>
    <t>2004.Mid.Burned.E.1.Perennial.Graminoid</t>
  </si>
  <si>
    <t>2004.Low.Control.M.3.Perennial.Graminoid</t>
  </si>
  <si>
    <t>2004.Low.Control.M.2.Perennial.Graminoid</t>
  </si>
  <si>
    <t>2004.Low.Control.M.1.Perennial.Graminoid</t>
  </si>
  <si>
    <t>2004.Low.Burned.M.3.Perennial.Graminoid</t>
  </si>
  <si>
    <t>2004.Low.Burned.M.2.Perennial.Graminoid</t>
  </si>
  <si>
    <t>2004.Low.Burned.M.1.Perennial.Graminoid</t>
  </si>
  <si>
    <t>2003.High.Control.M.3.Perennial.Graminoid</t>
  </si>
  <si>
    <t>2003.High.Control.M.2.Perennial.Graminoid</t>
  </si>
  <si>
    <t>2003.High.Control.M.1.Perennial.Graminoid</t>
  </si>
  <si>
    <t>2003.High.Burned.M.3.Perennial.Graminoid</t>
  </si>
  <si>
    <t>2003.High.Burned.M.2.Perennial.Graminoid</t>
  </si>
  <si>
    <t>2003.High.Burned.M.1.Perennial.Graminoid</t>
  </si>
  <si>
    <t>2003.Mid.Control.M.3.Perennial.Graminoid</t>
  </si>
  <si>
    <t>2003.Mid.Control.M.2.Perennial.Graminoid</t>
  </si>
  <si>
    <t>2003.Mid.Control.M.1.Perennial.Graminoid</t>
  </si>
  <si>
    <t>2003.Mid.Control.L.3.Perennial.Graminoid</t>
  </si>
  <si>
    <t>2003.Mid.Control.L.2.Perennial.Graminoid</t>
  </si>
  <si>
    <t>2003.Mid.Control.L.1.Perennial.Graminoid</t>
  </si>
  <si>
    <t>2003.Mid.Control.E.3.Perennial.Graminoid</t>
  </si>
  <si>
    <t>2003.Mid.Control.E.2.Perennial.Graminoid</t>
  </si>
  <si>
    <t>2003.Mid.Control.E.1.Perennial.Graminoid</t>
  </si>
  <si>
    <t>2003.Mid.Burned.M.3.Perennial.Graminoid</t>
  </si>
  <si>
    <t>2003.Mid.Burned.M.2.Perennial.Graminoid</t>
  </si>
  <si>
    <t>2003.Mid.Burned.M.1.Perennial.Graminoid</t>
  </si>
  <si>
    <t>2003.Mid.Burned.L.3.Perennial.Graminoid</t>
  </si>
  <si>
    <t>2003.Mid.Burned.L.2.Perennial.Graminoid</t>
  </si>
  <si>
    <t>2003.Mid.Burned.L.1.Perennial.Graminoid</t>
  </si>
  <si>
    <t>2003.Mid.Burned.E.3.Perennial.Graminoid</t>
  </si>
  <si>
    <t>2003.Mid.Burned.E.2.Perennial.Graminoid</t>
  </si>
  <si>
    <t>2003.Mid.Burned.E.1.Perennial.Graminoid</t>
  </si>
  <si>
    <t>2003.Low.Control.M.3.Perennial.Graminoid</t>
  </si>
  <si>
    <t>2003.Low.Control.M.2.Perennial.Graminoid</t>
  </si>
  <si>
    <t>2003.Low.Control.M.1.Perennial.Graminoid</t>
  </si>
  <si>
    <t>2003.Low.Burned.M.3.Perennial.Graminoid</t>
  </si>
  <si>
    <t>2003.Low.Burned.M.2.Perennial.Graminoid</t>
  </si>
  <si>
    <t>2003.Low.Burned.M.1.Perennial.Graminoid</t>
  </si>
  <si>
    <t>2001.High.Control.M.3.Perennial.Graminoid</t>
  </si>
  <si>
    <t>2001.High.Control.M.2.Perennial.Graminoid</t>
  </si>
  <si>
    <t>2001.High.Control.M.1.Perennial.Graminoid</t>
  </si>
  <si>
    <t>2001.High.Burned.M.3.Perennial.Graminoid</t>
  </si>
  <si>
    <t>2001.High.Burned.M.2.Perennial.Graminoid</t>
  </si>
  <si>
    <t>2001.High.Burned.M.1.Perennial.Graminoid</t>
  </si>
  <si>
    <t>2001.Mid.Control.M.3.Perennial.Graminoid</t>
  </si>
  <si>
    <t>2001.Mid.Control.M.2.Perennial.Graminoid</t>
  </si>
  <si>
    <t>2001.Mid.Control.M.1.Perennial.Graminoid</t>
  </si>
  <si>
    <t>2001.Mid.Control.L.3.Perennial.Graminoid</t>
  </si>
  <si>
    <t>2001.Mid.Control.L.2.Perennial.Graminoid</t>
  </si>
  <si>
    <t>2001.Mid.Control.L.1.Perennial.Graminoid</t>
  </si>
  <si>
    <t>2001.Mid.Control.E.3.Perennial.Graminoid</t>
  </si>
  <si>
    <t>2001.Mid.Control.E.2.Perennial.Graminoid</t>
  </si>
  <si>
    <t>2001.Mid.Control.E.1.Perennial.Graminoid</t>
  </si>
  <si>
    <t>2001.Mid.Burned.M.3.Perennial.Graminoid</t>
  </si>
  <si>
    <t>2001.Mid.Burned.M.2.Perennial.Graminoid</t>
  </si>
  <si>
    <t>2001.Mid.Burned.M.1.Perennial.Graminoid</t>
  </si>
  <si>
    <t>2001.Mid.Burned.L.3.Perennial.Graminoid</t>
  </si>
  <si>
    <t>2001.Mid.Burned.L.2.Perennial.Graminoid</t>
  </si>
  <si>
    <t>2001.Mid.Burned.L.1.Perennial.Graminoid</t>
  </si>
  <si>
    <t>2001.Mid.Burned.E.3.Perennial.Graminoid</t>
  </si>
  <si>
    <t>2001.Mid.Burned.E.2.Perennial.Graminoid</t>
  </si>
  <si>
    <t>2001.Mid.Burned.E.1.Perennial.Graminoid</t>
  </si>
  <si>
    <t>2001.Low.Control.M.3.Perennial.Graminoid</t>
  </si>
  <si>
    <t>2001.Low.Control.M.2.Perennial.Graminoid</t>
  </si>
  <si>
    <t>2001.Low.Control.M.1.Perennial.Graminoid</t>
  </si>
  <si>
    <t>2001.Low.Burned.M.3.Perennial.Graminoid</t>
  </si>
  <si>
    <t>2001.Low.Burned.M.2.Perennial.Graminoid</t>
  </si>
  <si>
    <t>2001.Low.Burned.M.1.Perennial.Graminoid</t>
  </si>
  <si>
    <t>Type_yr_point</t>
  </si>
  <si>
    <t>Pgcount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</si>
</sst>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tabSelected="1" workbookViewId="0">
      <selection activeCell="P1" sqref="P1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379</v>
      </c>
      <c r="I1" t="s">
        <v>7</v>
      </c>
      <c r="J1" t="s">
        <v>501</v>
      </c>
      <c r="K1" t="s">
        <v>502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273</v>
      </c>
      <c r="T1" t="s">
        <v>274</v>
      </c>
      <c r="U1" t="s">
        <v>362</v>
      </c>
      <c r="V1" t="s">
        <v>378</v>
      </c>
    </row>
    <row r="2" spans="1:22" x14ac:dyDescent="0.25">
      <c r="A2">
        <v>1</v>
      </c>
      <c r="B2">
        <v>2001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>
        <v>2</v>
      </c>
      <c r="I2">
        <v>7.0960055306400003</v>
      </c>
      <c r="J2" t="s">
        <v>500</v>
      </c>
      <c r="K2">
        <v>47</v>
      </c>
      <c r="L2" t="s">
        <v>19</v>
      </c>
      <c r="M2" t="s">
        <v>20</v>
      </c>
      <c r="N2" t="s">
        <v>21</v>
      </c>
      <c r="O2" t="s">
        <v>22</v>
      </c>
      <c r="P2">
        <v>50</v>
      </c>
      <c r="Q2" t="s">
        <v>23</v>
      </c>
      <c r="R2" t="s">
        <v>25</v>
      </c>
      <c r="S2">
        <f>VLOOKUP(O2,Sheet1!$G$2:$T$39,12,FALSE)</f>
        <v>466149.62619435397</v>
      </c>
      <c r="T2">
        <f>VLOOKUP(O2,Sheet1!$G$2:$T$39,13,FALSE)</f>
        <v>4334495.3002253696</v>
      </c>
      <c r="U2">
        <f>VLOOKUP(O2,Sheet3!$A$2:$H$38,5,FALSE)</f>
        <v>2092.9</v>
      </c>
      <c r="V2">
        <f>VLOOKUP(O2,Sheet4!$A$2:$R$31,9,FALSE)</f>
        <v>11.8266758844</v>
      </c>
    </row>
    <row r="3" spans="1:22" x14ac:dyDescent="0.25">
      <c r="A3">
        <v>2</v>
      </c>
      <c r="B3">
        <v>2001</v>
      </c>
      <c r="C3" t="s">
        <v>15</v>
      </c>
      <c r="D3" t="s">
        <v>16</v>
      </c>
      <c r="E3" t="s">
        <v>17</v>
      </c>
      <c r="F3">
        <v>1</v>
      </c>
      <c r="G3" t="s">
        <v>18</v>
      </c>
      <c r="H3">
        <v>2</v>
      </c>
      <c r="I3">
        <v>7.0960055306400003</v>
      </c>
      <c r="J3" t="s">
        <v>500</v>
      </c>
      <c r="K3">
        <v>47</v>
      </c>
      <c r="L3" t="s">
        <v>19</v>
      </c>
      <c r="M3" t="s">
        <v>20</v>
      </c>
      <c r="N3" t="s">
        <v>21</v>
      </c>
      <c r="O3" t="s">
        <v>22</v>
      </c>
      <c r="P3">
        <v>50</v>
      </c>
      <c r="Q3" t="s">
        <v>23</v>
      </c>
      <c r="R3" t="s">
        <v>25</v>
      </c>
      <c r="S3">
        <f>VLOOKUP(O3,Sheet1!$G$2:$T$39,12,FALSE)</f>
        <v>466149.62619435397</v>
      </c>
      <c r="T3">
        <f>VLOOKUP(O3,Sheet1!$G$2:$T$39,13,FALSE)</f>
        <v>4334495.3002253696</v>
      </c>
      <c r="U3">
        <f>VLOOKUP(O3,Sheet3!$A$2:$H$38,5,FALSE)</f>
        <v>2092.9</v>
      </c>
      <c r="V3">
        <f>VLOOKUP(O3,Sheet4!$A$2:$R$31,9,FALSE)</f>
        <v>11.8266758844</v>
      </c>
    </row>
    <row r="4" spans="1:22" x14ac:dyDescent="0.25">
      <c r="A4">
        <v>3</v>
      </c>
      <c r="B4">
        <v>2001</v>
      </c>
      <c r="C4" t="s">
        <v>15</v>
      </c>
      <c r="D4" t="s">
        <v>16</v>
      </c>
      <c r="E4" t="s">
        <v>17</v>
      </c>
      <c r="F4">
        <v>2</v>
      </c>
      <c r="G4" t="s">
        <v>24</v>
      </c>
      <c r="H4" t="s">
        <v>25</v>
      </c>
      <c r="I4">
        <v>6.9580000000000002</v>
      </c>
      <c r="J4" t="s">
        <v>499</v>
      </c>
      <c r="K4">
        <v>48</v>
      </c>
      <c r="L4" t="s">
        <v>19</v>
      </c>
      <c r="M4" t="s">
        <v>20</v>
      </c>
      <c r="N4" t="s">
        <v>21</v>
      </c>
      <c r="O4" t="s">
        <v>26</v>
      </c>
      <c r="P4">
        <v>50</v>
      </c>
      <c r="Q4" t="s">
        <v>23</v>
      </c>
      <c r="R4" t="s">
        <v>25</v>
      </c>
      <c r="S4">
        <f>VLOOKUP(O4,Sheet1!$G$2:$T$39,12,FALSE)</f>
        <v>466173.02649208199</v>
      </c>
      <c r="T4">
        <f>VLOOKUP(O4,Sheet1!$G$2:$T$39,13,FALSE)</f>
        <v>4334492.3157057101</v>
      </c>
      <c r="U4">
        <f>VLOOKUP(O4,Sheet3!$A$2:$H$38,5,FALSE)</f>
        <v>2092.1999999999998</v>
      </c>
      <c r="V4">
        <f>VLOOKUP(O4,Sheet4!$A$2:$R$31,9,FALSE)</f>
        <v>11.5966666666667</v>
      </c>
    </row>
    <row r="5" spans="1:22" x14ac:dyDescent="0.25">
      <c r="A5">
        <v>4</v>
      </c>
      <c r="B5">
        <v>2001</v>
      </c>
      <c r="C5" t="s">
        <v>15</v>
      </c>
      <c r="D5" t="s">
        <v>16</v>
      </c>
      <c r="E5" t="s">
        <v>17</v>
      </c>
      <c r="F5">
        <v>2</v>
      </c>
      <c r="G5" t="s">
        <v>24</v>
      </c>
      <c r="H5" t="s">
        <v>25</v>
      </c>
      <c r="I5">
        <v>6.9580000000000002</v>
      </c>
      <c r="J5" t="s">
        <v>499</v>
      </c>
      <c r="K5">
        <v>48</v>
      </c>
      <c r="L5" t="s">
        <v>19</v>
      </c>
      <c r="M5" t="s">
        <v>20</v>
      </c>
      <c r="N5" t="s">
        <v>21</v>
      </c>
      <c r="O5" t="s">
        <v>26</v>
      </c>
      <c r="P5">
        <v>50</v>
      </c>
      <c r="Q5" t="s">
        <v>23</v>
      </c>
      <c r="R5" t="s">
        <v>25</v>
      </c>
      <c r="S5">
        <f>VLOOKUP(O5,Sheet1!$G$2:$T$39,12,FALSE)</f>
        <v>466173.02649208199</v>
      </c>
      <c r="T5">
        <f>VLOOKUP(O5,Sheet1!$G$2:$T$39,13,FALSE)</f>
        <v>4334492.3157057101</v>
      </c>
      <c r="U5">
        <f>VLOOKUP(O5,Sheet3!$A$2:$H$38,5,FALSE)</f>
        <v>2092.1999999999998</v>
      </c>
      <c r="V5">
        <f>VLOOKUP(O5,Sheet4!$A$2:$R$31,9,FALSE)</f>
        <v>11.5966666666667</v>
      </c>
    </row>
    <row r="6" spans="1:22" x14ac:dyDescent="0.25">
      <c r="A6">
        <v>5</v>
      </c>
      <c r="B6">
        <v>2001</v>
      </c>
      <c r="C6" t="s">
        <v>15</v>
      </c>
      <c r="D6" t="s">
        <v>16</v>
      </c>
      <c r="E6" t="s">
        <v>17</v>
      </c>
      <c r="F6">
        <v>3</v>
      </c>
      <c r="G6" t="s">
        <v>27</v>
      </c>
      <c r="H6">
        <v>12</v>
      </c>
      <c r="I6">
        <v>7.7595477778199999</v>
      </c>
      <c r="J6" t="s">
        <v>498</v>
      </c>
      <c r="K6">
        <v>48</v>
      </c>
      <c r="L6" t="s">
        <v>19</v>
      </c>
      <c r="M6" t="s">
        <v>20</v>
      </c>
      <c r="N6" t="s">
        <v>21</v>
      </c>
      <c r="O6" t="s">
        <v>28</v>
      </c>
      <c r="P6">
        <v>50</v>
      </c>
      <c r="Q6" t="s">
        <v>23</v>
      </c>
      <c r="R6" t="s">
        <v>25</v>
      </c>
      <c r="S6">
        <f>VLOOKUP(O6,Sheet1!$G$2:$T$39,12,FALSE)</f>
        <v>466206.45094577799</v>
      </c>
      <c r="T6">
        <f>VLOOKUP(O6,Sheet1!$G$2:$T$39,13,FALSE)</f>
        <v>4334489.6227420196</v>
      </c>
      <c r="U6">
        <f>VLOOKUP(O6,Sheet3!$A$2:$H$38,5,FALSE)</f>
        <v>2085.6999999999998</v>
      </c>
      <c r="V6">
        <f>VLOOKUP(O6,Sheet4!$A$2:$R$31,9,FALSE)</f>
        <v>12.932579629699999</v>
      </c>
    </row>
    <row r="7" spans="1:22" x14ac:dyDescent="0.25">
      <c r="A7">
        <v>6</v>
      </c>
      <c r="B7">
        <v>2001</v>
      </c>
      <c r="C7" t="s">
        <v>15</v>
      </c>
      <c r="D7" t="s">
        <v>16</v>
      </c>
      <c r="E7" t="s">
        <v>17</v>
      </c>
      <c r="F7">
        <v>3</v>
      </c>
      <c r="G7" t="s">
        <v>27</v>
      </c>
      <c r="H7">
        <v>12</v>
      </c>
      <c r="I7">
        <v>7.7595477778199999</v>
      </c>
      <c r="J7" t="s">
        <v>498</v>
      </c>
      <c r="K7">
        <v>48</v>
      </c>
      <c r="L7" t="s">
        <v>19</v>
      </c>
      <c r="M7" t="s">
        <v>20</v>
      </c>
      <c r="N7" t="s">
        <v>21</v>
      </c>
      <c r="O7" t="s">
        <v>28</v>
      </c>
      <c r="P7">
        <v>50</v>
      </c>
      <c r="Q7" t="s">
        <v>23</v>
      </c>
      <c r="R7" t="s">
        <v>25</v>
      </c>
      <c r="S7">
        <f>VLOOKUP(O7,Sheet1!$G$2:$T$39,12,FALSE)</f>
        <v>466206.45094577799</v>
      </c>
      <c r="T7">
        <f>VLOOKUP(O7,Sheet1!$G$2:$T$39,13,FALSE)</f>
        <v>4334489.6227420196</v>
      </c>
      <c r="U7">
        <f>VLOOKUP(O7,Sheet3!$A$2:$H$38,5,FALSE)</f>
        <v>2085.6999999999998</v>
      </c>
      <c r="V7">
        <f>VLOOKUP(O7,Sheet4!$A$2:$R$31,9,FALSE)</f>
        <v>12.932579629699999</v>
      </c>
    </row>
    <row r="8" spans="1:22" x14ac:dyDescent="0.25">
      <c r="A8">
        <v>7</v>
      </c>
      <c r="B8">
        <v>2001</v>
      </c>
      <c r="C8" t="s">
        <v>15</v>
      </c>
      <c r="D8" t="s">
        <v>29</v>
      </c>
      <c r="E8" t="s">
        <v>17</v>
      </c>
      <c r="F8">
        <v>1</v>
      </c>
      <c r="G8" t="s">
        <v>30</v>
      </c>
      <c r="H8" t="s">
        <v>25</v>
      </c>
      <c r="I8">
        <v>7.02601354884</v>
      </c>
      <c r="J8" t="s">
        <v>497</v>
      </c>
      <c r="K8">
        <v>49</v>
      </c>
      <c r="L8" t="s">
        <v>19</v>
      </c>
      <c r="M8" t="s">
        <v>20</v>
      </c>
      <c r="N8" t="s">
        <v>21</v>
      </c>
      <c r="O8" t="s">
        <v>31</v>
      </c>
      <c r="P8">
        <v>50</v>
      </c>
      <c r="Q8" t="s">
        <v>23</v>
      </c>
      <c r="R8" t="s">
        <v>25</v>
      </c>
      <c r="S8">
        <f>VLOOKUP(O8,Sheet1!$G$2:$T$39,12,FALSE)</f>
        <v>466555.32505792502</v>
      </c>
      <c r="T8">
        <f>VLOOKUP(O8,Sheet1!$G$2:$T$39,13,FALSE)</f>
        <v>4334284.4881911399</v>
      </c>
      <c r="U8">
        <f>VLOOKUP(O8,Sheet3!$A$2:$H$38,5,FALSE)</f>
        <v>2065.5</v>
      </c>
      <c r="V8">
        <f>VLOOKUP(O8,Sheet4!$A$2:$R$31,9,FALSE)</f>
        <v>11.710022581400001</v>
      </c>
    </row>
    <row r="9" spans="1:22" x14ac:dyDescent="0.25">
      <c r="A9">
        <v>8</v>
      </c>
      <c r="B9">
        <v>2001</v>
      </c>
      <c r="C9" t="s">
        <v>15</v>
      </c>
      <c r="D9" t="s">
        <v>29</v>
      </c>
      <c r="E9" t="s">
        <v>17</v>
      </c>
      <c r="F9">
        <v>1</v>
      </c>
      <c r="G9" t="s">
        <v>30</v>
      </c>
      <c r="H9" t="s">
        <v>25</v>
      </c>
      <c r="I9">
        <v>7.02601354884</v>
      </c>
      <c r="J9" t="s">
        <v>497</v>
      </c>
      <c r="K9">
        <v>49</v>
      </c>
      <c r="L9" t="s">
        <v>19</v>
      </c>
      <c r="M9" t="s">
        <v>20</v>
      </c>
      <c r="N9" t="s">
        <v>21</v>
      </c>
      <c r="O9" t="s">
        <v>31</v>
      </c>
      <c r="P9">
        <v>50</v>
      </c>
      <c r="Q9" t="s">
        <v>23</v>
      </c>
      <c r="R9" t="s">
        <v>25</v>
      </c>
      <c r="S9">
        <f>VLOOKUP(O9,Sheet1!$G$2:$T$39,12,FALSE)</f>
        <v>466555.32505792502</v>
      </c>
      <c r="T9">
        <f>VLOOKUP(O9,Sheet1!$G$2:$T$39,13,FALSE)</f>
        <v>4334284.4881911399</v>
      </c>
      <c r="U9">
        <f>VLOOKUP(O9,Sheet3!$A$2:$H$38,5,FALSE)</f>
        <v>2065.5</v>
      </c>
      <c r="V9">
        <f>VLOOKUP(O9,Sheet4!$A$2:$R$31,9,FALSE)</f>
        <v>11.710022581400001</v>
      </c>
    </row>
    <row r="10" spans="1:22" x14ac:dyDescent="0.25">
      <c r="A10">
        <v>9</v>
      </c>
      <c r="B10">
        <v>2001</v>
      </c>
      <c r="C10" t="s">
        <v>15</v>
      </c>
      <c r="D10" t="s">
        <v>29</v>
      </c>
      <c r="E10" t="s">
        <v>17</v>
      </c>
      <c r="F10">
        <v>2</v>
      </c>
      <c r="G10" t="s">
        <v>32</v>
      </c>
      <c r="H10" t="s">
        <v>25</v>
      </c>
      <c r="I10">
        <v>9.6488440253000007</v>
      </c>
      <c r="J10" t="s">
        <v>496</v>
      </c>
      <c r="K10">
        <v>50</v>
      </c>
      <c r="L10" t="s">
        <v>19</v>
      </c>
      <c r="M10" t="s">
        <v>20</v>
      </c>
      <c r="N10" t="s">
        <v>21</v>
      </c>
      <c r="O10" t="s">
        <v>33</v>
      </c>
      <c r="P10">
        <v>50</v>
      </c>
      <c r="Q10" t="s">
        <v>23</v>
      </c>
      <c r="R10" t="s">
        <v>25</v>
      </c>
      <c r="S10">
        <f>VLOOKUP(O10,Sheet1!$G$2:$T$39,12,FALSE)</f>
        <v>466519.58560424403</v>
      </c>
      <c r="T10">
        <f>VLOOKUP(O10,Sheet1!$G$2:$T$39,13,FALSE)</f>
        <v>4334311.71870468</v>
      </c>
      <c r="U10">
        <f>VLOOKUP(O10,Sheet3!$A$2:$H$38,5,FALSE)</f>
        <v>2060.9</v>
      </c>
      <c r="V10">
        <f>VLOOKUP(O10,Sheet4!$A$2:$R$31,9,FALSE)</f>
        <v>16.081406708833299</v>
      </c>
    </row>
    <row r="11" spans="1:22" x14ac:dyDescent="0.25">
      <c r="A11">
        <v>10</v>
      </c>
      <c r="B11">
        <v>2001</v>
      </c>
      <c r="C11" t="s">
        <v>15</v>
      </c>
      <c r="D11" t="s">
        <v>29</v>
      </c>
      <c r="E11" t="s">
        <v>17</v>
      </c>
      <c r="F11">
        <v>2</v>
      </c>
      <c r="G11" t="s">
        <v>32</v>
      </c>
      <c r="H11" t="s">
        <v>25</v>
      </c>
      <c r="I11">
        <v>9.6488440253000007</v>
      </c>
      <c r="J11" t="s">
        <v>496</v>
      </c>
      <c r="K11">
        <v>50</v>
      </c>
      <c r="L11" t="s">
        <v>19</v>
      </c>
      <c r="M11" t="s">
        <v>20</v>
      </c>
      <c r="N11" t="s">
        <v>21</v>
      </c>
      <c r="O11" t="s">
        <v>33</v>
      </c>
      <c r="P11">
        <v>50</v>
      </c>
      <c r="Q11" t="s">
        <v>23</v>
      </c>
      <c r="R11" t="s">
        <v>25</v>
      </c>
      <c r="S11">
        <f>VLOOKUP(O11,Sheet1!$G$2:$T$39,12,FALSE)</f>
        <v>466519.58560424403</v>
      </c>
      <c r="T11">
        <f>VLOOKUP(O11,Sheet1!$G$2:$T$39,13,FALSE)</f>
        <v>4334311.71870468</v>
      </c>
      <c r="U11">
        <f>VLOOKUP(O11,Sheet3!$A$2:$H$38,5,FALSE)</f>
        <v>2060.9</v>
      </c>
      <c r="V11">
        <f>VLOOKUP(O11,Sheet4!$A$2:$R$31,9,FALSE)</f>
        <v>16.081406708833299</v>
      </c>
    </row>
    <row r="12" spans="1:22" x14ac:dyDescent="0.25">
      <c r="A12">
        <v>11</v>
      </c>
      <c r="B12">
        <v>2001</v>
      </c>
      <c r="C12" t="s">
        <v>15</v>
      </c>
      <c r="D12" t="s">
        <v>29</v>
      </c>
      <c r="E12" t="s">
        <v>17</v>
      </c>
      <c r="F12">
        <v>3</v>
      </c>
      <c r="G12" t="s">
        <v>34</v>
      </c>
      <c r="H12">
        <v>1</v>
      </c>
      <c r="I12">
        <v>6.2048462350799998</v>
      </c>
      <c r="J12" t="s">
        <v>495</v>
      </c>
      <c r="K12">
        <v>46</v>
      </c>
      <c r="L12" t="s">
        <v>19</v>
      </c>
      <c r="M12" t="s">
        <v>20</v>
      </c>
      <c r="N12" t="s">
        <v>21</v>
      </c>
      <c r="O12" t="s">
        <v>35</v>
      </c>
      <c r="P12">
        <v>50</v>
      </c>
      <c r="Q12" t="s">
        <v>23</v>
      </c>
      <c r="R12" t="s">
        <v>25</v>
      </c>
      <c r="S12">
        <f>VLOOKUP(O12,Sheet1!$G$2:$T$39,12,FALSE)</f>
        <v>466596.03995646699</v>
      </c>
      <c r="T12">
        <f>VLOOKUP(O12,Sheet1!$G$2:$T$39,13,FALSE)</f>
        <v>4334290.3073380403</v>
      </c>
      <c r="U12">
        <f>VLOOKUP(O12,Sheet3!$A$2:$H$38,5,FALSE)</f>
        <v>2062.5</v>
      </c>
      <c r="V12">
        <f>VLOOKUP(O12,Sheet4!$A$2:$R$31,9,FALSE)</f>
        <v>10.3414103918</v>
      </c>
    </row>
    <row r="13" spans="1:22" x14ac:dyDescent="0.25">
      <c r="A13">
        <v>12</v>
      </c>
      <c r="B13">
        <v>2001</v>
      </c>
      <c r="C13" t="s">
        <v>15</v>
      </c>
      <c r="D13" t="s">
        <v>29</v>
      </c>
      <c r="E13" t="s">
        <v>17</v>
      </c>
      <c r="F13">
        <v>3</v>
      </c>
      <c r="G13" t="s">
        <v>34</v>
      </c>
      <c r="H13">
        <v>1</v>
      </c>
      <c r="I13">
        <v>6.2048462350799998</v>
      </c>
      <c r="J13" t="s">
        <v>495</v>
      </c>
      <c r="K13">
        <v>46</v>
      </c>
      <c r="L13" t="s">
        <v>19</v>
      </c>
      <c r="M13" t="s">
        <v>20</v>
      </c>
      <c r="N13" t="s">
        <v>21</v>
      </c>
      <c r="O13" t="s">
        <v>35</v>
      </c>
      <c r="P13">
        <v>50</v>
      </c>
      <c r="Q13" t="s">
        <v>23</v>
      </c>
      <c r="R13" t="s">
        <v>25</v>
      </c>
      <c r="S13">
        <f>VLOOKUP(O13,Sheet1!$G$2:$T$39,12,FALSE)</f>
        <v>466596.03995646699</v>
      </c>
      <c r="T13">
        <f>VLOOKUP(O13,Sheet1!$G$2:$T$39,13,FALSE)</f>
        <v>4334290.3073380403</v>
      </c>
      <c r="U13">
        <f>VLOOKUP(O13,Sheet3!$A$2:$H$38,5,FALSE)</f>
        <v>2062.5</v>
      </c>
      <c r="V13">
        <f>VLOOKUP(O13,Sheet4!$A$2:$R$31,9,FALSE)</f>
        <v>10.3414103918</v>
      </c>
    </row>
    <row r="14" spans="1:22" x14ac:dyDescent="0.25">
      <c r="A14">
        <v>13</v>
      </c>
      <c r="B14">
        <v>2001</v>
      </c>
      <c r="C14" t="s">
        <v>36</v>
      </c>
      <c r="D14" t="s">
        <v>16</v>
      </c>
      <c r="E14" t="s">
        <v>37</v>
      </c>
      <c r="F14">
        <v>1</v>
      </c>
      <c r="G14" t="s">
        <v>38</v>
      </c>
      <c r="H14">
        <v>10</v>
      </c>
      <c r="I14">
        <v>4.1580000000000004</v>
      </c>
      <c r="J14" t="s">
        <v>494</v>
      </c>
      <c r="K14">
        <v>49</v>
      </c>
      <c r="L14" t="s">
        <v>19</v>
      </c>
      <c r="M14" t="s">
        <v>20</v>
      </c>
      <c r="N14" t="s">
        <v>21</v>
      </c>
      <c r="O14" t="s">
        <v>39</v>
      </c>
      <c r="P14">
        <v>50</v>
      </c>
      <c r="Q14" t="s">
        <v>23</v>
      </c>
      <c r="R14" t="s">
        <v>25</v>
      </c>
      <c r="S14">
        <f>VLOOKUP(O14,Sheet1!$G$2:$T$39,12,FALSE)</f>
        <v>464131.80615657102</v>
      </c>
      <c r="T14">
        <f>VLOOKUP(O14,Sheet1!$G$2:$T$39,13,FALSE)</f>
        <v>4335260.4788383897</v>
      </c>
      <c r="U14">
        <f>VLOOKUP(O14,Sheet3!$A$2:$H$38,5,FALSE)</f>
        <v>2234.1999999999998</v>
      </c>
      <c r="V14">
        <f>VLOOKUP(O14,Sheet4!$A$2:$R$31,9,FALSE)</f>
        <v>6.93</v>
      </c>
    </row>
    <row r="15" spans="1:22" x14ac:dyDescent="0.25">
      <c r="A15">
        <v>14</v>
      </c>
      <c r="B15">
        <v>2001</v>
      </c>
      <c r="C15" t="s">
        <v>36</v>
      </c>
      <c r="D15" t="s">
        <v>16</v>
      </c>
      <c r="E15" t="s">
        <v>37</v>
      </c>
      <c r="F15">
        <v>1</v>
      </c>
      <c r="G15" t="s">
        <v>38</v>
      </c>
      <c r="H15">
        <v>10</v>
      </c>
      <c r="I15">
        <v>4.1580000000000004</v>
      </c>
      <c r="J15" t="s">
        <v>494</v>
      </c>
      <c r="K15">
        <v>49</v>
      </c>
      <c r="L15" t="s">
        <v>19</v>
      </c>
      <c r="M15" t="s">
        <v>20</v>
      </c>
      <c r="N15" t="s">
        <v>21</v>
      </c>
      <c r="O15" t="s">
        <v>39</v>
      </c>
      <c r="P15">
        <v>50</v>
      </c>
      <c r="Q15" t="s">
        <v>23</v>
      </c>
      <c r="R15" t="s">
        <v>25</v>
      </c>
      <c r="S15">
        <f>VLOOKUP(O15,Sheet1!$G$2:$T$39,12,FALSE)</f>
        <v>464131.80615657102</v>
      </c>
      <c r="T15">
        <f>VLOOKUP(O15,Sheet1!$G$2:$T$39,13,FALSE)</f>
        <v>4335260.4788383897</v>
      </c>
      <c r="U15">
        <f>VLOOKUP(O15,Sheet3!$A$2:$H$38,5,FALSE)</f>
        <v>2234.1999999999998</v>
      </c>
      <c r="V15">
        <f>VLOOKUP(O15,Sheet4!$A$2:$R$31,9,FALSE)</f>
        <v>6.93</v>
      </c>
    </row>
    <row r="16" spans="1:22" x14ac:dyDescent="0.25">
      <c r="A16">
        <v>15</v>
      </c>
      <c r="B16">
        <v>2001</v>
      </c>
      <c r="C16" t="s">
        <v>36</v>
      </c>
      <c r="D16" t="s">
        <v>16</v>
      </c>
      <c r="E16" t="s">
        <v>37</v>
      </c>
      <c r="F16">
        <v>2</v>
      </c>
      <c r="G16" t="s">
        <v>40</v>
      </c>
      <c r="H16">
        <v>2</v>
      </c>
      <c r="I16">
        <v>3.976</v>
      </c>
      <c r="J16" t="s">
        <v>493</v>
      </c>
      <c r="K16">
        <v>50</v>
      </c>
      <c r="L16" t="s">
        <v>19</v>
      </c>
      <c r="M16" t="s">
        <v>20</v>
      </c>
      <c r="N16" t="s">
        <v>21</v>
      </c>
      <c r="O16" t="s">
        <v>41</v>
      </c>
      <c r="P16">
        <v>50</v>
      </c>
      <c r="Q16" t="s">
        <v>23</v>
      </c>
      <c r="R16" t="s">
        <v>25</v>
      </c>
      <c r="S16">
        <f>VLOOKUP(O16,Sheet1!$G$2:$T$39,12,FALSE)</f>
        <v>464066.18524498102</v>
      </c>
      <c r="T16">
        <f>VLOOKUP(O16,Sheet1!$G$2:$T$39,13,FALSE)</f>
        <v>4335212.9485038202</v>
      </c>
      <c r="U16">
        <f>VLOOKUP(O16,Sheet3!$A$2:$H$38,5,FALSE)</f>
        <v>2239.6999999999998</v>
      </c>
      <c r="V16">
        <f>VLOOKUP(O16,Sheet4!$A$2:$R$31,9,FALSE)</f>
        <v>6.6266666666666696</v>
      </c>
    </row>
    <row r="17" spans="1:22" x14ac:dyDescent="0.25">
      <c r="A17">
        <v>16</v>
      </c>
      <c r="B17">
        <v>2001</v>
      </c>
      <c r="C17" t="s">
        <v>36</v>
      </c>
      <c r="D17" t="s">
        <v>16</v>
      </c>
      <c r="E17" t="s">
        <v>37</v>
      </c>
      <c r="F17">
        <v>2</v>
      </c>
      <c r="G17" t="s">
        <v>40</v>
      </c>
      <c r="H17">
        <v>2</v>
      </c>
      <c r="I17">
        <v>3.976</v>
      </c>
      <c r="J17" t="s">
        <v>493</v>
      </c>
      <c r="K17">
        <v>50</v>
      </c>
      <c r="L17" t="s">
        <v>19</v>
      </c>
      <c r="M17" t="s">
        <v>20</v>
      </c>
      <c r="N17" t="s">
        <v>21</v>
      </c>
      <c r="O17" t="s">
        <v>41</v>
      </c>
      <c r="P17">
        <v>50</v>
      </c>
      <c r="Q17" t="s">
        <v>23</v>
      </c>
      <c r="R17" t="s">
        <v>25</v>
      </c>
      <c r="S17">
        <f>VLOOKUP(O17,Sheet1!$G$2:$T$39,12,FALSE)</f>
        <v>464066.18524498102</v>
      </c>
      <c r="T17">
        <f>VLOOKUP(O17,Sheet1!$G$2:$T$39,13,FALSE)</f>
        <v>4335212.9485038202</v>
      </c>
      <c r="U17">
        <f>VLOOKUP(O17,Sheet3!$A$2:$H$38,5,FALSE)</f>
        <v>2239.6999999999998</v>
      </c>
      <c r="V17">
        <f>VLOOKUP(O17,Sheet4!$A$2:$R$31,9,FALSE)</f>
        <v>6.6266666666666696</v>
      </c>
    </row>
    <row r="18" spans="1:22" x14ac:dyDescent="0.25">
      <c r="A18">
        <v>17</v>
      </c>
      <c r="B18">
        <v>2001</v>
      </c>
      <c r="C18" t="s">
        <v>36</v>
      </c>
      <c r="D18" t="s">
        <v>16</v>
      </c>
      <c r="E18" t="s">
        <v>37</v>
      </c>
      <c r="F18">
        <v>3</v>
      </c>
      <c r="G18" t="s">
        <v>42</v>
      </c>
      <c r="H18" t="s">
        <v>25</v>
      </c>
      <c r="I18">
        <v>4.4080000000000004</v>
      </c>
      <c r="J18" t="s">
        <v>492</v>
      </c>
      <c r="K18">
        <v>50</v>
      </c>
      <c r="L18" t="s">
        <v>19</v>
      </c>
      <c r="M18" t="s">
        <v>20</v>
      </c>
      <c r="N18" t="s">
        <v>21</v>
      </c>
      <c r="O18" t="s">
        <v>43</v>
      </c>
      <c r="P18">
        <v>50</v>
      </c>
      <c r="Q18" t="s">
        <v>23</v>
      </c>
      <c r="R18" t="s">
        <v>25</v>
      </c>
      <c r="S18">
        <f>VLOOKUP(O18,Sheet1!$G$2:$T$39,12,FALSE)</f>
        <v>464072.58644350601</v>
      </c>
      <c r="T18">
        <f>VLOOKUP(O18,Sheet1!$G$2:$T$39,13,FALSE)</f>
        <v>4335252.4248082396</v>
      </c>
      <c r="U18">
        <f>VLOOKUP(O18,Sheet3!$A$2:$H$38,5,FALSE)</f>
        <v>2236.9</v>
      </c>
      <c r="V18">
        <f>VLOOKUP(O18,Sheet4!$A$2:$R$31,9,FALSE)</f>
        <v>7.3466666666666702</v>
      </c>
    </row>
    <row r="19" spans="1:22" x14ac:dyDescent="0.25">
      <c r="A19">
        <v>18</v>
      </c>
      <c r="B19">
        <v>2001</v>
      </c>
      <c r="C19" t="s">
        <v>36</v>
      </c>
      <c r="D19" t="s">
        <v>16</v>
      </c>
      <c r="E19" t="s">
        <v>37</v>
      </c>
      <c r="F19">
        <v>3</v>
      </c>
      <c r="G19" t="s">
        <v>42</v>
      </c>
      <c r="H19" t="s">
        <v>25</v>
      </c>
      <c r="I19">
        <v>4.4080000000000004</v>
      </c>
      <c r="J19" t="s">
        <v>492</v>
      </c>
      <c r="K19">
        <v>50</v>
      </c>
      <c r="L19" t="s">
        <v>19</v>
      </c>
      <c r="M19" t="s">
        <v>20</v>
      </c>
      <c r="N19" t="s">
        <v>21</v>
      </c>
      <c r="O19" t="s">
        <v>43</v>
      </c>
      <c r="P19">
        <v>50</v>
      </c>
      <c r="Q19" t="s">
        <v>23</v>
      </c>
      <c r="R19" t="s">
        <v>25</v>
      </c>
      <c r="S19">
        <f>VLOOKUP(O19,Sheet1!$G$2:$T$39,12,FALSE)</f>
        <v>464072.58644350601</v>
      </c>
      <c r="T19">
        <f>VLOOKUP(O19,Sheet1!$G$2:$T$39,13,FALSE)</f>
        <v>4335252.4248082396</v>
      </c>
      <c r="U19">
        <f>VLOOKUP(O19,Sheet3!$A$2:$H$38,5,FALSE)</f>
        <v>2236.9</v>
      </c>
      <c r="V19">
        <f>VLOOKUP(O19,Sheet4!$A$2:$R$31,9,FALSE)</f>
        <v>7.3466666666666702</v>
      </c>
    </row>
    <row r="20" spans="1:22" x14ac:dyDescent="0.25">
      <c r="A20">
        <v>19</v>
      </c>
      <c r="B20">
        <v>2001</v>
      </c>
      <c r="C20" t="s">
        <v>36</v>
      </c>
      <c r="D20" t="s">
        <v>16</v>
      </c>
      <c r="E20" t="s">
        <v>44</v>
      </c>
      <c r="F20">
        <v>1</v>
      </c>
      <c r="G20" t="s">
        <v>45</v>
      </c>
      <c r="H20">
        <v>6</v>
      </c>
      <c r="I20">
        <v>3.004</v>
      </c>
      <c r="J20" t="s">
        <v>491</v>
      </c>
      <c r="K20">
        <v>48</v>
      </c>
      <c r="L20" t="s">
        <v>19</v>
      </c>
      <c r="M20" t="s">
        <v>20</v>
      </c>
      <c r="N20" t="s">
        <v>21</v>
      </c>
      <c r="O20" t="s">
        <v>46</v>
      </c>
      <c r="P20">
        <v>50</v>
      </c>
      <c r="Q20" t="s">
        <v>23</v>
      </c>
      <c r="R20" t="s">
        <v>25</v>
      </c>
      <c r="S20">
        <f>VLOOKUP(O20,Sheet1!$G$2:$T$39,12,FALSE)</f>
        <v>464284.99188613199</v>
      </c>
      <c r="T20">
        <f>VLOOKUP(O20,Sheet1!$G$2:$T$39,13,FALSE)</f>
        <v>4335188.30265301</v>
      </c>
      <c r="U20">
        <f>VLOOKUP(O20,Sheet3!$A$2:$H$38,5,FALSE)</f>
        <v>2215.5</v>
      </c>
      <c r="V20">
        <f>VLOOKUP(O20,Sheet4!$A$2:$R$31,9,FALSE)</f>
        <v>5.0066666666666704</v>
      </c>
    </row>
    <row r="21" spans="1:22" x14ac:dyDescent="0.25">
      <c r="A21">
        <v>20</v>
      </c>
      <c r="B21">
        <v>2001</v>
      </c>
      <c r="C21" t="s">
        <v>36</v>
      </c>
      <c r="D21" t="s">
        <v>16</v>
      </c>
      <c r="E21" t="s">
        <v>44</v>
      </c>
      <c r="F21">
        <v>1</v>
      </c>
      <c r="G21" t="s">
        <v>45</v>
      </c>
      <c r="H21">
        <v>6</v>
      </c>
      <c r="I21">
        <v>3.004</v>
      </c>
      <c r="J21" t="s">
        <v>491</v>
      </c>
      <c r="K21">
        <v>48</v>
      </c>
      <c r="L21" t="s">
        <v>19</v>
      </c>
      <c r="M21" t="s">
        <v>20</v>
      </c>
      <c r="N21" t="s">
        <v>21</v>
      </c>
      <c r="O21" t="s">
        <v>46</v>
      </c>
      <c r="P21">
        <v>50</v>
      </c>
      <c r="Q21" t="s">
        <v>23</v>
      </c>
      <c r="R21" t="s">
        <v>25</v>
      </c>
      <c r="S21">
        <f>VLOOKUP(O21,Sheet1!$G$2:$T$39,12,FALSE)</f>
        <v>464284.99188613199</v>
      </c>
      <c r="T21">
        <f>VLOOKUP(O21,Sheet1!$G$2:$T$39,13,FALSE)</f>
        <v>4335188.30265301</v>
      </c>
      <c r="U21">
        <f>VLOOKUP(O21,Sheet3!$A$2:$H$38,5,FALSE)</f>
        <v>2215.5</v>
      </c>
      <c r="V21">
        <f>VLOOKUP(O21,Sheet4!$A$2:$R$31,9,FALSE)</f>
        <v>5.0066666666666704</v>
      </c>
    </row>
    <row r="22" spans="1:22" x14ac:dyDescent="0.25">
      <c r="A22">
        <v>21</v>
      </c>
      <c r="B22">
        <v>2001</v>
      </c>
      <c r="C22" t="s">
        <v>36</v>
      </c>
      <c r="D22" t="s">
        <v>16</v>
      </c>
      <c r="E22" t="s">
        <v>44</v>
      </c>
      <c r="F22">
        <v>2</v>
      </c>
      <c r="G22" t="s">
        <v>47</v>
      </c>
      <c r="H22" t="s">
        <v>25</v>
      </c>
      <c r="I22">
        <v>2.5760000000000001</v>
      </c>
      <c r="J22" t="s">
        <v>490</v>
      </c>
      <c r="K22">
        <v>49</v>
      </c>
      <c r="L22" t="s">
        <v>19</v>
      </c>
      <c r="M22" t="s">
        <v>20</v>
      </c>
      <c r="N22" t="s">
        <v>21</v>
      </c>
      <c r="O22" t="s">
        <v>48</v>
      </c>
      <c r="P22">
        <v>50</v>
      </c>
      <c r="Q22" t="s">
        <v>23</v>
      </c>
      <c r="R22" t="s">
        <v>25</v>
      </c>
      <c r="S22">
        <f>VLOOKUP(O22,Sheet1!$G$2:$T$39,12,FALSE)</f>
        <v>464283.13174406003</v>
      </c>
      <c r="T22">
        <f>VLOOKUP(O22,Sheet1!$G$2:$T$39,13,FALSE)</f>
        <v>4335234.5885922899</v>
      </c>
      <c r="U22">
        <f>VLOOKUP(O22,Sheet3!$A$2:$H$38,5,FALSE)</f>
        <v>2215.5</v>
      </c>
      <c r="V22">
        <f>VLOOKUP(O22,Sheet4!$A$2:$R$31,9,FALSE)</f>
        <v>4.2933333333333303</v>
      </c>
    </row>
    <row r="23" spans="1:22" x14ac:dyDescent="0.25">
      <c r="A23">
        <v>22</v>
      </c>
      <c r="B23">
        <v>2001</v>
      </c>
      <c r="C23" t="s">
        <v>36</v>
      </c>
      <c r="D23" t="s">
        <v>16</v>
      </c>
      <c r="E23" t="s">
        <v>44</v>
      </c>
      <c r="F23">
        <v>2</v>
      </c>
      <c r="G23" t="s">
        <v>47</v>
      </c>
      <c r="H23" t="s">
        <v>25</v>
      </c>
      <c r="I23">
        <v>2.5760000000000001</v>
      </c>
      <c r="J23" t="s">
        <v>490</v>
      </c>
      <c r="K23">
        <v>49</v>
      </c>
      <c r="L23" t="s">
        <v>19</v>
      </c>
      <c r="M23" t="s">
        <v>20</v>
      </c>
      <c r="N23" t="s">
        <v>21</v>
      </c>
      <c r="O23" t="s">
        <v>48</v>
      </c>
      <c r="P23">
        <v>50</v>
      </c>
      <c r="Q23" t="s">
        <v>23</v>
      </c>
      <c r="R23" t="s">
        <v>25</v>
      </c>
      <c r="S23">
        <f>VLOOKUP(O23,Sheet1!$G$2:$T$39,12,FALSE)</f>
        <v>464283.13174406003</v>
      </c>
      <c r="T23">
        <f>VLOOKUP(O23,Sheet1!$G$2:$T$39,13,FALSE)</f>
        <v>4335234.5885922899</v>
      </c>
      <c r="U23">
        <f>VLOOKUP(O23,Sheet3!$A$2:$H$38,5,FALSE)</f>
        <v>2215.5</v>
      </c>
      <c r="V23">
        <f>VLOOKUP(O23,Sheet4!$A$2:$R$31,9,FALSE)</f>
        <v>4.2933333333333303</v>
      </c>
    </row>
    <row r="24" spans="1:22" x14ac:dyDescent="0.25">
      <c r="A24">
        <v>23</v>
      </c>
      <c r="B24">
        <v>2001</v>
      </c>
      <c r="C24" t="s">
        <v>36</v>
      </c>
      <c r="D24" t="s">
        <v>16</v>
      </c>
      <c r="E24" t="s">
        <v>44</v>
      </c>
      <c r="F24">
        <v>3</v>
      </c>
      <c r="G24" t="s">
        <v>49</v>
      </c>
      <c r="H24">
        <v>2</v>
      </c>
      <c r="I24">
        <v>2.9079999999999999</v>
      </c>
      <c r="J24" t="s">
        <v>489</v>
      </c>
      <c r="K24">
        <v>50</v>
      </c>
      <c r="L24" t="s">
        <v>19</v>
      </c>
      <c r="M24" t="s">
        <v>20</v>
      </c>
      <c r="N24" t="s">
        <v>21</v>
      </c>
      <c r="O24" t="s">
        <v>50</v>
      </c>
      <c r="P24">
        <v>50</v>
      </c>
      <c r="Q24" t="s">
        <v>23</v>
      </c>
      <c r="R24" t="s">
        <v>25</v>
      </c>
      <c r="S24">
        <f>VLOOKUP(O24,Sheet1!$G$2:$T$39,12,FALSE)</f>
        <v>464219.80789167102</v>
      </c>
      <c r="T24">
        <f>VLOOKUP(O24,Sheet1!$G$2:$T$39,13,FALSE)</f>
        <v>4335215.7897026902</v>
      </c>
      <c r="U24">
        <f>VLOOKUP(O24,Sheet3!$A$2:$H$38,5,FALSE)</f>
        <v>2223.4</v>
      </c>
      <c r="V24">
        <f>VLOOKUP(O24,Sheet4!$A$2:$R$31,9,FALSE)</f>
        <v>4.8466666666666702</v>
      </c>
    </row>
    <row r="25" spans="1:22" x14ac:dyDescent="0.25">
      <c r="A25">
        <v>24</v>
      </c>
      <c r="B25">
        <v>2001</v>
      </c>
      <c r="C25" t="s">
        <v>36</v>
      </c>
      <c r="D25" t="s">
        <v>16</v>
      </c>
      <c r="E25" t="s">
        <v>44</v>
      </c>
      <c r="F25">
        <v>3</v>
      </c>
      <c r="G25" t="s">
        <v>49</v>
      </c>
      <c r="H25">
        <v>2</v>
      </c>
      <c r="I25">
        <v>2.9079999999999999</v>
      </c>
      <c r="J25" t="s">
        <v>489</v>
      </c>
      <c r="K25">
        <v>50</v>
      </c>
      <c r="L25" t="s">
        <v>19</v>
      </c>
      <c r="M25" t="s">
        <v>20</v>
      </c>
      <c r="N25" t="s">
        <v>21</v>
      </c>
      <c r="O25" t="s">
        <v>50</v>
      </c>
      <c r="P25">
        <v>50</v>
      </c>
      <c r="Q25" t="s">
        <v>23</v>
      </c>
      <c r="R25" t="s">
        <v>25</v>
      </c>
      <c r="S25">
        <f>VLOOKUP(O25,Sheet1!$G$2:$T$39,12,FALSE)</f>
        <v>464219.80789167102</v>
      </c>
      <c r="T25">
        <f>VLOOKUP(O25,Sheet1!$G$2:$T$39,13,FALSE)</f>
        <v>4335215.7897026902</v>
      </c>
      <c r="U25">
        <f>VLOOKUP(O25,Sheet3!$A$2:$H$38,5,FALSE)</f>
        <v>2223.4</v>
      </c>
      <c r="V25">
        <f>VLOOKUP(O25,Sheet4!$A$2:$R$31,9,FALSE)</f>
        <v>4.8466666666666702</v>
      </c>
    </row>
    <row r="26" spans="1:22" x14ac:dyDescent="0.25">
      <c r="A26">
        <v>25</v>
      </c>
      <c r="B26">
        <v>2001</v>
      </c>
      <c r="C26" t="s">
        <v>36</v>
      </c>
      <c r="D26" t="s">
        <v>16</v>
      </c>
      <c r="E26" t="s">
        <v>17</v>
      </c>
      <c r="F26">
        <v>1</v>
      </c>
      <c r="G26" t="s">
        <v>51</v>
      </c>
      <c r="H26" t="s">
        <v>25</v>
      </c>
      <c r="I26">
        <v>4.5260641577599996</v>
      </c>
      <c r="J26" t="s">
        <v>488</v>
      </c>
      <c r="K26">
        <v>49</v>
      </c>
      <c r="L26" t="s">
        <v>19</v>
      </c>
      <c r="M26" t="s">
        <v>20</v>
      </c>
      <c r="N26" t="s">
        <v>21</v>
      </c>
      <c r="O26" t="s">
        <v>52</v>
      </c>
      <c r="P26">
        <v>50</v>
      </c>
      <c r="Q26" t="s">
        <v>23</v>
      </c>
      <c r="R26" t="s">
        <v>25</v>
      </c>
      <c r="S26">
        <f>VLOOKUP(O26,Sheet1!$G$2:$T$39,12,FALSE)</f>
        <v>464176.657745381</v>
      </c>
      <c r="T26">
        <f>VLOOKUP(O26,Sheet1!$G$2:$T$39,13,FALSE)</f>
        <v>4335263.4921424901</v>
      </c>
      <c r="U26">
        <f>VLOOKUP(O26,Sheet3!$A$2:$H$38,5,FALSE)</f>
        <v>2228.6999999999998</v>
      </c>
      <c r="V26">
        <f>VLOOKUP(O26,Sheet4!$A$2:$R$31,9,FALSE)</f>
        <v>7.5434402629333297</v>
      </c>
    </row>
    <row r="27" spans="1:22" x14ac:dyDescent="0.25">
      <c r="A27">
        <v>26</v>
      </c>
      <c r="B27">
        <v>2001</v>
      </c>
      <c r="C27" t="s">
        <v>36</v>
      </c>
      <c r="D27" t="s">
        <v>16</v>
      </c>
      <c r="E27" t="s">
        <v>17</v>
      </c>
      <c r="F27">
        <v>1</v>
      </c>
      <c r="G27" t="s">
        <v>51</v>
      </c>
      <c r="H27" t="s">
        <v>25</v>
      </c>
      <c r="I27">
        <v>4.5260641577599996</v>
      </c>
      <c r="J27" t="s">
        <v>488</v>
      </c>
      <c r="K27">
        <v>49</v>
      </c>
      <c r="L27" t="s">
        <v>19</v>
      </c>
      <c r="M27" t="s">
        <v>20</v>
      </c>
      <c r="N27" t="s">
        <v>21</v>
      </c>
      <c r="O27" t="s">
        <v>52</v>
      </c>
      <c r="P27">
        <v>50</v>
      </c>
      <c r="Q27" t="s">
        <v>23</v>
      </c>
      <c r="R27" t="s">
        <v>25</v>
      </c>
      <c r="S27">
        <f>VLOOKUP(O27,Sheet1!$G$2:$T$39,12,FALSE)</f>
        <v>464176.657745381</v>
      </c>
      <c r="T27">
        <f>VLOOKUP(O27,Sheet1!$G$2:$T$39,13,FALSE)</f>
        <v>4335263.4921424901</v>
      </c>
      <c r="U27">
        <f>VLOOKUP(O27,Sheet3!$A$2:$H$38,5,FALSE)</f>
        <v>2228.6999999999998</v>
      </c>
      <c r="V27">
        <f>VLOOKUP(O27,Sheet4!$A$2:$R$31,9,FALSE)</f>
        <v>7.5434402629333297</v>
      </c>
    </row>
    <row r="28" spans="1:22" x14ac:dyDescent="0.25">
      <c r="A28">
        <v>27</v>
      </c>
      <c r="B28">
        <v>2001</v>
      </c>
      <c r="C28" t="s">
        <v>36</v>
      </c>
      <c r="D28" t="s">
        <v>16</v>
      </c>
      <c r="E28" t="s">
        <v>17</v>
      </c>
      <c r="F28">
        <v>2</v>
      </c>
      <c r="G28" t="s">
        <v>53</v>
      </c>
      <c r="H28">
        <v>1</v>
      </c>
      <c r="I28">
        <v>4.6360000000000001</v>
      </c>
      <c r="J28" t="s">
        <v>487</v>
      </c>
      <c r="K28">
        <v>50</v>
      </c>
      <c r="L28" t="s">
        <v>19</v>
      </c>
      <c r="M28" t="s">
        <v>20</v>
      </c>
      <c r="N28" t="s">
        <v>21</v>
      </c>
      <c r="O28" t="s">
        <v>54</v>
      </c>
      <c r="P28">
        <v>50</v>
      </c>
      <c r="Q28" t="s">
        <v>23</v>
      </c>
      <c r="R28" t="s">
        <v>25</v>
      </c>
      <c r="S28">
        <f>VLOOKUP(O28,Sheet1!$G$2:$T$39,12,FALSE)</f>
        <v>464111.85470609402</v>
      </c>
      <c r="T28">
        <f>VLOOKUP(O28,Sheet1!$G$2:$T$39,13,FALSE)</f>
        <v>4335223.7248705802</v>
      </c>
      <c r="U28">
        <f>VLOOKUP(O28,Sheet3!$A$2:$H$38,5,FALSE)</f>
        <v>2234.9</v>
      </c>
      <c r="V28">
        <f>VLOOKUP(O28,Sheet4!$A$2:$R$31,9,FALSE)</f>
        <v>7.7266666666666701</v>
      </c>
    </row>
    <row r="29" spans="1:22" x14ac:dyDescent="0.25">
      <c r="A29">
        <v>28</v>
      </c>
      <c r="B29">
        <v>2001</v>
      </c>
      <c r="C29" t="s">
        <v>36</v>
      </c>
      <c r="D29" t="s">
        <v>16</v>
      </c>
      <c r="E29" t="s">
        <v>17</v>
      </c>
      <c r="F29">
        <v>2</v>
      </c>
      <c r="G29" t="s">
        <v>53</v>
      </c>
      <c r="H29">
        <v>1</v>
      </c>
      <c r="I29">
        <v>4.6360000000000001</v>
      </c>
      <c r="J29" t="s">
        <v>487</v>
      </c>
      <c r="K29">
        <v>50</v>
      </c>
      <c r="L29" t="s">
        <v>19</v>
      </c>
      <c r="M29" t="s">
        <v>20</v>
      </c>
      <c r="N29" t="s">
        <v>21</v>
      </c>
      <c r="O29" t="s">
        <v>54</v>
      </c>
      <c r="P29">
        <v>50</v>
      </c>
      <c r="Q29" t="s">
        <v>23</v>
      </c>
      <c r="R29" t="s">
        <v>25</v>
      </c>
      <c r="S29">
        <f>VLOOKUP(O29,Sheet1!$G$2:$T$39,12,FALSE)</f>
        <v>464111.85470609402</v>
      </c>
      <c r="T29">
        <f>VLOOKUP(O29,Sheet1!$G$2:$T$39,13,FALSE)</f>
        <v>4335223.7248705802</v>
      </c>
      <c r="U29">
        <f>VLOOKUP(O29,Sheet3!$A$2:$H$38,5,FALSE)</f>
        <v>2234.9</v>
      </c>
      <c r="V29">
        <f>VLOOKUP(O29,Sheet4!$A$2:$R$31,9,FALSE)</f>
        <v>7.7266666666666701</v>
      </c>
    </row>
    <row r="30" spans="1:22" x14ac:dyDescent="0.25">
      <c r="A30">
        <v>29</v>
      </c>
      <c r="B30">
        <v>2001</v>
      </c>
      <c r="C30" t="s">
        <v>36</v>
      </c>
      <c r="D30" t="s">
        <v>16</v>
      </c>
      <c r="E30" t="s">
        <v>17</v>
      </c>
      <c r="F30">
        <v>3</v>
      </c>
      <c r="G30" t="s">
        <v>55</v>
      </c>
      <c r="H30" t="s">
        <v>25</v>
      </c>
      <c r="I30">
        <v>4.5940000000000003</v>
      </c>
      <c r="J30" t="s">
        <v>486</v>
      </c>
      <c r="K30">
        <v>49</v>
      </c>
      <c r="L30" t="s">
        <v>19</v>
      </c>
      <c r="M30" t="s">
        <v>20</v>
      </c>
      <c r="N30" t="s">
        <v>21</v>
      </c>
      <c r="O30" t="s">
        <v>56</v>
      </c>
      <c r="P30">
        <v>50</v>
      </c>
      <c r="Q30" t="s">
        <v>23</v>
      </c>
      <c r="R30" t="s">
        <v>25</v>
      </c>
      <c r="S30">
        <f>VLOOKUP(O30,Sheet1!$G$2:$T$39,12,FALSE)</f>
        <v>464147.94090102502</v>
      </c>
      <c r="T30">
        <f>VLOOKUP(O30,Sheet1!$G$2:$T$39,13,FALSE)</f>
        <v>4335218.0065220604</v>
      </c>
      <c r="U30">
        <f>VLOOKUP(O30,Sheet3!$A$2:$H$38,5,FALSE)</f>
        <v>2232.5</v>
      </c>
      <c r="V30">
        <f>VLOOKUP(O30,Sheet4!$A$2:$R$31,9,FALSE)</f>
        <v>7.6566666666666698</v>
      </c>
    </row>
    <row r="31" spans="1:22" x14ac:dyDescent="0.25">
      <c r="A31">
        <v>30</v>
      </c>
      <c r="B31">
        <v>2001</v>
      </c>
      <c r="C31" t="s">
        <v>36</v>
      </c>
      <c r="D31" t="s">
        <v>16</v>
      </c>
      <c r="E31" t="s">
        <v>17</v>
      </c>
      <c r="F31">
        <v>3</v>
      </c>
      <c r="G31" t="s">
        <v>55</v>
      </c>
      <c r="H31" t="s">
        <v>25</v>
      </c>
      <c r="I31">
        <v>4.5940000000000003</v>
      </c>
      <c r="J31" t="s">
        <v>486</v>
      </c>
      <c r="K31">
        <v>49</v>
      </c>
      <c r="L31" t="s">
        <v>19</v>
      </c>
      <c r="M31" t="s">
        <v>20</v>
      </c>
      <c r="N31" t="s">
        <v>21</v>
      </c>
      <c r="O31" t="s">
        <v>56</v>
      </c>
      <c r="P31">
        <v>50</v>
      </c>
      <c r="Q31" t="s">
        <v>23</v>
      </c>
      <c r="R31" t="s">
        <v>25</v>
      </c>
      <c r="S31">
        <f>VLOOKUP(O31,Sheet1!$G$2:$T$39,12,FALSE)</f>
        <v>464147.94090102502</v>
      </c>
      <c r="T31">
        <f>VLOOKUP(O31,Sheet1!$G$2:$T$39,13,FALSE)</f>
        <v>4335218.0065220604</v>
      </c>
      <c r="U31">
        <f>VLOOKUP(O31,Sheet3!$A$2:$H$38,5,FALSE)</f>
        <v>2232.5</v>
      </c>
      <c r="V31">
        <f>VLOOKUP(O31,Sheet4!$A$2:$R$31,9,FALSE)</f>
        <v>7.6566666666666698</v>
      </c>
    </row>
    <row r="32" spans="1:22" x14ac:dyDescent="0.25">
      <c r="A32">
        <v>31</v>
      </c>
      <c r="B32">
        <v>2001</v>
      </c>
      <c r="C32" t="s">
        <v>36</v>
      </c>
      <c r="D32" t="s">
        <v>29</v>
      </c>
      <c r="E32" t="s">
        <v>37</v>
      </c>
      <c r="F32">
        <v>1</v>
      </c>
      <c r="G32" t="s">
        <v>57</v>
      </c>
      <c r="H32" t="s">
        <v>25</v>
      </c>
      <c r="I32">
        <v>10.29</v>
      </c>
      <c r="J32" t="s">
        <v>485</v>
      </c>
      <c r="K32">
        <v>50</v>
      </c>
      <c r="L32" t="s">
        <v>19</v>
      </c>
      <c r="M32" t="s">
        <v>20</v>
      </c>
      <c r="N32" t="s">
        <v>21</v>
      </c>
      <c r="O32" t="s">
        <v>58</v>
      </c>
      <c r="P32">
        <v>50</v>
      </c>
      <c r="Q32" t="s">
        <v>23</v>
      </c>
      <c r="R32" t="s">
        <v>25</v>
      </c>
      <c r="S32">
        <f>VLOOKUP(O32,Sheet1!$G$2:$T$39,12,FALSE)</f>
        <v>464787.60299368697</v>
      </c>
      <c r="T32">
        <f>VLOOKUP(O32,Sheet1!$G$2:$T$39,13,FALSE)</f>
        <v>4334780.1920843199</v>
      </c>
      <c r="U32">
        <f>VLOOKUP(O32,Sheet3!$A$2:$H$38,5,FALSE)</f>
        <v>2212.1</v>
      </c>
      <c r="V32">
        <f>VLOOKUP(O32,Sheet4!$A$2:$R$31,9,FALSE)</f>
        <v>17.149999999999999</v>
      </c>
    </row>
    <row r="33" spans="1:22" x14ac:dyDescent="0.25">
      <c r="A33">
        <v>32</v>
      </c>
      <c r="B33">
        <v>2001</v>
      </c>
      <c r="C33" t="s">
        <v>36</v>
      </c>
      <c r="D33" t="s">
        <v>29</v>
      </c>
      <c r="E33" t="s">
        <v>37</v>
      </c>
      <c r="F33">
        <v>1</v>
      </c>
      <c r="G33" t="s">
        <v>57</v>
      </c>
      <c r="H33" t="s">
        <v>25</v>
      </c>
      <c r="I33">
        <v>10.29</v>
      </c>
      <c r="J33" t="s">
        <v>485</v>
      </c>
      <c r="K33">
        <v>50</v>
      </c>
      <c r="L33" t="s">
        <v>19</v>
      </c>
      <c r="M33" t="s">
        <v>20</v>
      </c>
      <c r="N33" t="s">
        <v>21</v>
      </c>
      <c r="O33" t="s">
        <v>58</v>
      </c>
      <c r="P33">
        <v>50</v>
      </c>
      <c r="Q33" t="s">
        <v>23</v>
      </c>
      <c r="R33" t="s">
        <v>25</v>
      </c>
      <c r="S33">
        <f>VLOOKUP(O33,Sheet1!$G$2:$T$39,12,FALSE)</f>
        <v>464787.60299368697</v>
      </c>
      <c r="T33">
        <f>VLOOKUP(O33,Sheet1!$G$2:$T$39,13,FALSE)</f>
        <v>4334780.1920843199</v>
      </c>
      <c r="U33">
        <f>VLOOKUP(O33,Sheet3!$A$2:$H$38,5,FALSE)</f>
        <v>2212.1</v>
      </c>
      <c r="V33">
        <f>VLOOKUP(O33,Sheet4!$A$2:$R$31,9,FALSE)</f>
        <v>17.149999999999999</v>
      </c>
    </row>
    <row r="34" spans="1:22" x14ac:dyDescent="0.25">
      <c r="A34">
        <v>33</v>
      </c>
      <c r="B34">
        <v>2001</v>
      </c>
      <c r="C34" t="s">
        <v>36</v>
      </c>
      <c r="D34" t="s">
        <v>29</v>
      </c>
      <c r="E34" t="s">
        <v>37</v>
      </c>
      <c r="F34">
        <v>2</v>
      </c>
      <c r="G34" t="s">
        <v>59</v>
      </c>
      <c r="H34" t="s">
        <v>25</v>
      </c>
      <c r="I34">
        <v>13.562168140900001</v>
      </c>
      <c r="J34" t="s">
        <v>484</v>
      </c>
      <c r="K34">
        <v>50</v>
      </c>
      <c r="L34" t="s">
        <v>19</v>
      </c>
      <c r="M34" t="s">
        <v>20</v>
      </c>
      <c r="N34" t="s">
        <v>21</v>
      </c>
      <c r="O34" t="s">
        <v>60</v>
      </c>
      <c r="P34">
        <v>50</v>
      </c>
      <c r="Q34" t="s">
        <v>23</v>
      </c>
      <c r="R34" t="s">
        <v>25</v>
      </c>
      <c r="S34">
        <f>VLOOKUP(O34,Sheet1!$G$2:$T$39,12,FALSE)</f>
        <v>464778.588807408</v>
      </c>
      <c r="T34">
        <f>VLOOKUP(O34,Sheet1!$G$2:$T$39,13,FALSE)</f>
        <v>4334811.1895009102</v>
      </c>
      <c r="U34">
        <f>VLOOKUP(O34,Sheet3!$A$2:$H$38,5,FALSE)</f>
        <v>2206.8000000000002</v>
      </c>
      <c r="V34">
        <f>VLOOKUP(O34,Sheet4!$A$2:$R$31,9,FALSE)</f>
        <v>22.603613568166701</v>
      </c>
    </row>
    <row r="35" spans="1:22" x14ac:dyDescent="0.25">
      <c r="A35">
        <v>34</v>
      </c>
      <c r="B35">
        <v>2001</v>
      </c>
      <c r="C35" t="s">
        <v>36</v>
      </c>
      <c r="D35" t="s">
        <v>29</v>
      </c>
      <c r="E35" t="s">
        <v>37</v>
      </c>
      <c r="F35">
        <v>2</v>
      </c>
      <c r="G35" t="s">
        <v>59</v>
      </c>
      <c r="H35" t="s">
        <v>25</v>
      </c>
      <c r="I35">
        <v>13.562168140900001</v>
      </c>
      <c r="J35" t="s">
        <v>484</v>
      </c>
      <c r="K35">
        <v>50</v>
      </c>
      <c r="L35" t="s">
        <v>19</v>
      </c>
      <c r="M35" t="s">
        <v>20</v>
      </c>
      <c r="N35" t="s">
        <v>21</v>
      </c>
      <c r="O35" t="s">
        <v>60</v>
      </c>
      <c r="P35">
        <v>50</v>
      </c>
      <c r="Q35" t="s">
        <v>23</v>
      </c>
      <c r="R35" t="s">
        <v>25</v>
      </c>
      <c r="S35">
        <f>VLOOKUP(O35,Sheet1!$G$2:$T$39,12,FALSE)</f>
        <v>464778.588807408</v>
      </c>
      <c r="T35">
        <f>VLOOKUP(O35,Sheet1!$G$2:$T$39,13,FALSE)</f>
        <v>4334811.1895009102</v>
      </c>
      <c r="U35">
        <f>VLOOKUP(O35,Sheet3!$A$2:$H$38,5,FALSE)</f>
        <v>2206.8000000000002</v>
      </c>
      <c r="V35">
        <f>VLOOKUP(O35,Sheet4!$A$2:$R$31,9,FALSE)</f>
        <v>22.603613568166701</v>
      </c>
    </row>
    <row r="36" spans="1:22" x14ac:dyDescent="0.25">
      <c r="A36">
        <v>35</v>
      </c>
      <c r="B36">
        <v>2001</v>
      </c>
      <c r="C36" t="s">
        <v>36</v>
      </c>
      <c r="D36" t="s">
        <v>29</v>
      </c>
      <c r="E36" t="s">
        <v>37</v>
      </c>
      <c r="F36">
        <v>3</v>
      </c>
      <c r="G36" t="s">
        <v>61</v>
      </c>
      <c r="H36">
        <v>1</v>
      </c>
      <c r="I36">
        <v>6.45248783078</v>
      </c>
      <c r="J36" t="s">
        <v>483</v>
      </c>
      <c r="K36">
        <v>50</v>
      </c>
      <c r="L36" t="s">
        <v>19</v>
      </c>
      <c r="M36" t="s">
        <v>20</v>
      </c>
      <c r="N36" t="s">
        <v>21</v>
      </c>
      <c r="O36" t="s">
        <v>62</v>
      </c>
      <c r="P36">
        <v>50</v>
      </c>
      <c r="Q36" t="s">
        <v>23</v>
      </c>
      <c r="R36" t="s">
        <v>25</v>
      </c>
      <c r="S36">
        <f>VLOOKUP(O36,Sheet1!$G$2:$T$39,12,FALSE)</f>
        <v>464791.93553699902</v>
      </c>
      <c r="T36">
        <f>VLOOKUP(O36,Sheet1!$G$2:$T$39,13,FALSE)</f>
        <v>4334859.6301413197</v>
      </c>
      <c r="U36">
        <f>VLOOKUP(O36,Sheet3!$A$2:$H$38,5,FALSE)</f>
        <v>2201.3000000000002</v>
      </c>
      <c r="V36">
        <f>VLOOKUP(O36,Sheet4!$A$2:$R$31,9,FALSE)</f>
        <v>10.7541463846333</v>
      </c>
    </row>
    <row r="37" spans="1:22" x14ac:dyDescent="0.25">
      <c r="A37">
        <v>36</v>
      </c>
      <c r="B37">
        <v>2001</v>
      </c>
      <c r="C37" t="s">
        <v>36</v>
      </c>
      <c r="D37" t="s">
        <v>29</v>
      </c>
      <c r="E37" t="s">
        <v>37</v>
      </c>
      <c r="F37">
        <v>3</v>
      </c>
      <c r="G37" t="s">
        <v>61</v>
      </c>
      <c r="H37">
        <v>1</v>
      </c>
      <c r="I37">
        <v>6.45248783078</v>
      </c>
      <c r="J37" t="s">
        <v>483</v>
      </c>
      <c r="K37">
        <v>50</v>
      </c>
      <c r="L37" t="s">
        <v>19</v>
      </c>
      <c r="M37" t="s">
        <v>20</v>
      </c>
      <c r="N37" t="s">
        <v>21</v>
      </c>
      <c r="O37" t="s">
        <v>62</v>
      </c>
      <c r="P37">
        <v>50</v>
      </c>
      <c r="Q37" t="s">
        <v>23</v>
      </c>
      <c r="R37" t="s">
        <v>25</v>
      </c>
      <c r="S37">
        <f>VLOOKUP(O37,Sheet1!$G$2:$T$39,12,FALSE)</f>
        <v>464791.93553699902</v>
      </c>
      <c r="T37">
        <f>VLOOKUP(O37,Sheet1!$G$2:$T$39,13,FALSE)</f>
        <v>4334859.6301413197</v>
      </c>
      <c r="U37">
        <f>VLOOKUP(O37,Sheet3!$A$2:$H$38,5,FALSE)</f>
        <v>2201.3000000000002</v>
      </c>
      <c r="V37">
        <f>VLOOKUP(O37,Sheet4!$A$2:$R$31,9,FALSE)</f>
        <v>10.7541463846333</v>
      </c>
    </row>
    <row r="38" spans="1:22" x14ac:dyDescent="0.25">
      <c r="A38">
        <v>37</v>
      </c>
      <c r="B38">
        <v>2001</v>
      </c>
      <c r="C38" t="s">
        <v>36</v>
      </c>
      <c r="D38" t="s">
        <v>29</v>
      </c>
      <c r="E38" t="s">
        <v>44</v>
      </c>
      <c r="F38">
        <v>1</v>
      </c>
      <c r="G38" t="s">
        <v>63</v>
      </c>
      <c r="H38" t="s">
        <v>25</v>
      </c>
      <c r="I38">
        <v>5.2484999909600001</v>
      </c>
      <c r="J38" t="s">
        <v>482</v>
      </c>
      <c r="K38">
        <v>49</v>
      </c>
      <c r="L38" t="s">
        <v>19</v>
      </c>
      <c r="M38" t="s">
        <v>20</v>
      </c>
      <c r="N38" t="s">
        <v>21</v>
      </c>
      <c r="O38" t="s">
        <v>64</v>
      </c>
      <c r="P38">
        <v>50</v>
      </c>
      <c r="Q38" t="s">
        <v>23</v>
      </c>
      <c r="R38" t="s">
        <v>25</v>
      </c>
      <c r="S38">
        <f>VLOOKUP(O38,Sheet1!$G$2:$T$39,12,FALSE)</f>
        <v>464761.88857834699</v>
      </c>
      <c r="T38">
        <f>VLOOKUP(O38,Sheet1!$G$2:$T$39,13,FALSE)</f>
        <v>4334922.1349043101</v>
      </c>
      <c r="U38">
        <f>VLOOKUP(O38,Sheet3!$A$2:$H$38,5,FALSE)</f>
        <v>2191.6999999999998</v>
      </c>
      <c r="V38">
        <f>VLOOKUP(O38,Sheet4!$A$2:$R$31,9,FALSE)</f>
        <v>8.7474999849333308</v>
      </c>
    </row>
    <row r="39" spans="1:22" x14ac:dyDescent="0.25">
      <c r="A39">
        <v>38</v>
      </c>
      <c r="B39">
        <v>2001</v>
      </c>
      <c r="C39" t="s">
        <v>36</v>
      </c>
      <c r="D39" t="s">
        <v>29</v>
      </c>
      <c r="E39" t="s">
        <v>44</v>
      </c>
      <c r="F39">
        <v>1</v>
      </c>
      <c r="G39" t="s">
        <v>63</v>
      </c>
      <c r="H39" t="s">
        <v>25</v>
      </c>
      <c r="I39">
        <v>5.2484999909600001</v>
      </c>
      <c r="J39" t="s">
        <v>482</v>
      </c>
      <c r="K39">
        <v>49</v>
      </c>
      <c r="L39" t="s">
        <v>19</v>
      </c>
      <c r="M39" t="s">
        <v>20</v>
      </c>
      <c r="N39" t="s">
        <v>21</v>
      </c>
      <c r="O39" t="s">
        <v>64</v>
      </c>
      <c r="P39">
        <v>50</v>
      </c>
      <c r="Q39" t="s">
        <v>23</v>
      </c>
      <c r="R39" t="s">
        <v>25</v>
      </c>
      <c r="S39">
        <f>VLOOKUP(O39,Sheet1!$G$2:$T$39,12,FALSE)</f>
        <v>464761.88857834699</v>
      </c>
      <c r="T39">
        <f>VLOOKUP(O39,Sheet1!$G$2:$T$39,13,FALSE)</f>
        <v>4334922.1349043101</v>
      </c>
      <c r="U39">
        <f>VLOOKUP(O39,Sheet3!$A$2:$H$38,5,FALSE)</f>
        <v>2191.6999999999998</v>
      </c>
      <c r="V39">
        <f>VLOOKUP(O39,Sheet4!$A$2:$R$31,9,FALSE)</f>
        <v>8.7474999849333308</v>
      </c>
    </row>
    <row r="40" spans="1:22" x14ac:dyDescent="0.25">
      <c r="A40">
        <v>39</v>
      </c>
      <c r="B40">
        <v>2001</v>
      </c>
      <c r="C40" t="s">
        <v>36</v>
      </c>
      <c r="D40" t="s">
        <v>29</v>
      </c>
      <c r="E40" t="s">
        <v>44</v>
      </c>
      <c r="F40">
        <v>2</v>
      </c>
      <c r="G40" t="s">
        <v>65</v>
      </c>
      <c r="H40" t="s">
        <v>25</v>
      </c>
      <c r="I40">
        <v>3.8507934163600002</v>
      </c>
      <c r="J40" t="s">
        <v>481</v>
      </c>
      <c r="K40">
        <v>49</v>
      </c>
      <c r="L40" t="s">
        <v>19</v>
      </c>
      <c r="M40" t="s">
        <v>20</v>
      </c>
      <c r="N40" t="s">
        <v>21</v>
      </c>
      <c r="O40" t="s">
        <v>66</v>
      </c>
      <c r="P40">
        <v>50</v>
      </c>
      <c r="Q40" t="s">
        <v>23</v>
      </c>
      <c r="R40" t="s">
        <v>25</v>
      </c>
      <c r="S40">
        <f>VLOOKUP(O40,Sheet1!$G$2:$T$39,12,FALSE)</f>
        <v>464787.49345225102</v>
      </c>
      <c r="T40">
        <f>VLOOKUP(O40,Sheet1!$G$2:$T$39,13,FALSE)</f>
        <v>4334966.9670700803</v>
      </c>
      <c r="U40">
        <f>VLOOKUP(O40,Sheet3!$A$2:$H$38,5,FALSE)</f>
        <v>2174.9</v>
      </c>
      <c r="V40">
        <f>VLOOKUP(O40,Sheet4!$A$2:$R$31,9,FALSE)</f>
        <v>6.4179890272666702</v>
      </c>
    </row>
    <row r="41" spans="1:22" x14ac:dyDescent="0.25">
      <c r="A41">
        <v>40</v>
      </c>
      <c r="B41">
        <v>2001</v>
      </c>
      <c r="C41" t="s">
        <v>36</v>
      </c>
      <c r="D41" t="s">
        <v>29</v>
      </c>
      <c r="E41" t="s">
        <v>44</v>
      </c>
      <c r="F41">
        <v>2</v>
      </c>
      <c r="G41" t="s">
        <v>65</v>
      </c>
      <c r="H41" t="s">
        <v>25</v>
      </c>
      <c r="I41">
        <v>3.8507934163600002</v>
      </c>
      <c r="J41" t="s">
        <v>481</v>
      </c>
      <c r="K41">
        <v>49</v>
      </c>
      <c r="L41" t="s">
        <v>19</v>
      </c>
      <c r="M41" t="s">
        <v>20</v>
      </c>
      <c r="N41" t="s">
        <v>21</v>
      </c>
      <c r="O41" t="s">
        <v>66</v>
      </c>
      <c r="P41">
        <v>50</v>
      </c>
      <c r="Q41" t="s">
        <v>23</v>
      </c>
      <c r="R41" t="s">
        <v>25</v>
      </c>
      <c r="S41">
        <f>VLOOKUP(O41,Sheet1!$G$2:$T$39,12,FALSE)</f>
        <v>464787.49345225102</v>
      </c>
      <c r="T41">
        <f>VLOOKUP(O41,Sheet1!$G$2:$T$39,13,FALSE)</f>
        <v>4334966.9670700803</v>
      </c>
      <c r="U41">
        <f>VLOOKUP(O41,Sheet3!$A$2:$H$38,5,FALSE)</f>
        <v>2174.9</v>
      </c>
      <c r="V41">
        <f>VLOOKUP(O41,Sheet4!$A$2:$R$31,9,FALSE)</f>
        <v>6.4179890272666702</v>
      </c>
    </row>
    <row r="42" spans="1:22" x14ac:dyDescent="0.25">
      <c r="A42">
        <v>41</v>
      </c>
      <c r="B42">
        <v>2001</v>
      </c>
      <c r="C42" t="s">
        <v>36</v>
      </c>
      <c r="D42" t="s">
        <v>29</v>
      </c>
      <c r="E42" t="s">
        <v>44</v>
      </c>
      <c r="F42">
        <v>3</v>
      </c>
      <c r="G42" t="s">
        <v>67</v>
      </c>
      <c r="H42">
        <v>5</v>
      </c>
      <c r="I42">
        <v>4.8821316362799996</v>
      </c>
      <c r="J42" t="s">
        <v>480</v>
      </c>
      <c r="K42">
        <v>47</v>
      </c>
      <c r="L42" t="s">
        <v>19</v>
      </c>
      <c r="M42" t="s">
        <v>20</v>
      </c>
      <c r="N42" t="s">
        <v>21</v>
      </c>
      <c r="O42" t="s">
        <v>68</v>
      </c>
      <c r="P42">
        <v>50</v>
      </c>
      <c r="Q42" t="s">
        <v>23</v>
      </c>
      <c r="R42" t="s">
        <v>25</v>
      </c>
      <c r="S42">
        <f>VLOOKUP(O42,Sheet1!$G$2:$T$39,12,FALSE)</f>
        <v>464829.50623818499</v>
      </c>
      <c r="T42">
        <f>VLOOKUP(O42,Sheet1!$G$2:$T$39,13,FALSE)</f>
        <v>4334972.8805053104</v>
      </c>
      <c r="U42">
        <f>VLOOKUP(O42,Sheet3!$A$2:$H$38,5,FALSE)</f>
        <v>2179.1999999999998</v>
      </c>
      <c r="V42">
        <f>VLOOKUP(O42,Sheet4!$A$2:$R$31,9,FALSE)</f>
        <v>8.1368860604666704</v>
      </c>
    </row>
    <row r="43" spans="1:22" x14ac:dyDescent="0.25">
      <c r="A43">
        <v>42</v>
      </c>
      <c r="B43">
        <v>2001</v>
      </c>
      <c r="C43" t="s">
        <v>36</v>
      </c>
      <c r="D43" t="s">
        <v>29</v>
      </c>
      <c r="E43" t="s">
        <v>44</v>
      </c>
      <c r="F43">
        <v>3</v>
      </c>
      <c r="G43" t="s">
        <v>67</v>
      </c>
      <c r="H43">
        <v>5</v>
      </c>
      <c r="I43">
        <v>4.8821316362799996</v>
      </c>
      <c r="J43" t="s">
        <v>480</v>
      </c>
      <c r="K43">
        <v>47</v>
      </c>
      <c r="L43" t="s">
        <v>19</v>
      </c>
      <c r="M43" t="s">
        <v>20</v>
      </c>
      <c r="N43" t="s">
        <v>21</v>
      </c>
      <c r="O43" t="s">
        <v>68</v>
      </c>
      <c r="P43">
        <v>50</v>
      </c>
      <c r="Q43" t="s">
        <v>23</v>
      </c>
      <c r="R43" t="s">
        <v>25</v>
      </c>
      <c r="S43">
        <f>VLOOKUP(O43,Sheet1!$G$2:$T$39,12,FALSE)</f>
        <v>464829.50623818499</v>
      </c>
      <c r="T43">
        <f>VLOOKUP(O43,Sheet1!$G$2:$T$39,13,FALSE)</f>
        <v>4334972.8805053104</v>
      </c>
      <c r="U43">
        <f>VLOOKUP(O43,Sheet3!$A$2:$H$38,5,FALSE)</f>
        <v>2179.1999999999998</v>
      </c>
      <c r="V43">
        <f>VLOOKUP(O43,Sheet4!$A$2:$R$31,9,FALSE)</f>
        <v>8.1368860604666704</v>
      </c>
    </row>
    <row r="44" spans="1:22" x14ac:dyDescent="0.25">
      <c r="A44">
        <v>43</v>
      </c>
      <c r="B44">
        <v>2001</v>
      </c>
      <c r="C44" t="s">
        <v>36</v>
      </c>
      <c r="D44" t="s">
        <v>29</v>
      </c>
      <c r="E44" t="s">
        <v>17</v>
      </c>
      <c r="F44">
        <v>1</v>
      </c>
      <c r="G44" t="s">
        <v>69</v>
      </c>
      <c r="H44">
        <v>8</v>
      </c>
      <c r="I44">
        <v>6.25972455518</v>
      </c>
      <c r="J44" t="s">
        <v>479</v>
      </c>
      <c r="K44">
        <v>50</v>
      </c>
      <c r="L44" t="s">
        <v>19</v>
      </c>
      <c r="M44" t="s">
        <v>20</v>
      </c>
      <c r="N44" t="s">
        <v>21</v>
      </c>
      <c r="O44" t="s">
        <v>70</v>
      </c>
      <c r="P44">
        <v>50</v>
      </c>
      <c r="Q44" t="s">
        <v>23</v>
      </c>
      <c r="R44" t="s">
        <v>25</v>
      </c>
      <c r="S44">
        <f>VLOOKUP(O44,Sheet1!$G$2:$T$39,12,FALSE)</f>
        <v>464873.81116943702</v>
      </c>
      <c r="T44">
        <f>VLOOKUP(O44,Sheet1!$G$2:$T$39,13,FALSE)</f>
        <v>4334931.1764286002</v>
      </c>
      <c r="U44">
        <f>VLOOKUP(O44,Sheet3!$A$2:$H$38,5,FALSE)</f>
        <v>2182.8000000000002</v>
      </c>
      <c r="V44">
        <f>VLOOKUP(O44,Sheet4!$A$2:$R$31,9,FALSE)</f>
        <v>10.4328742586333</v>
      </c>
    </row>
    <row r="45" spans="1:22" x14ac:dyDescent="0.25">
      <c r="A45">
        <v>44</v>
      </c>
      <c r="B45">
        <v>2001</v>
      </c>
      <c r="C45" t="s">
        <v>36</v>
      </c>
      <c r="D45" t="s">
        <v>29</v>
      </c>
      <c r="E45" t="s">
        <v>17</v>
      </c>
      <c r="F45">
        <v>1</v>
      </c>
      <c r="G45" t="s">
        <v>69</v>
      </c>
      <c r="H45">
        <v>8</v>
      </c>
      <c r="I45">
        <v>6.25972455518</v>
      </c>
      <c r="J45" t="s">
        <v>479</v>
      </c>
      <c r="K45">
        <v>50</v>
      </c>
      <c r="L45" t="s">
        <v>19</v>
      </c>
      <c r="M45" t="s">
        <v>20</v>
      </c>
      <c r="N45" t="s">
        <v>21</v>
      </c>
      <c r="O45" t="s">
        <v>70</v>
      </c>
      <c r="P45">
        <v>50</v>
      </c>
      <c r="Q45" t="s">
        <v>23</v>
      </c>
      <c r="R45" t="s">
        <v>25</v>
      </c>
      <c r="S45">
        <f>VLOOKUP(O45,Sheet1!$G$2:$T$39,12,FALSE)</f>
        <v>464873.81116943702</v>
      </c>
      <c r="T45">
        <f>VLOOKUP(O45,Sheet1!$G$2:$T$39,13,FALSE)</f>
        <v>4334931.1764286002</v>
      </c>
      <c r="U45">
        <f>VLOOKUP(O45,Sheet3!$A$2:$H$38,5,FALSE)</f>
        <v>2182.8000000000002</v>
      </c>
      <c r="V45">
        <f>VLOOKUP(O45,Sheet4!$A$2:$R$31,9,FALSE)</f>
        <v>10.4328742586333</v>
      </c>
    </row>
    <row r="46" spans="1:22" x14ac:dyDescent="0.25">
      <c r="A46">
        <v>45</v>
      </c>
      <c r="B46">
        <v>2001</v>
      </c>
      <c r="C46" t="s">
        <v>36</v>
      </c>
      <c r="D46" t="s">
        <v>29</v>
      </c>
      <c r="E46" t="s">
        <v>17</v>
      </c>
      <c r="F46">
        <v>2</v>
      </c>
      <c r="G46" t="s">
        <v>71</v>
      </c>
      <c r="H46">
        <v>1</v>
      </c>
      <c r="I46" t="s">
        <v>25</v>
      </c>
      <c r="J46" t="s">
        <v>478</v>
      </c>
      <c r="K46">
        <v>49</v>
      </c>
      <c r="L46" t="s">
        <v>19</v>
      </c>
      <c r="M46" t="s">
        <v>20</v>
      </c>
      <c r="N46" t="s">
        <v>21</v>
      </c>
      <c r="O46" t="s">
        <v>72</v>
      </c>
      <c r="P46">
        <v>50</v>
      </c>
      <c r="Q46" t="s">
        <v>23</v>
      </c>
      <c r="R46" t="s">
        <v>25</v>
      </c>
      <c r="S46">
        <f>VLOOKUP(O46,Sheet1!$G$2:$T$39,12,FALSE)</f>
        <v>464820.64777249697</v>
      </c>
      <c r="T46">
        <f>VLOOKUP(O46,Sheet1!$G$2:$T$39,13,FALSE)</f>
        <v>4334827.2047012001</v>
      </c>
      <c r="U46">
        <f>VLOOKUP(O46,Sheet3!$A$2:$H$38,5,FALSE)</f>
        <v>2206.1</v>
      </c>
      <c r="V46" t="str">
        <f>VLOOKUP(O46,Sheet4!$A$2:$R$31,9,FALSE)</f>
        <v>NA</v>
      </c>
    </row>
    <row r="47" spans="1:22" x14ac:dyDescent="0.25">
      <c r="A47">
        <v>46</v>
      </c>
      <c r="B47">
        <v>2001</v>
      </c>
      <c r="C47" t="s">
        <v>36</v>
      </c>
      <c r="D47" t="s">
        <v>29</v>
      </c>
      <c r="E47" t="s">
        <v>17</v>
      </c>
      <c r="F47">
        <v>2</v>
      </c>
      <c r="G47" t="s">
        <v>71</v>
      </c>
      <c r="H47">
        <v>1</v>
      </c>
      <c r="I47" t="s">
        <v>25</v>
      </c>
      <c r="J47" t="s">
        <v>478</v>
      </c>
      <c r="K47">
        <v>49</v>
      </c>
      <c r="L47" t="s">
        <v>19</v>
      </c>
      <c r="M47" t="s">
        <v>20</v>
      </c>
      <c r="N47" t="s">
        <v>21</v>
      </c>
      <c r="O47" t="s">
        <v>72</v>
      </c>
      <c r="P47">
        <v>50</v>
      </c>
      <c r="Q47" t="s">
        <v>23</v>
      </c>
      <c r="R47" t="s">
        <v>25</v>
      </c>
      <c r="S47">
        <f>VLOOKUP(O47,Sheet1!$G$2:$T$39,12,FALSE)</f>
        <v>464820.64777249697</v>
      </c>
      <c r="T47">
        <f>VLOOKUP(O47,Sheet1!$G$2:$T$39,13,FALSE)</f>
        <v>4334827.2047012001</v>
      </c>
      <c r="U47">
        <f>VLOOKUP(O47,Sheet3!$A$2:$H$38,5,FALSE)</f>
        <v>2206.1</v>
      </c>
      <c r="V47" t="str">
        <f>VLOOKUP(O47,Sheet4!$A$2:$R$31,9,FALSE)</f>
        <v>NA</v>
      </c>
    </row>
    <row r="48" spans="1:22" x14ac:dyDescent="0.25">
      <c r="A48">
        <v>47</v>
      </c>
      <c r="B48">
        <v>2001</v>
      </c>
      <c r="C48" t="s">
        <v>36</v>
      </c>
      <c r="D48" t="s">
        <v>29</v>
      </c>
      <c r="E48" t="s">
        <v>17</v>
      </c>
      <c r="F48">
        <v>3</v>
      </c>
      <c r="G48" t="s">
        <v>73</v>
      </c>
      <c r="H48">
        <v>10</v>
      </c>
      <c r="I48">
        <v>6.9139999999999997</v>
      </c>
      <c r="J48" t="s">
        <v>477</v>
      </c>
      <c r="K48">
        <v>49</v>
      </c>
      <c r="L48" t="s">
        <v>19</v>
      </c>
      <c r="M48" t="s">
        <v>20</v>
      </c>
      <c r="N48" t="s">
        <v>21</v>
      </c>
      <c r="O48" t="s">
        <v>74</v>
      </c>
      <c r="P48">
        <v>50</v>
      </c>
      <c r="Q48" t="s">
        <v>23</v>
      </c>
      <c r="R48" t="s">
        <v>25</v>
      </c>
      <c r="S48">
        <f>VLOOKUP(O48,Sheet1!$G$2:$T$39,12,FALSE)</f>
        <v>464608.35946571903</v>
      </c>
      <c r="T48">
        <f>VLOOKUP(O48,Sheet1!$G$2:$T$39,13,FALSE)</f>
        <v>4334978.0897690197</v>
      </c>
      <c r="U48">
        <f>VLOOKUP(O48,Sheet3!$A$2:$H$38,5,FALSE)</f>
        <v>2186.9</v>
      </c>
      <c r="V48">
        <f>VLOOKUP(O48,Sheet4!$A$2:$R$31,9,FALSE)</f>
        <v>11.5233333333333</v>
      </c>
    </row>
    <row r="49" spans="1:22" x14ac:dyDescent="0.25">
      <c r="A49">
        <v>48</v>
      </c>
      <c r="B49">
        <v>2001</v>
      </c>
      <c r="C49" t="s">
        <v>36</v>
      </c>
      <c r="D49" t="s">
        <v>29</v>
      </c>
      <c r="E49" t="s">
        <v>17</v>
      </c>
      <c r="F49">
        <v>3</v>
      </c>
      <c r="G49" t="s">
        <v>73</v>
      </c>
      <c r="H49">
        <v>10</v>
      </c>
      <c r="I49">
        <v>6.9139999999999997</v>
      </c>
      <c r="J49" t="s">
        <v>477</v>
      </c>
      <c r="K49">
        <v>49</v>
      </c>
      <c r="L49" t="s">
        <v>19</v>
      </c>
      <c r="M49" t="s">
        <v>20</v>
      </c>
      <c r="N49" t="s">
        <v>21</v>
      </c>
      <c r="O49" t="s">
        <v>74</v>
      </c>
      <c r="P49">
        <v>50</v>
      </c>
      <c r="Q49" t="s">
        <v>23</v>
      </c>
      <c r="R49" t="s">
        <v>25</v>
      </c>
      <c r="S49">
        <f>VLOOKUP(O49,Sheet1!$G$2:$T$39,12,FALSE)</f>
        <v>464608.35946571903</v>
      </c>
      <c r="T49">
        <f>VLOOKUP(O49,Sheet1!$G$2:$T$39,13,FALSE)</f>
        <v>4334978.0897690197</v>
      </c>
      <c r="U49">
        <f>VLOOKUP(O49,Sheet3!$A$2:$H$38,5,FALSE)</f>
        <v>2186.9</v>
      </c>
      <c r="V49">
        <f>VLOOKUP(O49,Sheet4!$A$2:$R$31,9,FALSE)</f>
        <v>11.5233333333333</v>
      </c>
    </row>
    <row r="50" spans="1:22" x14ac:dyDescent="0.25">
      <c r="A50">
        <v>49</v>
      </c>
      <c r="B50">
        <v>2001</v>
      </c>
      <c r="C50" t="s">
        <v>75</v>
      </c>
      <c r="D50" t="s">
        <v>16</v>
      </c>
      <c r="E50" t="s">
        <v>17</v>
      </c>
      <c r="F50">
        <v>1</v>
      </c>
      <c r="G50" t="s">
        <v>76</v>
      </c>
      <c r="H50" t="s">
        <v>25</v>
      </c>
      <c r="I50">
        <v>5.9539999999999997</v>
      </c>
      <c r="J50" t="s">
        <v>476</v>
      </c>
      <c r="K50">
        <v>50</v>
      </c>
      <c r="L50" t="s">
        <v>19</v>
      </c>
      <c r="M50" t="s">
        <v>20</v>
      </c>
      <c r="N50" t="s">
        <v>21</v>
      </c>
      <c r="O50" t="s">
        <v>77</v>
      </c>
      <c r="P50">
        <v>50</v>
      </c>
      <c r="Q50" t="s">
        <v>23</v>
      </c>
      <c r="R50" t="s">
        <v>25</v>
      </c>
      <c r="S50">
        <f>VLOOKUP(O50,Sheet1!$G$2:$T$39,12,FALSE)</f>
        <v>462599.05948841502</v>
      </c>
      <c r="T50">
        <f>VLOOKUP(O50,Sheet1!$G$2:$T$39,13,FALSE)</f>
        <v>4335824.4162671696</v>
      </c>
      <c r="U50">
        <f>VLOOKUP(O50,Sheet3!$A$2:$H$38,5,FALSE)</f>
        <v>2349.1</v>
      </c>
      <c r="V50">
        <f>VLOOKUP(O50,Sheet4!$A$2:$R$31,9,FALSE)</f>
        <v>9.9233333333333302</v>
      </c>
    </row>
    <row r="51" spans="1:22" x14ac:dyDescent="0.25">
      <c r="A51">
        <v>50</v>
      </c>
      <c r="B51">
        <v>2001</v>
      </c>
      <c r="C51" t="s">
        <v>75</v>
      </c>
      <c r="D51" t="s">
        <v>16</v>
      </c>
      <c r="E51" t="s">
        <v>17</v>
      </c>
      <c r="F51">
        <v>1</v>
      </c>
      <c r="G51" t="s">
        <v>76</v>
      </c>
      <c r="H51" t="s">
        <v>25</v>
      </c>
      <c r="I51">
        <v>5.9539999999999997</v>
      </c>
      <c r="J51" t="s">
        <v>476</v>
      </c>
      <c r="K51">
        <v>50</v>
      </c>
      <c r="L51" t="s">
        <v>19</v>
      </c>
      <c r="M51" t="s">
        <v>20</v>
      </c>
      <c r="N51" t="s">
        <v>21</v>
      </c>
      <c r="O51" t="s">
        <v>77</v>
      </c>
      <c r="P51">
        <v>50</v>
      </c>
      <c r="Q51" t="s">
        <v>23</v>
      </c>
      <c r="R51" t="s">
        <v>25</v>
      </c>
      <c r="S51">
        <f>VLOOKUP(O51,Sheet1!$G$2:$T$39,12,FALSE)</f>
        <v>462599.05948841502</v>
      </c>
      <c r="T51">
        <f>VLOOKUP(O51,Sheet1!$G$2:$T$39,13,FALSE)</f>
        <v>4335824.4162671696</v>
      </c>
      <c r="U51">
        <f>VLOOKUP(O51,Sheet3!$A$2:$H$38,5,FALSE)</f>
        <v>2349.1</v>
      </c>
      <c r="V51">
        <f>VLOOKUP(O51,Sheet4!$A$2:$R$31,9,FALSE)</f>
        <v>9.9233333333333302</v>
      </c>
    </row>
    <row r="52" spans="1:22" x14ac:dyDescent="0.25">
      <c r="A52">
        <v>51</v>
      </c>
      <c r="B52">
        <v>2001</v>
      </c>
      <c r="C52" t="s">
        <v>75</v>
      </c>
      <c r="D52" t="s">
        <v>16</v>
      </c>
      <c r="E52" t="s">
        <v>17</v>
      </c>
      <c r="F52">
        <v>2</v>
      </c>
      <c r="G52" t="s">
        <v>78</v>
      </c>
      <c r="H52" t="s">
        <v>25</v>
      </c>
      <c r="I52">
        <v>7.5540000000000003</v>
      </c>
      <c r="J52" t="s">
        <v>475</v>
      </c>
      <c r="K52">
        <v>50</v>
      </c>
      <c r="L52" t="s">
        <v>19</v>
      </c>
      <c r="M52" t="s">
        <v>20</v>
      </c>
      <c r="N52" t="s">
        <v>21</v>
      </c>
      <c r="O52" t="s">
        <v>79</v>
      </c>
      <c r="P52">
        <v>50</v>
      </c>
      <c r="Q52" t="s">
        <v>23</v>
      </c>
      <c r="R52" t="s">
        <v>25</v>
      </c>
      <c r="S52">
        <f>VLOOKUP(O52,Sheet1!$G$2:$T$39,12,FALSE)</f>
        <v>462571.14684367401</v>
      </c>
      <c r="T52">
        <f>VLOOKUP(O52,Sheet1!$G$2:$T$39,13,FALSE)</f>
        <v>4335859.3949354403</v>
      </c>
      <c r="U52">
        <f>VLOOKUP(O52,Sheet3!$A$2:$H$38,5,FALSE)</f>
        <v>2345.6999999999998</v>
      </c>
      <c r="V52">
        <f>VLOOKUP(O52,Sheet4!$A$2:$R$31,9,FALSE)</f>
        <v>12.59</v>
      </c>
    </row>
    <row r="53" spans="1:22" x14ac:dyDescent="0.25">
      <c r="A53">
        <v>52</v>
      </c>
      <c r="B53">
        <v>2001</v>
      </c>
      <c r="C53" t="s">
        <v>75</v>
      </c>
      <c r="D53" t="s">
        <v>16</v>
      </c>
      <c r="E53" t="s">
        <v>17</v>
      </c>
      <c r="F53">
        <v>2</v>
      </c>
      <c r="G53" t="s">
        <v>78</v>
      </c>
      <c r="H53" t="s">
        <v>25</v>
      </c>
      <c r="I53">
        <v>7.5540000000000003</v>
      </c>
      <c r="J53" t="s">
        <v>475</v>
      </c>
      <c r="K53">
        <v>50</v>
      </c>
      <c r="L53" t="s">
        <v>19</v>
      </c>
      <c r="M53" t="s">
        <v>20</v>
      </c>
      <c r="N53" t="s">
        <v>21</v>
      </c>
      <c r="O53" t="s">
        <v>79</v>
      </c>
      <c r="P53">
        <v>50</v>
      </c>
      <c r="Q53" t="s">
        <v>23</v>
      </c>
      <c r="R53" t="s">
        <v>25</v>
      </c>
      <c r="S53">
        <f>VLOOKUP(O53,Sheet1!$G$2:$T$39,12,FALSE)</f>
        <v>462571.14684367401</v>
      </c>
      <c r="T53">
        <f>VLOOKUP(O53,Sheet1!$G$2:$T$39,13,FALSE)</f>
        <v>4335859.3949354403</v>
      </c>
      <c r="U53">
        <f>VLOOKUP(O53,Sheet3!$A$2:$H$38,5,FALSE)</f>
        <v>2345.6999999999998</v>
      </c>
      <c r="V53">
        <f>VLOOKUP(O53,Sheet4!$A$2:$R$31,9,FALSE)</f>
        <v>12.59</v>
      </c>
    </row>
    <row r="54" spans="1:22" x14ac:dyDescent="0.25">
      <c r="A54">
        <v>53</v>
      </c>
      <c r="B54">
        <v>2001</v>
      </c>
      <c r="C54" t="s">
        <v>75</v>
      </c>
      <c r="D54" t="s">
        <v>16</v>
      </c>
      <c r="E54" t="s">
        <v>17</v>
      </c>
      <c r="F54">
        <v>3</v>
      </c>
      <c r="G54" t="s">
        <v>80</v>
      </c>
      <c r="H54" t="s">
        <v>25</v>
      </c>
      <c r="I54">
        <v>8.0860000000000003</v>
      </c>
      <c r="J54" t="s">
        <v>474</v>
      </c>
      <c r="K54">
        <v>50</v>
      </c>
      <c r="L54" t="s">
        <v>19</v>
      </c>
      <c r="M54" t="s">
        <v>20</v>
      </c>
      <c r="N54" t="s">
        <v>21</v>
      </c>
      <c r="O54" t="s">
        <v>81</v>
      </c>
      <c r="P54">
        <v>50</v>
      </c>
      <c r="Q54" t="s">
        <v>23</v>
      </c>
      <c r="R54" t="s">
        <v>25</v>
      </c>
      <c r="S54">
        <f>VLOOKUP(O54,Sheet1!$G$2:$T$39,12,FALSE)</f>
        <v>462509.56787795102</v>
      </c>
      <c r="T54">
        <f>VLOOKUP(O54,Sheet1!$G$2:$T$39,13,FALSE)</f>
        <v>4335879.7723749103</v>
      </c>
      <c r="U54">
        <f>VLOOKUP(O54,Sheet3!$A$2:$H$38,5,FALSE)</f>
        <v>2346.4</v>
      </c>
      <c r="V54">
        <f>VLOOKUP(O54,Sheet4!$A$2:$R$31,9,FALSE)</f>
        <v>13.4766666666667</v>
      </c>
    </row>
    <row r="55" spans="1:22" x14ac:dyDescent="0.25">
      <c r="A55">
        <v>54</v>
      </c>
      <c r="B55">
        <v>2001</v>
      </c>
      <c r="C55" t="s">
        <v>75</v>
      </c>
      <c r="D55" t="s">
        <v>16</v>
      </c>
      <c r="E55" t="s">
        <v>17</v>
      </c>
      <c r="F55">
        <v>3</v>
      </c>
      <c r="G55" t="s">
        <v>80</v>
      </c>
      <c r="H55" t="s">
        <v>25</v>
      </c>
      <c r="I55">
        <v>8.0860000000000003</v>
      </c>
      <c r="J55" t="s">
        <v>474</v>
      </c>
      <c r="K55">
        <v>50</v>
      </c>
      <c r="L55" t="s">
        <v>19</v>
      </c>
      <c r="M55" t="s">
        <v>20</v>
      </c>
      <c r="N55" t="s">
        <v>21</v>
      </c>
      <c r="O55" t="s">
        <v>81</v>
      </c>
      <c r="P55">
        <v>50</v>
      </c>
      <c r="Q55" t="s">
        <v>23</v>
      </c>
      <c r="R55" t="s">
        <v>25</v>
      </c>
      <c r="S55">
        <f>VLOOKUP(O55,Sheet1!$G$2:$T$39,12,FALSE)</f>
        <v>462509.56787795102</v>
      </c>
      <c r="T55">
        <f>VLOOKUP(O55,Sheet1!$G$2:$T$39,13,FALSE)</f>
        <v>4335879.7723749103</v>
      </c>
      <c r="U55">
        <f>VLOOKUP(O55,Sheet3!$A$2:$H$38,5,FALSE)</f>
        <v>2346.4</v>
      </c>
      <c r="V55">
        <f>VLOOKUP(O55,Sheet4!$A$2:$R$31,9,FALSE)</f>
        <v>13.4766666666667</v>
      </c>
    </row>
    <row r="56" spans="1:22" x14ac:dyDescent="0.25">
      <c r="A56">
        <v>55</v>
      </c>
      <c r="B56">
        <v>2001</v>
      </c>
      <c r="C56" t="s">
        <v>75</v>
      </c>
      <c r="D56" t="s">
        <v>29</v>
      </c>
      <c r="E56" t="s">
        <v>17</v>
      </c>
      <c r="F56">
        <v>1</v>
      </c>
      <c r="G56" t="s">
        <v>82</v>
      </c>
      <c r="H56">
        <v>1</v>
      </c>
      <c r="I56">
        <v>10.52</v>
      </c>
      <c r="J56" t="s">
        <v>473</v>
      </c>
      <c r="K56">
        <v>50</v>
      </c>
      <c r="L56" t="s">
        <v>19</v>
      </c>
      <c r="M56" t="s">
        <v>20</v>
      </c>
      <c r="N56" t="s">
        <v>21</v>
      </c>
      <c r="O56" t="s">
        <v>83</v>
      </c>
      <c r="P56">
        <v>50</v>
      </c>
      <c r="Q56" t="s">
        <v>23</v>
      </c>
      <c r="R56" t="s">
        <v>25</v>
      </c>
      <c r="S56">
        <f>VLOOKUP(O56,Sheet1!$G$2:$T$39,12,FALSE)</f>
        <v>462278.07964193</v>
      </c>
      <c r="T56">
        <f>VLOOKUP(O56,Sheet1!$G$2:$T$39,13,FALSE)</f>
        <v>4335955.9043413196</v>
      </c>
      <c r="U56">
        <f>VLOOKUP(O56,Sheet3!$A$2:$H$38,5,FALSE)</f>
        <v>2362.5</v>
      </c>
      <c r="V56">
        <f>VLOOKUP(O56,Sheet4!$A$2:$R$31,9,FALSE)</f>
        <v>17.533333333333299</v>
      </c>
    </row>
    <row r="57" spans="1:22" x14ac:dyDescent="0.25">
      <c r="A57">
        <v>56</v>
      </c>
      <c r="B57">
        <v>2001</v>
      </c>
      <c r="C57" t="s">
        <v>75</v>
      </c>
      <c r="D57" t="s">
        <v>29</v>
      </c>
      <c r="E57" t="s">
        <v>17</v>
      </c>
      <c r="F57">
        <v>1</v>
      </c>
      <c r="G57" t="s">
        <v>82</v>
      </c>
      <c r="H57">
        <v>1</v>
      </c>
      <c r="I57">
        <v>10.52</v>
      </c>
      <c r="J57" t="s">
        <v>473</v>
      </c>
      <c r="K57">
        <v>50</v>
      </c>
      <c r="L57" t="s">
        <v>19</v>
      </c>
      <c r="M57" t="s">
        <v>20</v>
      </c>
      <c r="N57" t="s">
        <v>21</v>
      </c>
      <c r="O57" t="s">
        <v>83</v>
      </c>
      <c r="P57">
        <v>50</v>
      </c>
      <c r="Q57" t="s">
        <v>23</v>
      </c>
      <c r="R57" t="s">
        <v>25</v>
      </c>
      <c r="S57">
        <f>VLOOKUP(O57,Sheet1!$G$2:$T$39,12,FALSE)</f>
        <v>462278.07964193</v>
      </c>
      <c r="T57">
        <f>VLOOKUP(O57,Sheet1!$G$2:$T$39,13,FALSE)</f>
        <v>4335955.9043413196</v>
      </c>
      <c r="U57">
        <f>VLOOKUP(O57,Sheet3!$A$2:$H$38,5,FALSE)</f>
        <v>2362.5</v>
      </c>
      <c r="V57">
        <f>VLOOKUP(O57,Sheet4!$A$2:$R$31,9,FALSE)</f>
        <v>17.533333333333299</v>
      </c>
    </row>
    <row r="58" spans="1:22" x14ac:dyDescent="0.25">
      <c r="A58">
        <v>57</v>
      </c>
      <c r="B58">
        <v>2001</v>
      </c>
      <c r="C58" t="s">
        <v>75</v>
      </c>
      <c r="D58" t="s">
        <v>29</v>
      </c>
      <c r="E58" t="s">
        <v>17</v>
      </c>
      <c r="F58">
        <v>2</v>
      </c>
      <c r="G58" t="s">
        <v>84</v>
      </c>
      <c r="H58" t="s">
        <v>25</v>
      </c>
      <c r="I58">
        <v>11.962</v>
      </c>
      <c r="J58" t="s">
        <v>472</v>
      </c>
      <c r="K58">
        <v>50</v>
      </c>
      <c r="L58" t="s">
        <v>19</v>
      </c>
      <c r="M58" t="s">
        <v>20</v>
      </c>
      <c r="N58" t="s">
        <v>21</v>
      </c>
      <c r="O58" t="s">
        <v>85</v>
      </c>
      <c r="P58">
        <v>50</v>
      </c>
      <c r="Q58" t="s">
        <v>23</v>
      </c>
      <c r="R58" t="s">
        <v>25</v>
      </c>
      <c r="S58">
        <f>VLOOKUP(O58,Sheet1!$G$2:$T$39,12,FALSE)</f>
        <v>462373.38743769098</v>
      </c>
      <c r="T58">
        <f>VLOOKUP(O58,Sheet1!$G$2:$T$39,13,FALSE)</f>
        <v>4335925.5957768597</v>
      </c>
      <c r="U58">
        <f>VLOOKUP(O58,Sheet3!$A$2:$H$38,5,FALSE)</f>
        <v>2355.3000000000002</v>
      </c>
      <c r="V58">
        <f>VLOOKUP(O58,Sheet4!$A$2:$R$31,9,FALSE)</f>
        <v>19.936666666666699</v>
      </c>
    </row>
    <row r="59" spans="1:22" x14ac:dyDescent="0.25">
      <c r="A59">
        <v>58</v>
      </c>
      <c r="B59">
        <v>2001</v>
      </c>
      <c r="C59" t="s">
        <v>75</v>
      </c>
      <c r="D59" t="s">
        <v>29</v>
      </c>
      <c r="E59" t="s">
        <v>17</v>
      </c>
      <c r="F59">
        <v>2</v>
      </c>
      <c r="G59" t="s">
        <v>84</v>
      </c>
      <c r="H59" t="s">
        <v>25</v>
      </c>
      <c r="I59">
        <v>11.962</v>
      </c>
      <c r="J59" t="s">
        <v>472</v>
      </c>
      <c r="K59">
        <v>50</v>
      </c>
      <c r="L59" t="s">
        <v>19</v>
      </c>
      <c r="M59" t="s">
        <v>20</v>
      </c>
      <c r="N59" t="s">
        <v>21</v>
      </c>
      <c r="O59" t="s">
        <v>85</v>
      </c>
      <c r="P59">
        <v>50</v>
      </c>
      <c r="Q59" t="s">
        <v>23</v>
      </c>
      <c r="R59" t="s">
        <v>25</v>
      </c>
      <c r="S59">
        <f>VLOOKUP(O59,Sheet1!$G$2:$T$39,12,FALSE)</f>
        <v>462373.38743769098</v>
      </c>
      <c r="T59">
        <f>VLOOKUP(O59,Sheet1!$G$2:$T$39,13,FALSE)</f>
        <v>4335925.5957768597</v>
      </c>
      <c r="U59">
        <f>VLOOKUP(O59,Sheet3!$A$2:$H$38,5,FALSE)</f>
        <v>2355.3000000000002</v>
      </c>
      <c r="V59">
        <f>VLOOKUP(O59,Sheet4!$A$2:$R$31,9,FALSE)</f>
        <v>19.936666666666699</v>
      </c>
    </row>
    <row r="60" spans="1:22" x14ac:dyDescent="0.25">
      <c r="A60">
        <v>59</v>
      </c>
      <c r="B60">
        <v>2001</v>
      </c>
      <c r="C60" t="s">
        <v>75</v>
      </c>
      <c r="D60" t="s">
        <v>29</v>
      </c>
      <c r="E60" t="s">
        <v>17</v>
      </c>
      <c r="F60">
        <v>3</v>
      </c>
      <c r="G60" t="s">
        <v>86</v>
      </c>
      <c r="H60" t="s">
        <v>25</v>
      </c>
      <c r="I60">
        <v>13.388</v>
      </c>
      <c r="J60" t="s">
        <v>471</v>
      </c>
      <c r="K60">
        <v>50</v>
      </c>
      <c r="L60" t="s">
        <v>19</v>
      </c>
      <c r="M60" t="s">
        <v>20</v>
      </c>
      <c r="N60" t="s">
        <v>21</v>
      </c>
      <c r="O60" t="s">
        <v>87</v>
      </c>
      <c r="P60">
        <v>50</v>
      </c>
      <c r="Q60" t="s">
        <v>23</v>
      </c>
      <c r="R60" t="s">
        <v>25</v>
      </c>
      <c r="S60">
        <f>VLOOKUP(O60,Sheet1!$G$2:$T$39,12,FALSE)</f>
        <v>462422.70538908499</v>
      </c>
      <c r="T60">
        <f>VLOOKUP(O60,Sheet1!$G$2:$T$39,13,FALSE)</f>
        <v>4335870.0958315302</v>
      </c>
      <c r="U60">
        <f>VLOOKUP(O60,Sheet3!$A$2:$H$38,5,FALSE)</f>
        <v>2362.8000000000002</v>
      </c>
      <c r="V60">
        <f>VLOOKUP(O60,Sheet4!$A$2:$R$31,9,FALSE)</f>
        <v>22.313333333333301</v>
      </c>
    </row>
    <row r="61" spans="1:22" x14ac:dyDescent="0.25">
      <c r="A61">
        <v>60</v>
      </c>
      <c r="B61">
        <v>2001</v>
      </c>
      <c r="C61" t="s">
        <v>75</v>
      </c>
      <c r="D61" t="s">
        <v>29</v>
      </c>
      <c r="E61" t="s">
        <v>17</v>
      </c>
      <c r="F61">
        <v>3</v>
      </c>
      <c r="G61" t="s">
        <v>86</v>
      </c>
      <c r="H61" t="s">
        <v>25</v>
      </c>
      <c r="I61">
        <v>13.388</v>
      </c>
      <c r="J61" t="s">
        <v>471</v>
      </c>
      <c r="K61">
        <v>50</v>
      </c>
      <c r="L61" t="s">
        <v>19</v>
      </c>
      <c r="M61" t="s">
        <v>20</v>
      </c>
      <c r="N61" t="s">
        <v>21</v>
      </c>
      <c r="O61" t="s">
        <v>87</v>
      </c>
      <c r="P61">
        <v>50</v>
      </c>
      <c r="Q61" t="s">
        <v>23</v>
      </c>
      <c r="R61" t="s">
        <v>25</v>
      </c>
      <c r="S61">
        <f>VLOOKUP(O61,Sheet1!$G$2:$T$39,12,FALSE)</f>
        <v>462422.70538908499</v>
      </c>
      <c r="T61">
        <f>VLOOKUP(O61,Sheet1!$G$2:$T$39,13,FALSE)</f>
        <v>4335870.0958315302</v>
      </c>
      <c r="U61">
        <f>VLOOKUP(O61,Sheet3!$A$2:$H$38,5,FALSE)</f>
        <v>2362.8000000000002</v>
      </c>
      <c r="V61">
        <f>VLOOKUP(O61,Sheet4!$A$2:$R$31,9,FALSE)</f>
        <v>22.313333333333301</v>
      </c>
    </row>
    <row r="62" spans="1:22" x14ac:dyDescent="0.25">
      <c r="A62">
        <v>61</v>
      </c>
      <c r="B62">
        <v>2003</v>
      </c>
      <c r="C62" t="s">
        <v>15</v>
      </c>
      <c r="D62" t="s">
        <v>16</v>
      </c>
      <c r="E62" t="s">
        <v>17</v>
      </c>
      <c r="F62">
        <v>1</v>
      </c>
      <c r="G62" t="s">
        <v>88</v>
      </c>
      <c r="H62">
        <v>3</v>
      </c>
      <c r="I62" t="s">
        <v>25</v>
      </c>
      <c r="J62" t="s">
        <v>470</v>
      </c>
      <c r="K62">
        <v>18</v>
      </c>
      <c r="L62" t="s">
        <v>19</v>
      </c>
      <c r="M62" t="s">
        <v>20</v>
      </c>
      <c r="N62" t="s">
        <v>21</v>
      </c>
      <c r="O62" t="s">
        <v>22</v>
      </c>
      <c r="P62">
        <v>30</v>
      </c>
      <c r="Q62" t="s">
        <v>23</v>
      </c>
      <c r="R62">
        <v>2003</v>
      </c>
      <c r="S62">
        <f>VLOOKUP(O62,Sheet1!$G$2:$T$39,12,FALSE)</f>
        <v>466149.62619435397</v>
      </c>
      <c r="T62">
        <f>VLOOKUP(O62,Sheet1!$G$2:$T$39,13,FALSE)</f>
        <v>4334495.3002253696</v>
      </c>
      <c r="U62">
        <f>VLOOKUP(O62,Sheet3!$A$2:$H$38,5,FALSE)</f>
        <v>2092.9</v>
      </c>
      <c r="V62">
        <f>VLOOKUP(O62,Sheet4!$A$2:$R$31,9,FALSE)</f>
        <v>11.8266758844</v>
      </c>
    </row>
    <row r="63" spans="1:22" x14ac:dyDescent="0.25">
      <c r="A63">
        <v>62</v>
      </c>
      <c r="B63">
        <v>2003</v>
      </c>
      <c r="C63" t="s">
        <v>15</v>
      </c>
      <c r="D63" t="s">
        <v>16</v>
      </c>
      <c r="E63" t="s">
        <v>17</v>
      </c>
      <c r="F63">
        <v>2</v>
      </c>
      <c r="G63" t="s">
        <v>89</v>
      </c>
      <c r="H63">
        <v>1</v>
      </c>
      <c r="I63" t="s">
        <v>25</v>
      </c>
      <c r="J63" t="s">
        <v>469</v>
      </c>
      <c r="K63">
        <v>14</v>
      </c>
      <c r="L63" t="s">
        <v>19</v>
      </c>
      <c r="M63" t="s">
        <v>20</v>
      </c>
      <c r="N63" t="s">
        <v>21</v>
      </c>
      <c r="O63" t="s">
        <v>26</v>
      </c>
      <c r="P63">
        <v>30</v>
      </c>
      <c r="Q63" t="s">
        <v>23</v>
      </c>
      <c r="R63">
        <v>2003</v>
      </c>
      <c r="S63">
        <f>VLOOKUP(O63,Sheet1!$G$2:$T$39,12,FALSE)</f>
        <v>466173.02649208199</v>
      </c>
      <c r="T63">
        <f>VLOOKUP(O63,Sheet1!$G$2:$T$39,13,FALSE)</f>
        <v>4334492.3157057101</v>
      </c>
      <c r="U63">
        <f>VLOOKUP(O63,Sheet3!$A$2:$H$38,5,FALSE)</f>
        <v>2092.1999999999998</v>
      </c>
      <c r="V63">
        <f>VLOOKUP(O63,Sheet4!$A$2:$R$31,9,FALSE)</f>
        <v>11.5966666666667</v>
      </c>
    </row>
    <row r="64" spans="1:22" x14ac:dyDescent="0.25">
      <c r="A64">
        <v>63</v>
      </c>
      <c r="B64">
        <v>2003</v>
      </c>
      <c r="C64" t="s">
        <v>15</v>
      </c>
      <c r="D64" t="s">
        <v>16</v>
      </c>
      <c r="E64" t="s">
        <v>17</v>
      </c>
      <c r="F64">
        <v>3</v>
      </c>
      <c r="G64" t="s">
        <v>90</v>
      </c>
      <c r="H64">
        <v>3</v>
      </c>
      <c r="I64" t="s">
        <v>25</v>
      </c>
      <c r="J64" t="s">
        <v>468</v>
      </c>
      <c r="K64">
        <v>15</v>
      </c>
      <c r="L64" t="s">
        <v>19</v>
      </c>
      <c r="M64" t="s">
        <v>20</v>
      </c>
      <c r="N64" t="s">
        <v>21</v>
      </c>
      <c r="O64" t="s">
        <v>28</v>
      </c>
      <c r="P64">
        <v>30</v>
      </c>
      <c r="Q64" t="s">
        <v>23</v>
      </c>
      <c r="R64">
        <v>2003</v>
      </c>
      <c r="S64">
        <f>VLOOKUP(O64,Sheet1!$G$2:$T$39,12,FALSE)</f>
        <v>466206.45094577799</v>
      </c>
      <c r="T64">
        <f>VLOOKUP(O64,Sheet1!$G$2:$T$39,13,FALSE)</f>
        <v>4334489.6227420196</v>
      </c>
      <c r="U64">
        <f>VLOOKUP(O64,Sheet3!$A$2:$H$38,5,FALSE)</f>
        <v>2085.6999999999998</v>
      </c>
      <c r="V64">
        <f>VLOOKUP(O64,Sheet4!$A$2:$R$31,9,FALSE)</f>
        <v>12.932579629699999</v>
      </c>
    </row>
    <row r="65" spans="1:22" x14ac:dyDescent="0.25">
      <c r="A65">
        <v>64</v>
      </c>
      <c r="B65">
        <v>2003</v>
      </c>
      <c r="C65" t="s">
        <v>15</v>
      </c>
      <c r="D65" t="s">
        <v>29</v>
      </c>
      <c r="E65" t="s">
        <v>17</v>
      </c>
      <c r="F65">
        <v>1</v>
      </c>
      <c r="G65" t="s">
        <v>91</v>
      </c>
      <c r="H65" t="s">
        <v>25</v>
      </c>
      <c r="I65" t="s">
        <v>25</v>
      </c>
      <c r="J65" t="s">
        <v>467</v>
      </c>
      <c r="K65">
        <v>29</v>
      </c>
      <c r="L65" t="s">
        <v>19</v>
      </c>
      <c r="M65" t="s">
        <v>20</v>
      </c>
      <c r="N65" t="s">
        <v>21</v>
      </c>
      <c r="O65" t="s">
        <v>31</v>
      </c>
      <c r="P65">
        <v>30</v>
      </c>
      <c r="Q65" t="s">
        <v>23</v>
      </c>
      <c r="R65" t="s">
        <v>25</v>
      </c>
      <c r="S65">
        <f>VLOOKUP(O65,Sheet1!$G$2:$T$39,12,FALSE)</f>
        <v>466555.32505792502</v>
      </c>
      <c r="T65">
        <f>VLOOKUP(O65,Sheet1!$G$2:$T$39,13,FALSE)</f>
        <v>4334284.4881911399</v>
      </c>
      <c r="U65">
        <f>VLOOKUP(O65,Sheet3!$A$2:$H$38,5,FALSE)</f>
        <v>2065.5</v>
      </c>
      <c r="V65">
        <f>VLOOKUP(O65,Sheet4!$A$2:$R$31,9,FALSE)</f>
        <v>11.710022581400001</v>
      </c>
    </row>
    <row r="66" spans="1:22" x14ac:dyDescent="0.25">
      <c r="A66">
        <v>65</v>
      </c>
      <c r="B66">
        <v>2003</v>
      </c>
      <c r="C66" t="s">
        <v>15</v>
      </c>
      <c r="D66" t="s">
        <v>29</v>
      </c>
      <c r="E66" t="s">
        <v>17</v>
      </c>
      <c r="F66">
        <v>2</v>
      </c>
      <c r="G66" t="s">
        <v>92</v>
      </c>
      <c r="H66" t="s">
        <v>25</v>
      </c>
      <c r="I66" t="s">
        <v>25</v>
      </c>
      <c r="J66" t="s">
        <v>466</v>
      </c>
      <c r="K66">
        <v>28</v>
      </c>
      <c r="L66" t="s">
        <v>19</v>
      </c>
      <c r="M66" t="s">
        <v>20</v>
      </c>
      <c r="N66" t="s">
        <v>21</v>
      </c>
      <c r="O66" t="s">
        <v>33</v>
      </c>
      <c r="P66">
        <v>30</v>
      </c>
      <c r="Q66" t="s">
        <v>23</v>
      </c>
      <c r="R66" t="s">
        <v>25</v>
      </c>
      <c r="S66">
        <f>VLOOKUP(O66,Sheet1!$G$2:$T$39,12,FALSE)</f>
        <v>466519.58560424403</v>
      </c>
      <c r="T66">
        <f>VLOOKUP(O66,Sheet1!$G$2:$T$39,13,FALSE)</f>
        <v>4334311.71870468</v>
      </c>
      <c r="U66">
        <f>VLOOKUP(O66,Sheet3!$A$2:$H$38,5,FALSE)</f>
        <v>2060.9</v>
      </c>
      <c r="V66">
        <f>VLOOKUP(O66,Sheet4!$A$2:$R$31,9,FALSE)</f>
        <v>16.081406708833299</v>
      </c>
    </row>
    <row r="67" spans="1:22" x14ac:dyDescent="0.25">
      <c r="A67">
        <v>66</v>
      </c>
      <c r="B67">
        <v>2003</v>
      </c>
      <c r="C67" t="s">
        <v>15</v>
      </c>
      <c r="D67" t="s">
        <v>29</v>
      </c>
      <c r="E67" t="s">
        <v>17</v>
      </c>
      <c r="F67">
        <v>3</v>
      </c>
      <c r="G67" t="s">
        <v>93</v>
      </c>
      <c r="H67">
        <v>1</v>
      </c>
      <c r="I67" t="s">
        <v>25</v>
      </c>
      <c r="J67" t="s">
        <v>465</v>
      </c>
      <c r="K67">
        <v>29</v>
      </c>
      <c r="L67" t="s">
        <v>19</v>
      </c>
      <c r="M67" t="s">
        <v>20</v>
      </c>
      <c r="N67" t="s">
        <v>21</v>
      </c>
      <c r="O67" t="s">
        <v>35</v>
      </c>
      <c r="P67">
        <v>30</v>
      </c>
      <c r="Q67" t="s">
        <v>23</v>
      </c>
      <c r="R67" t="s">
        <v>25</v>
      </c>
      <c r="S67">
        <f>VLOOKUP(O67,Sheet1!$G$2:$T$39,12,FALSE)</f>
        <v>466596.03995646699</v>
      </c>
      <c r="T67">
        <f>VLOOKUP(O67,Sheet1!$G$2:$T$39,13,FALSE)</f>
        <v>4334290.3073380403</v>
      </c>
      <c r="U67">
        <f>VLOOKUP(O67,Sheet3!$A$2:$H$38,5,FALSE)</f>
        <v>2062.5</v>
      </c>
      <c r="V67">
        <f>VLOOKUP(O67,Sheet4!$A$2:$R$31,9,FALSE)</f>
        <v>10.3414103918</v>
      </c>
    </row>
    <row r="68" spans="1:22" x14ac:dyDescent="0.25">
      <c r="A68">
        <v>67</v>
      </c>
      <c r="B68">
        <v>2003</v>
      </c>
      <c r="C68" t="s">
        <v>36</v>
      </c>
      <c r="D68" t="s">
        <v>16</v>
      </c>
      <c r="E68" t="s">
        <v>37</v>
      </c>
      <c r="F68">
        <v>1</v>
      </c>
      <c r="G68" t="s">
        <v>94</v>
      </c>
      <c r="H68">
        <v>16</v>
      </c>
      <c r="I68" t="s">
        <v>25</v>
      </c>
      <c r="J68" t="s">
        <v>464</v>
      </c>
      <c r="K68">
        <v>26</v>
      </c>
      <c r="L68" t="s">
        <v>19</v>
      </c>
      <c r="M68" t="s">
        <v>20</v>
      </c>
      <c r="N68" t="s">
        <v>21</v>
      </c>
      <c r="O68" t="s">
        <v>39</v>
      </c>
      <c r="P68">
        <v>30</v>
      </c>
      <c r="Q68" t="s">
        <v>23</v>
      </c>
      <c r="R68">
        <v>2003</v>
      </c>
      <c r="S68">
        <f>VLOOKUP(O68,Sheet1!$G$2:$T$39,12,FALSE)</f>
        <v>464131.80615657102</v>
      </c>
      <c r="T68">
        <f>VLOOKUP(O68,Sheet1!$G$2:$T$39,13,FALSE)</f>
        <v>4335260.4788383897</v>
      </c>
      <c r="U68">
        <f>VLOOKUP(O68,Sheet3!$A$2:$H$38,5,FALSE)</f>
        <v>2234.1999999999998</v>
      </c>
      <c r="V68">
        <f>VLOOKUP(O68,Sheet4!$A$2:$R$31,9,FALSE)</f>
        <v>6.93</v>
      </c>
    </row>
    <row r="69" spans="1:22" x14ac:dyDescent="0.25">
      <c r="A69">
        <v>68</v>
      </c>
      <c r="B69">
        <v>2003</v>
      </c>
      <c r="C69" t="s">
        <v>36</v>
      </c>
      <c r="D69" t="s">
        <v>16</v>
      </c>
      <c r="E69" t="s">
        <v>37</v>
      </c>
      <c r="F69">
        <v>2</v>
      </c>
      <c r="G69" t="s">
        <v>95</v>
      </c>
      <c r="H69">
        <v>2</v>
      </c>
      <c r="I69" t="s">
        <v>25</v>
      </c>
      <c r="J69" t="s">
        <v>463</v>
      </c>
      <c r="K69">
        <v>21</v>
      </c>
      <c r="L69" t="s">
        <v>19</v>
      </c>
      <c r="M69" t="s">
        <v>20</v>
      </c>
      <c r="N69" t="s">
        <v>21</v>
      </c>
      <c r="O69" t="s">
        <v>41</v>
      </c>
      <c r="P69">
        <v>30</v>
      </c>
      <c r="Q69" t="s">
        <v>23</v>
      </c>
      <c r="R69">
        <v>2003</v>
      </c>
      <c r="S69">
        <f>VLOOKUP(O69,Sheet1!$G$2:$T$39,12,FALSE)</f>
        <v>464066.18524498102</v>
      </c>
      <c r="T69">
        <f>VLOOKUP(O69,Sheet1!$G$2:$T$39,13,FALSE)</f>
        <v>4335212.9485038202</v>
      </c>
      <c r="U69">
        <f>VLOOKUP(O69,Sheet3!$A$2:$H$38,5,FALSE)</f>
        <v>2239.6999999999998</v>
      </c>
      <c r="V69">
        <f>VLOOKUP(O69,Sheet4!$A$2:$R$31,9,FALSE)</f>
        <v>6.6266666666666696</v>
      </c>
    </row>
    <row r="70" spans="1:22" x14ac:dyDescent="0.25">
      <c r="A70">
        <v>69</v>
      </c>
      <c r="B70">
        <v>2003</v>
      </c>
      <c r="C70" t="s">
        <v>36</v>
      </c>
      <c r="D70" t="s">
        <v>16</v>
      </c>
      <c r="E70" t="s">
        <v>37</v>
      </c>
      <c r="F70">
        <v>3</v>
      </c>
      <c r="G70" t="s">
        <v>96</v>
      </c>
      <c r="H70">
        <v>4</v>
      </c>
      <c r="I70" t="s">
        <v>25</v>
      </c>
      <c r="J70" t="s">
        <v>462</v>
      </c>
      <c r="K70">
        <v>28</v>
      </c>
      <c r="L70" t="s">
        <v>19</v>
      </c>
      <c r="M70" t="s">
        <v>20</v>
      </c>
      <c r="N70" t="s">
        <v>21</v>
      </c>
      <c r="O70" t="s">
        <v>43</v>
      </c>
      <c r="P70">
        <v>30</v>
      </c>
      <c r="Q70" t="s">
        <v>23</v>
      </c>
      <c r="R70">
        <v>2003</v>
      </c>
      <c r="S70">
        <f>VLOOKUP(O70,Sheet1!$G$2:$T$39,12,FALSE)</f>
        <v>464072.58644350601</v>
      </c>
      <c r="T70">
        <f>VLOOKUP(O70,Sheet1!$G$2:$T$39,13,FALSE)</f>
        <v>4335252.4248082396</v>
      </c>
      <c r="U70">
        <f>VLOOKUP(O70,Sheet3!$A$2:$H$38,5,FALSE)</f>
        <v>2236.9</v>
      </c>
      <c r="V70">
        <f>VLOOKUP(O70,Sheet4!$A$2:$R$31,9,FALSE)</f>
        <v>7.3466666666666702</v>
      </c>
    </row>
    <row r="71" spans="1:22" x14ac:dyDescent="0.25">
      <c r="A71">
        <v>70</v>
      </c>
      <c r="B71">
        <v>2003</v>
      </c>
      <c r="C71" t="s">
        <v>36</v>
      </c>
      <c r="D71" t="s">
        <v>16</v>
      </c>
      <c r="E71" t="s">
        <v>44</v>
      </c>
      <c r="F71">
        <v>1</v>
      </c>
      <c r="G71" t="s">
        <v>97</v>
      </c>
      <c r="H71">
        <v>3</v>
      </c>
      <c r="I71" t="s">
        <v>25</v>
      </c>
      <c r="J71" t="s">
        <v>461</v>
      </c>
      <c r="K71">
        <v>20</v>
      </c>
      <c r="L71" t="s">
        <v>19</v>
      </c>
      <c r="M71" t="s">
        <v>20</v>
      </c>
      <c r="N71" t="s">
        <v>21</v>
      </c>
      <c r="O71" t="s">
        <v>46</v>
      </c>
      <c r="P71">
        <v>30</v>
      </c>
      <c r="Q71" t="s">
        <v>23</v>
      </c>
      <c r="R71">
        <v>2003</v>
      </c>
      <c r="S71">
        <f>VLOOKUP(O71,Sheet1!$G$2:$T$39,12,FALSE)</f>
        <v>464284.99188613199</v>
      </c>
      <c r="T71">
        <f>VLOOKUP(O71,Sheet1!$G$2:$T$39,13,FALSE)</f>
        <v>4335188.30265301</v>
      </c>
      <c r="U71">
        <f>VLOOKUP(O71,Sheet3!$A$2:$H$38,5,FALSE)</f>
        <v>2215.5</v>
      </c>
      <c r="V71">
        <f>VLOOKUP(O71,Sheet4!$A$2:$R$31,9,FALSE)</f>
        <v>5.0066666666666704</v>
      </c>
    </row>
    <row r="72" spans="1:22" x14ac:dyDescent="0.25">
      <c r="A72">
        <v>71</v>
      </c>
      <c r="B72">
        <v>2003</v>
      </c>
      <c r="C72" t="s">
        <v>36</v>
      </c>
      <c r="D72" t="s">
        <v>16</v>
      </c>
      <c r="E72" t="s">
        <v>44</v>
      </c>
      <c r="F72">
        <v>2</v>
      </c>
      <c r="G72" t="s">
        <v>98</v>
      </c>
      <c r="H72" t="s">
        <v>25</v>
      </c>
      <c r="I72" t="s">
        <v>25</v>
      </c>
      <c r="J72" t="s">
        <v>460</v>
      </c>
      <c r="K72">
        <v>1</v>
      </c>
      <c r="L72" t="s">
        <v>19</v>
      </c>
      <c r="M72" t="s">
        <v>20</v>
      </c>
      <c r="N72" t="s">
        <v>21</v>
      </c>
      <c r="O72" t="s">
        <v>48</v>
      </c>
      <c r="P72">
        <v>30</v>
      </c>
      <c r="Q72" t="s">
        <v>23</v>
      </c>
      <c r="R72">
        <v>2003</v>
      </c>
      <c r="S72">
        <f>VLOOKUP(O72,Sheet1!$G$2:$T$39,12,FALSE)</f>
        <v>464283.13174406003</v>
      </c>
      <c r="T72">
        <f>VLOOKUP(O72,Sheet1!$G$2:$T$39,13,FALSE)</f>
        <v>4335234.5885922899</v>
      </c>
      <c r="U72">
        <f>VLOOKUP(O72,Sheet3!$A$2:$H$38,5,FALSE)</f>
        <v>2215.5</v>
      </c>
      <c r="V72">
        <f>VLOOKUP(O72,Sheet4!$A$2:$R$31,9,FALSE)</f>
        <v>4.2933333333333303</v>
      </c>
    </row>
    <row r="73" spans="1:22" x14ac:dyDescent="0.25">
      <c r="A73">
        <v>72</v>
      </c>
      <c r="B73">
        <v>2003</v>
      </c>
      <c r="C73" t="s">
        <v>36</v>
      </c>
      <c r="D73" t="s">
        <v>16</v>
      </c>
      <c r="E73" t="s">
        <v>44</v>
      </c>
      <c r="F73">
        <v>3</v>
      </c>
      <c r="G73" t="s">
        <v>99</v>
      </c>
      <c r="H73">
        <v>1</v>
      </c>
      <c r="I73" t="s">
        <v>25</v>
      </c>
      <c r="J73" t="s">
        <v>459</v>
      </c>
      <c r="K73">
        <v>10</v>
      </c>
      <c r="L73" t="s">
        <v>19</v>
      </c>
      <c r="M73" t="s">
        <v>20</v>
      </c>
      <c r="N73" t="s">
        <v>21</v>
      </c>
      <c r="O73" t="s">
        <v>50</v>
      </c>
      <c r="P73">
        <v>30</v>
      </c>
      <c r="Q73" t="s">
        <v>23</v>
      </c>
      <c r="R73">
        <v>2003</v>
      </c>
      <c r="S73">
        <f>VLOOKUP(O73,Sheet1!$G$2:$T$39,12,FALSE)</f>
        <v>464219.80789167102</v>
      </c>
      <c r="T73">
        <f>VLOOKUP(O73,Sheet1!$G$2:$T$39,13,FALSE)</f>
        <v>4335215.7897026902</v>
      </c>
      <c r="U73">
        <f>VLOOKUP(O73,Sheet3!$A$2:$H$38,5,FALSE)</f>
        <v>2223.4</v>
      </c>
      <c r="V73">
        <f>VLOOKUP(O73,Sheet4!$A$2:$R$31,9,FALSE)</f>
        <v>4.8466666666666702</v>
      </c>
    </row>
    <row r="74" spans="1:22" x14ac:dyDescent="0.25">
      <c r="A74">
        <v>73</v>
      </c>
      <c r="B74">
        <v>2003</v>
      </c>
      <c r="C74" t="s">
        <v>36</v>
      </c>
      <c r="D74" t="s">
        <v>16</v>
      </c>
      <c r="E74" t="s">
        <v>17</v>
      </c>
      <c r="F74">
        <v>1</v>
      </c>
      <c r="G74" t="s">
        <v>100</v>
      </c>
      <c r="H74">
        <v>1</v>
      </c>
      <c r="I74" t="s">
        <v>25</v>
      </c>
      <c r="J74" t="s">
        <v>458</v>
      </c>
      <c r="K74">
        <v>12</v>
      </c>
      <c r="L74" t="s">
        <v>19</v>
      </c>
      <c r="M74" t="s">
        <v>20</v>
      </c>
      <c r="N74" t="s">
        <v>21</v>
      </c>
      <c r="O74" t="s">
        <v>52</v>
      </c>
      <c r="P74">
        <v>30</v>
      </c>
      <c r="Q74" t="s">
        <v>23</v>
      </c>
      <c r="R74">
        <v>2003</v>
      </c>
      <c r="S74">
        <f>VLOOKUP(O74,Sheet1!$G$2:$T$39,12,FALSE)</f>
        <v>464176.657745381</v>
      </c>
      <c r="T74">
        <f>VLOOKUP(O74,Sheet1!$G$2:$T$39,13,FALSE)</f>
        <v>4335263.4921424901</v>
      </c>
      <c r="U74">
        <f>VLOOKUP(O74,Sheet3!$A$2:$H$38,5,FALSE)</f>
        <v>2228.6999999999998</v>
      </c>
      <c r="V74">
        <f>VLOOKUP(O74,Sheet4!$A$2:$R$31,9,FALSE)</f>
        <v>7.5434402629333297</v>
      </c>
    </row>
    <row r="75" spans="1:22" x14ac:dyDescent="0.25">
      <c r="A75">
        <v>74</v>
      </c>
      <c r="B75">
        <v>2003</v>
      </c>
      <c r="C75" t="s">
        <v>36</v>
      </c>
      <c r="D75" t="s">
        <v>16</v>
      </c>
      <c r="E75" t="s">
        <v>17</v>
      </c>
      <c r="F75">
        <v>2</v>
      </c>
      <c r="G75" t="s">
        <v>101</v>
      </c>
      <c r="H75">
        <v>5</v>
      </c>
      <c r="I75" t="s">
        <v>25</v>
      </c>
      <c r="J75" t="s">
        <v>457</v>
      </c>
      <c r="K75">
        <v>25</v>
      </c>
      <c r="L75" t="s">
        <v>19</v>
      </c>
      <c r="M75" t="s">
        <v>20</v>
      </c>
      <c r="N75" t="s">
        <v>21</v>
      </c>
      <c r="O75" t="s">
        <v>54</v>
      </c>
      <c r="P75">
        <v>30</v>
      </c>
      <c r="Q75" t="s">
        <v>23</v>
      </c>
      <c r="R75">
        <v>2003</v>
      </c>
      <c r="S75">
        <f>VLOOKUP(O75,Sheet1!$G$2:$T$39,12,FALSE)</f>
        <v>464111.85470609402</v>
      </c>
      <c r="T75">
        <f>VLOOKUP(O75,Sheet1!$G$2:$T$39,13,FALSE)</f>
        <v>4335223.7248705802</v>
      </c>
      <c r="U75">
        <f>VLOOKUP(O75,Sheet3!$A$2:$H$38,5,FALSE)</f>
        <v>2234.9</v>
      </c>
      <c r="V75">
        <f>VLOOKUP(O75,Sheet4!$A$2:$R$31,9,FALSE)</f>
        <v>7.7266666666666701</v>
      </c>
    </row>
    <row r="76" spans="1:22" x14ac:dyDescent="0.25">
      <c r="A76">
        <v>75</v>
      </c>
      <c r="B76">
        <v>2003</v>
      </c>
      <c r="C76" t="s">
        <v>36</v>
      </c>
      <c r="D76" t="s">
        <v>16</v>
      </c>
      <c r="E76" t="s">
        <v>17</v>
      </c>
      <c r="F76">
        <v>3</v>
      </c>
      <c r="G76" t="s">
        <v>102</v>
      </c>
      <c r="H76">
        <v>1</v>
      </c>
      <c r="I76" t="s">
        <v>25</v>
      </c>
      <c r="J76" t="s">
        <v>456</v>
      </c>
      <c r="K76">
        <v>12</v>
      </c>
      <c r="L76" t="s">
        <v>19</v>
      </c>
      <c r="M76" t="s">
        <v>20</v>
      </c>
      <c r="N76" t="s">
        <v>21</v>
      </c>
      <c r="O76" t="s">
        <v>56</v>
      </c>
      <c r="P76">
        <v>30</v>
      </c>
      <c r="Q76" t="s">
        <v>23</v>
      </c>
      <c r="R76">
        <v>2003</v>
      </c>
      <c r="S76">
        <f>VLOOKUP(O76,Sheet1!$G$2:$T$39,12,FALSE)</f>
        <v>464147.94090102502</v>
      </c>
      <c r="T76">
        <f>VLOOKUP(O76,Sheet1!$G$2:$T$39,13,FALSE)</f>
        <v>4335218.0065220604</v>
      </c>
      <c r="U76">
        <f>VLOOKUP(O76,Sheet3!$A$2:$H$38,5,FALSE)</f>
        <v>2232.5</v>
      </c>
      <c r="V76">
        <f>VLOOKUP(O76,Sheet4!$A$2:$R$31,9,FALSE)</f>
        <v>7.6566666666666698</v>
      </c>
    </row>
    <row r="77" spans="1:22" x14ac:dyDescent="0.25">
      <c r="A77">
        <v>76</v>
      </c>
      <c r="B77">
        <v>2003</v>
      </c>
      <c r="C77" t="s">
        <v>36</v>
      </c>
      <c r="D77" t="s">
        <v>29</v>
      </c>
      <c r="E77" t="s">
        <v>37</v>
      </c>
      <c r="F77">
        <v>1</v>
      </c>
      <c r="G77" t="s">
        <v>103</v>
      </c>
      <c r="H77" t="s">
        <v>25</v>
      </c>
      <c r="I77" t="s">
        <v>25</v>
      </c>
      <c r="J77" t="s">
        <v>455</v>
      </c>
      <c r="K77">
        <v>29</v>
      </c>
      <c r="L77" t="s">
        <v>19</v>
      </c>
      <c r="M77" t="s">
        <v>20</v>
      </c>
      <c r="N77" t="s">
        <v>21</v>
      </c>
      <c r="O77" t="s">
        <v>58</v>
      </c>
      <c r="P77">
        <v>30</v>
      </c>
      <c r="Q77" t="s">
        <v>23</v>
      </c>
      <c r="R77" t="s">
        <v>25</v>
      </c>
      <c r="S77">
        <f>VLOOKUP(O77,Sheet1!$G$2:$T$39,12,FALSE)</f>
        <v>464787.60299368697</v>
      </c>
      <c r="T77">
        <f>VLOOKUP(O77,Sheet1!$G$2:$T$39,13,FALSE)</f>
        <v>4334780.1920843199</v>
      </c>
      <c r="U77">
        <f>VLOOKUP(O77,Sheet3!$A$2:$H$38,5,FALSE)</f>
        <v>2212.1</v>
      </c>
      <c r="V77">
        <f>VLOOKUP(O77,Sheet4!$A$2:$R$31,9,FALSE)</f>
        <v>17.149999999999999</v>
      </c>
    </row>
    <row r="78" spans="1:22" x14ac:dyDescent="0.25">
      <c r="A78">
        <v>77</v>
      </c>
      <c r="B78">
        <v>2003</v>
      </c>
      <c r="C78" t="s">
        <v>36</v>
      </c>
      <c r="D78" t="s">
        <v>29</v>
      </c>
      <c r="E78" t="s">
        <v>37</v>
      </c>
      <c r="F78">
        <v>2</v>
      </c>
      <c r="G78" t="s">
        <v>104</v>
      </c>
      <c r="H78" t="s">
        <v>25</v>
      </c>
      <c r="I78" t="s">
        <v>25</v>
      </c>
      <c r="J78" t="s">
        <v>454</v>
      </c>
      <c r="K78">
        <v>30</v>
      </c>
      <c r="L78" t="s">
        <v>19</v>
      </c>
      <c r="M78" t="s">
        <v>20</v>
      </c>
      <c r="N78" t="s">
        <v>21</v>
      </c>
      <c r="O78" t="s">
        <v>60</v>
      </c>
      <c r="P78">
        <v>30</v>
      </c>
      <c r="Q78" t="s">
        <v>23</v>
      </c>
      <c r="R78" t="s">
        <v>25</v>
      </c>
      <c r="S78">
        <f>VLOOKUP(O78,Sheet1!$G$2:$T$39,12,FALSE)</f>
        <v>464778.588807408</v>
      </c>
      <c r="T78">
        <f>VLOOKUP(O78,Sheet1!$G$2:$T$39,13,FALSE)</f>
        <v>4334811.1895009102</v>
      </c>
      <c r="U78">
        <f>VLOOKUP(O78,Sheet3!$A$2:$H$38,5,FALSE)</f>
        <v>2206.8000000000002</v>
      </c>
      <c r="V78">
        <f>VLOOKUP(O78,Sheet4!$A$2:$R$31,9,FALSE)</f>
        <v>22.603613568166701</v>
      </c>
    </row>
    <row r="79" spans="1:22" x14ac:dyDescent="0.25">
      <c r="A79">
        <v>78</v>
      </c>
      <c r="B79">
        <v>2003</v>
      </c>
      <c r="C79" t="s">
        <v>36</v>
      </c>
      <c r="D79" t="s">
        <v>29</v>
      </c>
      <c r="E79" t="s">
        <v>37</v>
      </c>
      <c r="F79">
        <v>3</v>
      </c>
      <c r="G79" t="s">
        <v>105</v>
      </c>
      <c r="H79">
        <v>4</v>
      </c>
      <c r="I79" t="s">
        <v>25</v>
      </c>
      <c r="J79" t="s">
        <v>453</v>
      </c>
      <c r="K79">
        <v>30</v>
      </c>
      <c r="L79" t="s">
        <v>19</v>
      </c>
      <c r="M79" t="s">
        <v>20</v>
      </c>
      <c r="N79" t="s">
        <v>21</v>
      </c>
      <c r="O79" t="s">
        <v>62</v>
      </c>
      <c r="P79">
        <v>30</v>
      </c>
      <c r="Q79" t="s">
        <v>23</v>
      </c>
      <c r="R79" t="s">
        <v>25</v>
      </c>
      <c r="S79">
        <f>VLOOKUP(O79,Sheet1!$G$2:$T$39,12,FALSE)</f>
        <v>464791.93553699902</v>
      </c>
      <c r="T79">
        <f>VLOOKUP(O79,Sheet1!$G$2:$T$39,13,FALSE)</f>
        <v>4334859.6301413197</v>
      </c>
      <c r="U79">
        <f>VLOOKUP(O79,Sheet3!$A$2:$H$38,5,FALSE)</f>
        <v>2201.3000000000002</v>
      </c>
      <c r="V79">
        <f>VLOOKUP(O79,Sheet4!$A$2:$R$31,9,FALSE)</f>
        <v>10.7541463846333</v>
      </c>
    </row>
    <row r="80" spans="1:22" x14ac:dyDescent="0.25">
      <c r="A80">
        <v>79</v>
      </c>
      <c r="B80">
        <v>2003</v>
      </c>
      <c r="C80" t="s">
        <v>36</v>
      </c>
      <c r="D80" t="s">
        <v>29</v>
      </c>
      <c r="E80" t="s">
        <v>44</v>
      </c>
      <c r="F80">
        <v>1</v>
      </c>
      <c r="G80" t="s">
        <v>106</v>
      </c>
      <c r="H80">
        <v>1</v>
      </c>
      <c r="I80" t="s">
        <v>25</v>
      </c>
      <c r="J80" t="s">
        <v>452</v>
      </c>
      <c r="K80">
        <v>30</v>
      </c>
      <c r="L80" t="s">
        <v>19</v>
      </c>
      <c r="M80" t="s">
        <v>20</v>
      </c>
      <c r="N80" t="s">
        <v>21</v>
      </c>
      <c r="O80" t="s">
        <v>64</v>
      </c>
      <c r="P80">
        <v>30</v>
      </c>
      <c r="Q80" t="s">
        <v>23</v>
      </c>
      <c r="R80" t="s">
        <v>25</v>
      </c>
      <c r="S80">
        <f>VLOOKUP(O80,Sheet1!$G$2:$T$39,12,FALSE)</f>
        <v>464761.88857834699</v>
      </c>
      <c r="T80">
        <f>VLOOKUP(O80,Sheet1!$G$2:$T$39,13,FALSE)</f>
        <v>4334922.1349043101</v>
      </c>
      <c r="U80">
        <f>VLOOKUP(O80,Sheet3!$A$2:$H$38,5,FALSE)</f>
        <v>2191.6999999999998</v>
      </c>
      <c r="V80">
        <f>VLOOKUP(O80,Sheet4!$A$2:$R$31,9,FALSE)</f>
        <v>8.7474999849333308</v>
      </c>
    </row>
    <row r="81" spans="1:22" x14ac:dyDescent="0.25">
      <c r="A81">
        <v>80</v>
      </c>
      <c r="B81">
        <v>2003</v>
      </c>
      <c r="C81" t="s">
        <v>36</v>
      </c>
      <c r="D81" t="s">
        <v>29</v>
      </c>
      <c r="E81" t="s">
        <v>44</v>
      </c>
      <c r="F81">
        <v>2</v>
      </c>
      <c r="G81" t="s">
        <v>107</v>
      </c>
      <c r="H81" t="s">
        <v>25</v>
      </c>
      <c r="I81" t="s">
        <v>25</v>
      </c>
      <c r="J81" t="s">
        <v>451</v>
      </c>
      <c r="K81">
        <v>29</v>
      </c>
      <c r="L81" t="s">
        <v>19</v>
      </c>
      <c r="M81" t="s">
        <v>20</v>
      </c>
      <c r="N81" t="s">
        <v>21</v>
      </c>
      <c r="O81" t="s">
        <v>66</v>
      </c>
      <c r="P81">
        <v>30</v>
      </c>
      <c r="Q81" t="s">
        <v>23</v>
      </c>
      <c r="R81" t="s">
        <v>25</v>
      </c>
      <c r="S81">
        <f>VLOOKUP(O81,Sheet1!$G$2:$T$39,12,FALSE)</f>
        <v>464787.49345225102</v>
      </c>
      <c r="T81">
        <f>VLOOKUP(O81,Sheet1!$G$2:$T$39,13,FALSE)</f>
        <v>4334966.9670700803</v>
      </c>
      <c r="U81">
        <f>VLOOKUP(O81,Sheet3!$A$2:$H$38,5,FALSE)</f>
        <v>2174.9</v>
      </c>
      <c r="V81">
        <f>VLOOKUP(O81,Sheet4!$A$2:$R$31,9,FALSE)</f>
        <v>6.4179890272666702</v>
      </c>
    </row>
    <row r="82" spans="1:22" x14ac:dyDescent="0.25">
      <c r="A82">
        <v>81</v>
      </c>
      <c r="B82">
        <v>2003</v>
      </c>
      <c r="C82" t="s">
        <v>36</v>
      </c>
      <c r="D82" t="s">
        <v>29</v>
      </c>
      <c r="E82" t="s">
        <v>44</v>
      </c>
      <c r="F82">
        <v>3</v>
      </c>
      <c r="G82" t="s">
        <v>108</v>
      </c>
      <c r="H82">
        <v>3</v>
      </c>
      <c r="I82" t="s">
        <v>25</v>
      </c>
      <c r="J82" t="s">
        <v>450</v>
      </c>
      <c r="K82">
        <v>26</v>
      </c>
      <c r="L82" t="s">
        <v>19</v>
      </c>
      <c r="M82" t="s">
        <v>20</v>
      </c>
      <c r="N82" t="s">
        <v>21</v>
      </c>
      <c r="O82" t="s">
        <v>68</v>
      </c>
      <c r="P82">
        <v>30</v>
      </c>
      <c r="Q82" t="s">
        <v>23</v>
      </c>
      <c r="R82" t="s">
        <v>25</v>
      </c>
      <c r="S82">
        <f>VLOOKUP(O82,Sheet1!$G$2:$T$39,12,FALSE)</f>
        <v>464829.50623818499</v>
      </c>
      <c r="T82">
        <f>VLOOKUP(O82,Sheet1!$G$2:$T$39,13,FALSE)</f>
        <v>4334972.8805053104</v>
      </c>
      <c r="U82">
        <f>VLOOKUP(O82,Sheet3!$A$2:$H$38,5,FALSE)</f>
        <v>2179.1999999999998</v>
      </c>
      <c r="V82">
        <f>VLOOKUP(O82,Sheet4!$A$2:$R$31,9,FALSE)</f>
        <v>8.1368860604666704</v>
      </c>
    </row>
    <row r="83" spans="1:22" x14ac:dyDescent="0.25">
      <c r="A83">
        <v>82</v>
      </c>
      <c r="B83">
        <v>2003</v>
      </c>
      <c r="C83" t="s">
        <v>36</v>
      </c>
      <c r="D83" t="s">
        <v>29</v>
      </c>
      <c r="E83" t="s">
        <v>17</v>
      </c>
      <c r="F83">
        <v>1</v>
      </c>
      <c r="G83" t="s">
        <v>109</v>
      </c>
      <c r="H83">
        <v>7</v>
      </c>
      <c r="I83" t="s">
        <v>25</v>
      </c>
      <c r="J83" t="s">
        <v>449</v>
      </c>
      <c r="K83">
        <v>29</v>
      </c>
      <c r="L83" t="s">
        <v>19</v>
      </c>
      <c r="M83" t="s">
        <v>20</v>
      </c>
      <c r="N83" t="s">
        <v>21</v>
      </c>
      <c r="O83" t="s">
        <v>70</v>
      </c>
      <c r="P83">
        <v>30</v>
      </c>
      <c r="Q83" t="s">
        <v>23</v>
      </c>
      <c r="R83" t="s">
        <v>25</v>
      </c>
      <c r="S83">
        <f>VLOOKUP(O83,Sheet1!$G$2:$T$39,12,FALSE)</f>
        <v>464873.81116943702</v>
      </c>
      <c r="T83">
        <f>VLOOKUP(O83,Sheet1!$G$2:$T$39,13,FALSE)</f>
        <v>4334931.1764286002</v>
      </c>
      <c r="U83">
        <f>VLOOKUP(O83,Sheet3!$A$2:$H$38,5,FALSE)</f>
        <v>2182.8000000000002</v>
      </c>
      <c r="V83">
        <f>VLOOKUP(O83,Sheet4!$A$2:$R$31,9,FALSE)</f>
        <v>10.4328742586333</v>
      </c>
    </row>
    <row r="84" spans="1:22" x14ac:dyDescent="0.25">
      <c r="A84">
        <v>83</v>
      </c>
      <c r="B84">
        <v>2003</v>
      </c>
      <c r="C84" t="s">
        <v>36</v>
      </c>
      <c r="D84" t="s">
        <v>29</v>
      </c>
      <c r="E84" t="s">
        <v>17</v>
      </c>
      <c r="F84">
        <v>2</v>
      </c>
      <c r="G84" t="s">
        <v>110</v>
      </c>
      <c r="H84" t="s">
        <v>25</v>
      </c>
      <c r="I84" t="s">
        <v>25</v>
      </c>
      <c r="J84" t="s">
        <v>448</v>
      </c>
      <c r="K84">
        <v>30</v>
      </c>
      <c r="L84" t="s">
        <v>19</v>
      </c>
      <c r="M84" t="s">
        <v>20</v>
      </c>
      <c r="N84" t="s">
        <v>21</v>
      </c>
      <c r="O84" t="s">
        <v>72</v>
      </c>
      <c r="P84">
        <v>30</v>
      </c>
      <c r="Q84" t="s">
        <v>23</v>
      </c>
      <c r="R84" t="s">
        <v>25</v>
      </c>
      <c r="S84">
        <f>VLOOKUP(O84,Sheet1!$G$2:$T$39,12,FALSE)</f>
        <v>464820.64777249697</v>
      </c>
      <c r="T84">
        <f>VLOOKUP(O84,Sheet1!$G$2:$T$39,13,FALSE)</f>
        <v>4334827.2047012001</v>
      </c>
      <c r="U84">
        <f>VLOOKUP(O84,Sheet3!$A$2:$H$38,5,FALSE)</f>
        <v>2206.1</v>
      </c>
      <c r="V84" t="str">
        <f>VLOOKUP(O84,Sheet4!$A$2:$R$31,9,FALSE)</f>
        <v>NA</v>
      </c>
    </row>
    <row r="85" spans="1:22" x14ac:dyDescent="0.25">
      <c r="A85">
        <v>84</v>
      </c>
      <c r="B85">
        <v>2003</v>
      </c>
      <c r="C85" t="s">
        <v>36</v>
      </c>
      <c r="D85" t="s">
        <v>29</v>
      </c>
      <c r="E85" t="s">
        <v>17</v>
      </c>
      <c r="F85">
        <v>3</v>
      </c>
      <c r="G85" t="s">
        <v>111</v>
      </c>
      <c r="H85">
        <v>6</v>
      </c>
      <c r="I85" t="s">
        <v>25</v>
      </c>
      <c r="J85" t="s">
        <v>447</v>
      </c>
      <c r="K85">
        <v>29</v>
      </c>
      <c r="L85" t="s">
        <v>19</v>
      </c>
      <c r="M85" t="s">
        <v>20</v>
      </c>
      <c r="N85" t="s">
        <v>21</v>
      </c>
      <c r="O85" t="s">
        <v>74</v>
      </c>
      <c r="P85">
        <v>30</v>
      </c>
      <c r="Q85" t="s">
        <v>23</v>
      </c>
      <c r="R85" t="s">
        <v>25</v>
      </c>
      <c r="S85">
        <f>VLOOKUP(O85,Sheet1!$G$2:$T$39,12,FALSE)</f>
        <v>464608.35946571903</v>
      </c>
      <c r="T85">
        <f>VLOOKUP(O85,Sheet1!$G$2:$T$39,13,FALSE)</f>
        <v>4334978.0897690197</v>
      </c>
      <c r="U85">
        <f>VLOOKUP(O85,Sheet3!$A$2:$H$38,5,FALSE)</f>
        <v>2186.9</v>
      </c>
      <c r="V85">
        <f>VLOOKUP(O85,Sheet4!$A$2:$R$31,9,FALSE)</f>
        <v>11.5233333333333</v>
      </c>
    </row>
    <row r="86" spans="1:22" x14ac:dyDescent="0.25">
      <c r="A86">
        <v>85</v>
      </c>
      <c r="B86">
        <v>2003</v>
      </c>
      <c r="C86" t="s">
        <v>75</v>
      </c>
      <c r="D86" t="s">
        <v>16</v>
      </c>
      <c r="E86" t="s">
        <v>17</v>
      </c>
      <c r="F86">
        <v>1</v>
      </c>
      <c r="G86" t="s">
        <v>112</v>
      </c>
      <c r="H86" t="s">
        <v>25</v>
      </c>
      <c r="I86" t="s">
        <v>25</v>
      </c>
      <c r="J86" t="s">
        <v>446</v>
      </c>
      <c r="K86">
        <v>24</v>
      </c>
      <c r="L86" t="s">
        <v>19</v>
      </c>
      <c r="M86" t="s">
        <v>20</v>
      </c>
      <c r="N86" t="s">
        <v>21</v>
      </c>
      <c r="O86" t="s">
        <v>77</v>
      </c>
      <c r="P86">
        <v>30</v>
      </c>
      <c r="Q86" t="s">
        <v>23</v>
      </c>
      <c r="R86">
        <v>2003</v>
      </c>
      <c r="S86">
        <f>VLOOKUP(O86,Sheet1!$G$2:$T$39,12,FALSE)</f>
        <v>462599.05948841502</v>
      </c>
      <c r="T86">
        <f>VLOOKUP(O86,Sheet1!$G$2:$T$39,13,FALSE)</f>
        <v>4335824.4162671696</v>
      </c>
      <c r="U86">
        <f>VLOOKUP(O86,Sheet3!$A$2:$H$38,5,FALSE)</f>
        <v>2349.1</v>
      </c>
      <c r="V86">
        <f>VLOOKUP(O86,Sheet4!$A$2:$R$31,9,FALSE)</f>
        <v>9.9233333333333302</v>
      </c>
    </row>
    <row r="87" spans="1:22" x14ac:dyDescent="0.25">
      <c r="A87">
        <v>86</v>
      </c>
      <c r="B87">
        <v>2003</v>
      </c>
      <c r="C87" t="s">
        <v>75</v>
      </c>
      <c r="D87" t="s">
        <v>16</v>
      </c>
      <c r="E87" t="s">
        <v>17</v>
      </c>
      <c r="F87">
        <v>2</v>
      </c>
      <c r="G87" t="s">
        <v>113</v>
      </c>
      <c r="H87" t="s">
        <v>25</v>
      </c>
      <c r="I87" t="s">
        <v>25</v>
      </c>
      <c r="J87" t="s">
        <v>445</v>
      </c>
      <c r="K87">
        <v>26</v>
      </c>
      <c r="L87" t="s">
        <v>19</v>
      </c>
      <c r="M87" t="s">
        <v>20</v>
      </c>
      <c r="N87" t="s">
        <v>21</v>
      </c>
      <c r="O87" t="s">
        <v>79</v>
      </c>
      <c r="P87">
        <v>30</v>
      </c>
      <c r="Q87" t="s">
        <v>23</v>
      </c>
      <c r="R87">
        <v>2003</v>
      </c>
      <c r="S87">
        <f>VLOOKUP(O87,Sheet1!$G$2:$T$39,12,FALSE)</f>
        <v>462571.14684367401</v>
      </c>
      <c r="T87">
        <f>VLOOKUP(O87,Sheet1!$G$2:$T$39,13,FALSE)</f>
        <v>4335859.3949354403</v>
      </c>
      <c r="U87">
        <f>VLOOKUP(O87,Sheet3!$A$2:$H$38,5,FALSE)</f>
        <v>2345.6999999999998</v>
      </c>
      <c r="V87">
        <f>VLOOKUP(O87,Sheet4!$A$2:$R$31,9,FALSE)</f>
        <v>12.59</v>
      </c>
    </row>
    <row r="88" spans="1:22" x14ac:dyDescent="0.25">
      <c r="A88">
        <v>87</v>
      </c>
      <c r="B88">
        <v>2003</v>
      </c>
      <c r="C88" t="s">
        <v>75</v>
      </c>
      <c r="D88" t="s">
        <v>16</v>
      </c>
      <c r="E88" t="s">
        <v>17</v>
      </c>
      <c r="F88">
        <v>3</v>
      </c>
      <c r="G88" t="s">
        <v>114</v>
      </c>
      <c r="H88" t="s">
        <v>25</v>
      </c>
      <c r="I88" t="s">
        <v>25</v>
      </c>
      <c r="J88" t="s">
        <v>444</v>
      </c>
      <c r="K88">
        <v>22</v>
      </c>
      <c r="L88" t="s">
        <v>19</v>
      </c>
      <c r="M88" t="s">
        <v>20</v>
      </c>
      <c r="N88" t="s">
        <v>21</v>
      </c>
      <c r="O88" t="s">
        <v>81</v>
      </c>
      <c r="P88">
        <v>30</v>
      </c>
      <c r="Q88" t="s">
        <v>23</v>
      </c>
      <c r="R88">
        <v>2003</v>
      </c>
      <c r="S88">
        <f>VLOOKUP(O88,Sheet1!$G$2:$T$39,12,FALSE)</f>
        <v>462509.56787795102</v>
      </c>
      <c r="T88">
        <f>VLOOKUP(O88,Sheet1!$G$2:$T$39,13,FALSE)</f>
        <v>4335879.7723749103</v>
      </c>
      <c r="U88">
        <f>VLOOKUP(O88,Sheet3!$A$2:$H$38,5,FALSE)</f>
        <v>2346.4</v>
      </c>
      <c r="V88">
        <f>VLOOKUP(O88,Sheet4!$A$2:$R$31,9,FALSE)</f>
        <v>13.4766666666667</v>
      </c>
    </row>
    <row r="89" spans="1:22" x14ac:dyDescent="0.25">
      <c r="A89">
        <v>88</v>
      </c>
      <c r="B89">
        <v>2003</v>
      </c>
      <c r="C89" t="s">
        <v>75</v>
      </c>
      <c r="D89" t="s">
        <v>29</v>
      </c>
      <c r="E89" t="s">
        <v>17</v>
      </c>
      <c r="F89">
        <v>1</v>
      </c>
      <c r="G89" t="s">
        <v>115</v>
      </c>
      <c r="H89">
        <v>2</v>
      </c>
      <c r="I89" t="s">
        <v>25</v>
      </c>
      <c r="J89" t="s">
        <v>443</v>
      </c>
      <c r="K89">
        <v>30</v>
      </c>
      <c r="L89" t="s">
        <v>19</v>
      </c>
      <c r="M89" t="s">
        <v>20</v>
      </c>
      <c r="N89" t="s">
        <v>21</v>
      </c>
      <c r="O89" t="s">
        <v>83</v>
      </c>
      <c r="P89">
        <v>30</v>
      </c>
      <c r="Q89" t="s">
        <v>23</v>
      </c>
      <c r="R89" t="s">
        <v>25</v>
      </c>
      <c r="S89">
        <f>VLOOKUP(O89,Sheet1!$G$2:$T$39,12,FALSE)</f>
        <v>462278.07964193</v>
      </c>
      <c r="T89">
        <f>VLOOKUP(O89,Sheet1!$G$2:$T$39,13,FALSE)</f>
        <v>4335955.9043413196</v>
      </c>
      <c r="U89">
        <f>VLOOKUP(O89,Sheet3!$A$2:$H$38,5,FALSE)</f>
        <v>2362.5</v>
      </c>
      <c r="V89">
        <f>VLOOKUP(O89,Sheet4!$A$2:$R$31,9,FALSE)</f>
        <v>17.533333333333299</v>
      </c>
    </row>
    <row r="90" spans="1:22" x14ac:dyDescent="0.25">
      <c r="A90">
        <v>89</v>
      </c>
      <c r="B90">
        <v>2003</v>
      </c>
      <c r="C90" t="s">
        <v>75</v>
      </c>
      <c r="D90" t="s">
        <v>29</v>
      </c>
      <c r="E90" t="s">
        <v>17</v>
      </c>
      <c r="F90">
        <v>2</v>
      </c>
      <c r="G90" t="s">
        <v>116</v>
      </c>
      <c r="H90" t="s">
        <v>25</v>
      </c>
      <c r="I90" t="s">
        <v>25</v>
      </c>
      <c r="J90" t="s">
        <v>442</v>
      </c>
      <c r="K90">
        <v>30</v>
      </c>
      <c r="L90" t="s">
        <v>19</v>
      </c>
      <c r="M90" t="s">
        <v>20</v>
      </c>
      <c r="N90" t="s">
        <v>21</v>
      </c>
      <c r="O90" t="s">
        <v>85</v>
      </c>
      <c r="P90">
        <v>30</v>
      </c>
      <c r="Q90" t="s">
        <v>23</v>
      </c>
      <c r="R90" t="s">
        <v>25</v>
      </c>
      <c r="S90">
        <f>VLOOKUP(O90,Sheet1!$G$2:$T$39,12,FALSE)</f>
        <v>462373.38743769098</v>
      </c>
      <c r="T90">
        <f>VLOOKUP(O90,Sheet1!$G$2:$T$39,13,FALSE)</f>
        <v>4335925.5957768597</v>
      </c>
      <c r="U90">
        <f>VLOOKUP(O90,Sheet3!$A$2:$H$38,5,FALSE)</f>
        <v>2355.3000000000002</v>
      </c>
      <c r="V90">
        <f>VLOOKUP(O90,Sheet4!$A$2:$R$31,9,FALSE)</f>
        <v>19.936666666666699</v>
      </c>
    </row>
    <row r="91" spans="1:22" x14ac:dyDescent="0.25">
      <c r="A91">
        <v>90</v>
      </c>
      <c r="B91">
        <v>2003</v>
      </c>
      <c r="C91" t="s">
        <v>75</v>
      </c>
      <c r="D91" t="s">
        <v>29</v>
      </c>
      <c r="E91" t="s">
        <v>17</v>
      </c>
      <c r="F91">
        <v>3</v>
      </c>
      <c r="G91" t="s">
        <v>117</v>
      </c>
      <c r="H91" t="s">
        <v>25</v>
      </c>
      <c r="I91" t="s">
        <v>25</v>
      </c>
      <c r="J91" t="s">
        <v>441</v>
      </c>
      <c r="K91">
        <v>30</v>
      </c>
      <c r="L91" t="s">
        <v>19</v>
      </c>
      <c r="M91" t="s">
        <v>20</v>
      </c>
      <c r="N91" t="s">
        <v>21</v>
      </c>
      <c r="O91" t="s">
        <v>87</v>
      </c>
      <c r="P91">
        <v>30</v>
      </c>
      <c r="Q91" t="s">
        <v>23</v>
      </c>
      <c r="R91" t="s">
        <v>25</v>
      </c>
      <c r="S91">
        <f>VLOOKUP(O91,Sheet1!$G$2:$T$39,12,FALSE)</f>
        <v>462422.70538908499</v>
      </c>
      <c r="T91">
        <f>VLOOKUP(O91,Sheet1!$G$2:$T$39,13,FALSE)</f>
        <v>4335870.0958315302</v>
      </c>
      <c r="U91">
        <f>VLOOKUP(O91,Sheet3!$A$2:$H$38,5,FALSE)</f>
        <v>2362.8000000000002</v>
      </c>
      <c r="V91">
        <f>VLOOKUP(O91,Sheet4!$A$2:$R$31,9,FALSE)</f>
        <v>22.313333333333301</v>
      </c>
    </row>
    <row r="92" spans="1:22" x14ac:dyDescent="0.25">
      <c r="A92">
        <v>91</v>
      </c>
      <c r="B92">
        <v>2004</v>
      </c>
      <c r="C92" t="s">
        <v>15</v>
      </c>
      <c r="D92" t="s">
        <v>16</v>
      </c>
      <c r="E92" t="s">
        <v>17</v>
      </c>
      <c r="F92">
        <v>1</v>
      </c>
      <c r="G92" t="s">
        <v>118</v>
      </c>
      <c r="H92">
        <v>2</v>
      </c>
      <c r="I92" t="s">
        <v>25</v>
      </c>
      <c r="J92" t="s">
        <v>440</v>
      </c>
      <c r="K92">
        <v>20</v>
      </c>
      <c r="L92" t="s">
        <v>19</v>
      </c>
      <c r="M92" t="s">
        <v>20</v>
      </c>
      <c r="N92" t="s">
        <v>21</v>
      </c>
      <c r="O92" t="s">
        <v>22</v>
      </c>
      <c r="P92">
        <v>30</v>
      </c>
      <c r="Q92" t="s">
        <v>23</v>
      </c>
      <c r="R92">
        <v>2003</v>
      </c>
      <c r="S92">
        <f>VLOOKUP(O92,Sheet1!$G$2:$T$39,12,FALSE)</f>
        <v>466149.62619435397</v>
      </c>
      <c r="T92">
        <f>VLOOKUP(O92,Sheet1!$G$2:$T$39,13,FALSE)</f>
        <v>4334495.3002253696</v>
      </c>
      <c r="U92">
        <f>VLOOKUP(O92,Sheet3!$A$2:$H$38,5,FALSE)</f>
        <v>2092.9</v>
      </c>
      <c r="V92">
        <f>VLOOKUP(O92,Sheet4!$A$2:$R$31,9,FALSE)</f>
        <v>11.8266758844</v>
      </c>
    </row>
    <row r="93" spans="1:22" x14ac:dyDescent="0.25">
      <c r="A93">
        <v>92</v>
      </c>
      <c r="B93">
        <v>2004</v>
      </c>
      <c r="C93" t="s">
        <v>15</v>
      </c>
      <c r="D93" t="s">
        <v>16</v>
      </c>
      <c r="E93" t="s">
        <v>17</v>
      </c>
      <c r="F93">
        <v>2</v>
      </c>
      <c r="G93" t="s">
        <v>119</v>
      </c>
      <c r="H93">
        <v>3</v>
      </c>
      <c r="I93" t="s">
        <v>25</v>
      </c>
      <c r="J93" t="s">
        <v>439</v>
      </c>
      <c r="K93">
        <v>19</v>
      </c>
      <c r="L93" t="s">
        <v>19</v>
      </c>
      <c r="M93" t="s">
        <v>20</v>
      </c>
      <c r="N93" t="s">
        <v>21</v>
      </c>
      <c r="O93" t="s">
        <v>26</v>
      </c>
      <c r="P93">
        <v>30</v>
      </c>
      <c r="Q93" t="s">
        <v>23</v>
      </c>
      <c r="R93">
        <v>2003</v>
      </c>
      <c r="S93">
        <f>VLOOKUP(O93,Sheet1!$G$2:$T$39,12,FALSE)</f>
        <v>466173.02649208199</v>
      </c>
      <c r="T93">
        <f>VLOOKUP(O93,Sheet1!$G$2:$T$39,13,FALSE)</f>
        <v>4334492.3157057101</v>
      </c>
      <c r="U93">
        <f>VLOOKUP(O93,Sheet3!$A$2:$H$38,5,FALSE)</f>
        <v>2092.1999999999998</v>
      </c>
      <c r="V93">
        <f>VLOOKUP(O93,Sheet4!$A$2:$R$31,9,FALSE)</f>
        <v>11.5966666666667</v>
      </c>
    </row>
    <row r="94" spans="1:22" x14ac:dyDescent="0.25">
      <c r="A94">
        <v>93</v>
      </c>
      <c r="B94">
        <v>2004</v>
      </c>
      <c r="C94" t="s">
        <v>15</v>
      </c>
      <c r="D94" t="s">
        <v>16</v>
      </c>
      <c r="E94" t="s">
        <v>17</v>
      </c>
      <c r="F94">
        <v>3</v>
      </c>
      <c r="G94" t="s">
        <v>120</v>
      </c>
      <c r="H94">
        <v>5</v>
      </c>
      <c r="I94" t="s">
        <v>25</v>
      </c>
      <c r="J94" t="s">
        <v>438</v>
      </c>
      <c r="K94">
        <v>18</v>
      </c>
      <c r="L94" t="s">
        <v>19</v>
      </c>
      <c r="M94" t="s">
        <v>20</v>
      </c>
      <c r="N94" t="s">
        <v>21</v>
      </c>
      <c r="O94" t="s">
        <v>28</v>
      </c>
      <c r="P94">
        <v>30</v>
      </c>
      <c r="Q94" t="s">
        <v>23</v>
      </c>
      <c r="R94">
        <v>2003</v>
      </c>
      <c r="S94">
        <f>VLOOKUP(O94,Sheet1!$G$2:$T$39,12,FALSE)</f>
        <v>466206.45094577799</v>
      </c>
      <c r="T94">
        <f>VLOOKUP(O94,Sheet1!$G$2:$T$39,13,FALSE)</f>
        <v>4334489.6227420196</v>
      </c>
      <c r="U94">
        <f>VLOOKUP(O94,Sheet3!$A$2:$H$38,5,FALSE)</f>
        <v>2085.6999999999998</v>
      </c>
      <c r="V94">
        <f>VLOOKUP(O94,Sheet4!$A$2:$R$31,9,FALSE)</f>
        <v>12.932579629699999</v>
      </c>
    </row>
    <row r="95" spans="1:22" x14ac:dyDescent="0.25">
      <c r="A95">
        <v>94</v>
      </c>
      <c r="B95">
        <v>2004</v>
      </c>
      <c r="C95" t="s">
        <v>15</v>
      </c>
      <c r="D95" t="s">
        <v>29</v>
      </c>
      <c r="E95" t="s">
        <v>17</v>
      </c>
      <c r="F95">
        <v>1</v>
      </c>
      <c r="G95" t="s">
        <v>121</v>
      </c>
      <c r="H95" t="s">
        <v>25</v>
      </c>
      <c r="I95" t="s">
        <v>25</v>
      </c>
      <c r="J95" t="s">
        <v>437</v>
      </c>
      <c r="K95">
        <v>27</v>
      </c>
      <c r="L95" t="s">
        <v>19</v>
      </c>
      <c r="M95" t="s">
        <v>20</v>
      </c>
      <c r="N95" t="s">
        <v>21</v>
      </c>
      <c r="O95" t="s">
        <v>31</v>
      </c>
      <c r="P95">
        <v>30</v>
      </c>
      <c r="Q95" t="s">
        <v>23</v>
      </c>
      <c r="R95" t="s">
        <v>25</v>
      </c>
      <c r="S95">
        <f>VLOOKUP(O95,Sheet1!$G$2:$T$39,12,FALSE)</f>
        <v>466555.32505792502</v>
      </c>
      <c r="T95">
        <f>VLOOKUP(O95,Sheet1!$G$2:$T$39,13,FALSE)</f>
        <v>4334284.4881911399</v>
      </c>
      <c r="U95">
        <f>VLOOKUP(O95,Sheet3!$A$2:$H$38,5,FALSE)</f>
        <v>2065.5</v>
      </c>
      <c r="V95">
        <f>VLOOKUP(O95,Sheet4!$A$2:$R$31,9,FALSE)</f>
        <v>11.710022581400001</v>
      </c>
    </row>
    <row r="96" spans="1:22" x14ac:dyDescent="0.25">
      <c r="A96">
        <v>95</v>
      </c>
      <c r="B96">
        <v>2004</v>
      </c>
      <c r="C96" t="s">
        <v>15</v>
      </c>
      <c r="D96" t="s">
        <v>29</v>
      </c>
      <c r="E96" t="s">
        <v>17</v>
      </c>
      <c r="F96">
        <v>2</v>
      </c>
      <c r="G96" t="s">
        <v>122</v>
      </c>
      <c r="H96">
        <v>1</v>
      </c>
      <c r="I96" t="s">
        <v>25</v>
      </c>
      <c r="J96" t="s">
        <v>436</v>
      </c>
      <c r="K96">
        <v>28</v>
      </c>
      <c r="L96" t="s">
        <v>19</v>
      </c>
      <c r="M96" t="s">
        <v>20</v>
      </c>
      <c r="N96" t="s">
        <v>21</v>
      </c>
      <c r="O96" t="s">
        <v>33</v>
      </c>
      <c r="P96">
        <v>30</v>
      </c>
      <c r="Q96" t="s">
        <v>23</v>
      </c>
      <c r="R96" t="s">
        <v>25</v>
      </c>
      <c r="S96">
        <f>VLOOKUP(O96,Sheet1!$G$2:$T$39,12,FALSE)</f>
        <v>466519.58560424403</v>
      </c>
      <c r="T96">
        <f>VLOOKUP(O96,Sheet1!$G$2:$T$39,13,FALSE)</f>
        <v>4334311.71870468</v>
      </c>
      <c r="U96">
        <f>VLOOKUP(O96,Sheet3!$A$2:$H$38,5,FALSE)</f>
        <v>2060.9</v>
      </c>
      <c r="V96">
        <f>VLOOKUP(O96,Sheet4!$A$2:$R$31,9,FALSE)</f>
        <v>16.081406708833299</v>
      </c>
    </row>
    <row r="97" spans="1:22" x14ac:dyDescent="0.25">
      <c r="A97">
        <v>96</v>
      </c>
      <c r="B97">
        <v>2004</v>
      </c>
      <c r="C97" t="s">
        <v>15</v>
      </c>
      <c r="D97" t="s">
        <v>29</v>
      </c>
      <c r="E97" t="s">
        <v>17</v>
      </c>
      <c r="F97">
        <v>3</v>
      </c>
      <c r="G97" t="s">
        <v>123</v>
      </c>
      <c r="H97">
        <v>1</v>
      </c>
      <c r="I97" t="s">
        <v>25</v>
      </c>
      <c r="J97" t="s">
        <v>435</v>
      </c>
      <c r="K97">
        <v>24</v>
      </c>
      <c r="L97" t="s">
        <v>19</v>
      </c>
      <c r="M97" t="s">
        <v>20</v>
      </c>
      <c r="N97" t="s">
        <v>21</v>
      </c>
      <c r="O97" t="s">
        <v>35</v>
      </c>
      <c r="P97">
        <v>30</v>
      </c>
      <c r="Q97" t="s">
        <v>23</v>
      </c>
      <c r="R97" t="s">
        <v>25</v>
      </c>
      <c r="S97">
        <f>VLOOKUP(O97,Sheet1!$G$2:$T$39,12,FALSE)</f>
        <v>466596.03995646699</v>
      </c>
      <c r="T97">
        <f>VLOOKUP(O97,Sheet1!$G$2:$T$39,13,FALSE)</f>
        <v>4334290.3073380403</v>
      </c>
      <c r="U97">
        <f>VLOOKUP(O97,Sheet3!$A$2:$H$38,5,FALSE)</f>
        <v>2062.5</v>
      </c>
      <c r="V97">
        <f>VLOOKUP(O97,Sheet4!$A$2:$R$31,9,FALSE)</f>
        <v>10.3414103918</v>
      </c>
    </row>
    <row r="98" spans="1:22" x14ac:dyDescent="0.25">
      <c r="A98">
        <v>97</v>
      </c>
      <c r="B98">
        <v>2004</v>
      </c>
      <c r="C98" t="s">
        <v>36</v>
      </c>
      <c r="D98" t="s">
        <v>16</v>
      </c>
      <c r="E98" t="s">
        <v>37</v>
      </c>
      <c r="F98">
        <v>1</v>
      </c>
      <c r="G98" t="s">
        <v>124</v>
      </c>
      <c r="H98">
        <v>23</v>
      </c>
      <c r="I98" t="s">
        <v>25</v>
      </c>
      <c r="J98" t="s">
        <v>434</v>
      </c>
      <c r="K98">
        <v>30</v>
      </c>
      <c r="L98" t="s">
        <v>19</v>
      </c>
      <c r="M98" t="s">
        <v>20</v>
      </c>
      <c r="N98" t="s">
        <v>21</v>
      </c>
      <c r="O98" t="s">
        <v>39</v>
      </c>
      <c r="P98">
        <v>30</v>
      </c>
      <c r="Q98" t="s">
        <v>23</v>
      </c>
      <c r="R98">
        <v>2003</v>
      </c>
      <c r="S98">
        <f>VLOOKUP(O98,Sheet1!$G$2:$T$39,12,FALSE)</f>
        <v>464131.80615657102</v>
      </c>
      <c r="T98">
        <f>VLOOKUP(O98,Sheet1!$G$2:$T$39,13,FALSE)</f>
        <v>4335260.4788383897</v>
      </c>
      <c r="U98">
        <f>VLOOKUP(O98,Sheet3!$A$2:$H$38,5,FALSE)</f>
        <v>2234.1999999999998</v>
      </c>
      <c r="V98">
        <f>VLOOKUP(O98,Sheet4!$A$2:$R$31,9,FALSE)</f>
        <v>6.93</v>
      </c>
    </row>
    <row r="99" spans="1:22" x14ac:dyDescent="0.25">
      <c r="A99">
        <v>98</v>
      </c>
      <c r="B99">
        <v>2004</v>
      </c>
      <c r="C99" t="s">
        <v>36</v>
      </c>
      <c r="D99" t="s">
        <v>16</v>
      </c>
      <c r="E99" t="s">
        <v>37</v>
      </c>
      <c r="F99">
        <v>2</v>
      </c>
      <c r="G99" t="s">
        <v>125</v>
      </c>
      <c r="H99">
        <v>5</v>
      </c>
      <c r="I99" t="s">
        <v>25</v>
      </c>
      <c r="J99" t="s">
        <v>433</v>
      </c>
      <c r="K99">
        <v>27</v>
      </c>
      <c r="L99" t="s">
        <v>19</v>
      </c>
      <c r="M99" t="s">
        <v>20</v>
      </c>
      <c r="N99" t="s">
        <v>21</v>
      </c>
      <c r="O99" t="s">
        <v>41</v>
      </c>
      <c r="P99">
        <v>30</v>
      </c>
      <c r="Q99" t="s">
        <v>23</v>
      </c>
      <c r="R99">
        <v>2003</v>
      </c>
      <c r="S99">
        <f>VLOOKUP(O99,Sheet1!$G$2:$T$39,12,FALSE)</f>
        <v>464066.18524498102</v>
      </c>
      <c r="T99">
        <f>VLOOKUP(O99,Sheet1!$G$2:$T$39,13,FALSE)</f>
        <v>4335212.9485038202</v>
      </c>
      <c r="U99">
        <f>VLOOKUP(O99,Sheet3!$A$2:$H$38,5,FALSE)</f>
        <v>2239.6999999999998</v>
      </c>
      <c r="V99">
        <f>VLOOKUP(O99,Sheet4!$A$2:$R$31,9,FALSE)</f>
        <v>6.6266666666666696</v>
      </c>
    </row>
    <row r="100" spans="1:22" x14ac:dyDescent="0.25">
      <c r="A100">
        <v>99</v>
      </c>
      <c r="B100">
        <v>2004</v>
      </c>
      <c r="C100" t="s">
        <v>36</v>
      </c>
      <c r="D100" t="s">
        <v>16</v>
      </c>
      <c r="E100" t="s">
        <v>37</v>
      </c>
      <c r="F100">
        <v>3</v>
      </c>
      <c r="G100" t="s">
        <v>126</v>
      </c>
      <c r="H100">
        <v>9</v>
      </c>
      <c r="I100" t="s">
        <v>25</v>
      </c>
      <c r="J100" t="s">
        <v>432</v>
      </c>
      <c r="K100">
        <v>29</v>
      </c>
      <c r="L100" t="s">
        <v>19</v>
      </c>
      <c r="M100" t="s">
        <v>20</v>
      </c>
      <c r="N100" t="s">
        <v>21</v>
      </c>
      <c r="O100" t="s">
        <v>43</v>
      </c>
      <c r="P100">
        <v>30</v>
      </c>
      <c r="Q100" t="s">
        <v>23</v>
      </c>
      <c r="R100">
        <v>2003</v>
      </c>
      <c r="S100">
        <f>VLOOKUP(O100,Sheet1!$G$2:$T$39,12,FALSE)</f>
        <v>464072.58644350601</v>
      </c>
      <c r="T100">
        <f>VLOOKUP(O100,Sheet1!$G$2:$T$39,13,FALSE)</f>
        <v>4335252.4248082396</v>
      </c>
      <c r="U100">
        <f>VLOOKUP(O100,Sheet3!$A$2:$H$38,5,FALSE)</f>
        <v>2236.9</v>
      </c>
      <c r="V100">
        <f>VLOOKUP(O100,Sheet4!$A$2:$R$31,9,FALSE)</f>
        <v>7.3466666666666702</v>
      </c>
    </row>
    <row r="101" spans="1:22" x14ac:dyDescent="0.25">
      <c r="A101">
        <v>100</v>
      </c>
      <c r="B101">
        <v>2004</v>
      </c>
      <c r="C101" t="s">
        <v>36</v>
      </c>
      <c r="D101" t="s">
        <v>16</v>
      </c>
      <c r="E101" t="s">
        <v>44</v>
      </c>
      <c r="F101">
        <v>1</v>
      </c>
      <c r="G101" t="s">
        <v>127</v>
      </c>
      <c r="H101">
        <v>7</v>
      </c>
      <c r="I101" t="s">
        <v>25</v>
      </c>
      <c r="J101" t="s">
        <v>431</v>
      </c>
      <c r="K101">
        <v>25</v>
      </c>
      <c r="L101" t="s">
        <v>19</v>
      </c>
      <c r="M101" t="s">
        <v>20</v>
      </c>
      <c r="N101" t="s">
        <v>21</v>
      </c>
      <c r="O101" t="s">
        <v>46</v>
      </c>
      <c r="P101">
        <v>30</v>
      </c>
      <c r="Q101" t="s">
        <v>23</v>
      </c>
      <c r="R101">
        <v>2003</v>
      </c>
      <c r="S101">
        <f>VLOOKUP(O101,Sheet1!$G$2:$T$39,12,FALSE)</f>
        <v>464284.99188613199</v>
      </c>
      <c r="T101">
        <f>VLOOKUP(O101,Sheet1!$G$2:$T$39,13,FALSE)</f>
        <v>4335188.30265301</v>
      </c>
      <c r="U101">
        <f>VLOOKUP(O101,Sheet3!$A$2:$H$38,5,FALSE)</f>
        <v>2215.5</v>
      </c>
      <c r="V101">
        <f>VLOOKUP(O101,Sheet4!$A$2:$R$31,9,FALSE)</f>
        <v>5.0066666666666704</v>
      </c>
    </row>
    <row r="102" spans="1:22" x14ac:dyDescent="0.25">
      <c r="A102">
        <v>101</v>
      </c>
      <c r="B102">
        <v>2004</v>
      </c>
      <c r="C102" t="s">
        <v>36</v>
      </c>
      <c r="D102" t="s">
        <v>16</v>
      </c>
      <c r="E102" t="s">
        <v>44</v>
      </c>
      <c r="F102">
        <v>2</v>
      </c>
      <c r="G102" t="s">
        <v>128</v>
      </c>
      <c r="H102" t="s">
        <v>25</v>
      </c>
      <c r="I102" t="s">
        <v>25</v>
      </c>
      <c r="J102" t="s">
        <v>430</v>
      </c>
      <c r="K102">
        <v>5</v>
      </c>
      <c r="L102" t="s">
        <v>19</v>
      </c>
      <c r="M102" t="s">
        <v>20</v>
      </c>
      <c r="N102" t="s">
        <v>21</v>
      </c>
      <c r="O102" t="s">
        <v>48</v>
      </c>
      <c r="P102">
        <v>30</v>
      </c>
      <c r="Q102" t="s">
        <v>23</v>
      </c>
      <c r="R102">
        <v>2003</v>
      </c>
      <c r="S102">
        <f>VLOOKUP(O102,Sheet1!$G$2:$T$39,12,FALSE)</f>
        <v>464283.13174406003</v>
      </c>
      <c r="T102">
        <f>VLOOKUP(O102,Sheet1!$G$2:$T$39,13,FALSE)</f>
        <v>4335234.5885922899</v>
      </c>
      <c r="U102">
        <f>VLOOKUP(O102,Sheet3!$A$2:$H$38,5,FALSE)</f>
        <v>2215.5</v>
      </c>
      <c r="V102">
        <f>VLOOKUP(O102,Sheet4!$A$2:$R$31,9,FALSE)</f>
        <v>4.2933333333333303</v>
      </c>
    </row>
    <row r="103" spans="1:22" x14ac:dyDescent="0.25">
      <c r="A103">
        <v>102</v>
      </c>
      <c r="B103">
        <v>2004</v>
      </c>
      <c r="C103" t="s">
        <v>36</v>
      </c>
      <c r="D103" t="s">
        <v>16</v>
      </c>
      <c r="E103" t="s">
        <v>44</v>
      </c>
      <c r="F103">
        <v>3</v>
      </c>
      <c r="G103" t="s">
        <v>129</v>
      </c>
      <c r="H103">
        <v>1</v>
      </c>
      <c r="I103" t="s">
        <v>25</v>
      </c>
      <c r="J103" t="s">
        <v>429</v>
      </c>
      <c r="K103">
        <v>15</v>
      </c>
      <c r="L103" t="s">
        <v>19</v>
      </c>
      <c r="M103" t="s">
        <v>20</v>
      </c>
      <c r="N103" t="s">
        <v>21</v>
      </c>
      <c r="O103" t="s">
        <v>50</v>
      </c>
      <c r="P103">
        <v>30</v>
      </c>
      <c r="Q103" t="s">
        <v>23</v>
      </c>
      <c r="R103">
        <v>2003</v>
      </c>
      <c r="S103">
        <f>VLOOKUP(O103,Sheet1!$G$2:$T$39,12,FALSE)</f>
        <v>464219.80789167102</v>
      </c>
      <c r="T103">
        <f>VLOOKUP(O103,Sheet1!$G$2:$T$39,13,FALSE)</f>
        <v>4335215.7897026902</v>
      </c>
      <c r="U103">
        <f>VLOOKUP(O103,Sheet3!$A$2:$H$38,5,FALSE)</f>
        <v>2223.4</v>
      </c>
      <c r="V103">
        <f>VLOOKUP(O103,Sheet4!$A$2:$R$31,9,FALSE)</f>
        <v>4.8466666666666702</v>
      </c>
    </row>
    <row r="104" spans="1:22" x14ac:dyDescent="0.25">
      <c r="A104">
        <v>103</v>
      </c>
      <c r="B104">
        <v>2004</v>
      </c>
      <c r="C104" t="s">
        <v>36</v>
      </c>
      <c r="D104" t="s">
        <v>16</v>
      </c>
      <c r="E104" t="s">
        <v>17</v>
      </c>
      <c r="F104">
        <v>1</v>
      </c>
      <c r="G104" t="s">
        <v>130</v>
      </c>
      <c r="H104">
        <v>7</v>
      </c>
      <c r="I104" t="s">
        <v>25</v>
      </c>
      <c r="J104" t="s">
        <v>428</v>
      </c>
      <c r="K104">
        <v>14</v>
      </c>
      <c r="L104" t="s">
        <v>19</v>
      </c>
      <c r="M104" t="s">
        <v>20</v>
      </c>
      <c r="N104" t="s">
        <v>21</v>
      </c>
      <c r="O104" t="s">
        <v>52</v>
      </c>
      <c r="P104">
        <v>30</v>
      </c>
      <c r="Q104" t="s">
        <v>23</v>
      </c>
      <c r="R104">
        <v>2003</v>
      </c>
      <c r="S104">
        <f>VLOOKUP(O104,Sheet1!$G$2:$T$39,12,FALSE)</f>
        <v>464176.657745381</v>
      </c>
      <c r="T104">
        <f>VLOOKUP(O104,Sheet1!$G$2:$T$39,13,FALSE)</f>
        <v>4335263.4921424901</v>
      </c>
      <c r="U104">
        <f>VLOOKUP(O104,Sheet3!$A$2:$H$38,5,FALSE)</f>
        <v>2228.6999999999998</v>
      </c>
      <c r="V104">
        <f>VLOOKUP(O104,Sheet4!$A$2:$R$31,9,FALSE)</f>
        <v>7.5434402629333297</v>
      </c>
    </row>
    <row r="105" spans="1:22" x14ac:dyDescent="0.25">
      <c r="A105">
        <v>104</v>
      </c>
      <c r="B105">
        <v>2004</v>
      </c>
      <c r="C105" t="s">
        <v>36</v>
      </c>
      <c r="D105" t="s">
        <v>16</v>
      </c>
      <c r="E105" t="s">
        <v>17</v>
      </c>
      <c r="F105">
        <v>2</v>
      </c>
      <c r="G105" t="s">
        <v>131</v>
      </c>
      <c r="H105">
        <v>8</v>
      </c>
      <c r="I105" t="s">
        <v>25</v>
      </c>
      <c r="J105" t="s">
        <v>427</v>
      </c>
      <c r="K105">
        <v>26</v>
      </c>
      <c r="L105" t="s">
        <v>19</v>
      </c>
      <c r="M105" t="s">
        <v>20</v>
      </c>
      <c r="N105" t="s">
        <v>21</v>
      </c>
      <c r="O105" t="s">
        <v>54</v>
      </c>
      <c r="P105">
        <v>30</v>
      </c>
      <c r="Q105" t="s">
        <v>23</v>
      </c>
      <c r="R105">
        <v>2003</v>
      </c>
      <c r="S105">
        <f>VLOOKUP(O105,Sheet1!$G$2:$T$39,12,FALSE)</f>
        <v>464111.85470609402</v>
      </c>
      <c r="T105">
        <f>VLOOKUP(O105,Sheet1!$G$2:$T$39,13,FALSE)</f>
        <v>4335223.7248705802</v>
      </c>
      <c r="U105">
        <f>VLOOKUP(O105,Sheet3!$A$2:$H$38,5,FALSE)</f>
        <v>2234.9</v>
      </c>
      <c r="V105">
        <f>VLOOKUP(O105,Sheet4!$A$2:$R$31,9,FALSE)</f>
        <v>7.7266666666666701</v>
      </c>
    </row>
    <row r="106" spans="1:22" x14ac:dyDescent="0.25">
      <c r="A106">
        <v>105</v>
      </c>
      <c r="B106">
        <v>2004</v>
      </c>
      <c r="C106" t="s">
        <v>36</v>
      </c>
      <c r="D106" t="s">
        <v>16</v>
      </c>
      <c r="E106" t="s">
        <v>17</v>
      </c>
      <c r="F106">
        <v>3</v>
      </c>
      <c r="G106" t="s">
        <v>132</v>
      </c>
      <c r="H106">
        <v>2</v>
      </c>
      <c r="I106" t="s">
        <v>25</v>
      </c>
      <c r="J106" t="s">
        <v>426</v>
      </c>
      <c r="K106">
        <v>18</v>
      </c>
      <c r="L106" t="s">
        <v>19</v>
      </c>
      <c r="M106" t="s">
        <v>20</v>
      </c>
      <c r="N106" t="s">
        <v>21</v>
      </c>
      <c r="O106" t="s">
        <v>56</v>
      </c>
      <c r="P106">
        <v>30</v>
      </c>
      <c r="Q106" t="s">
        <v>23</v>
      </c>
      <c r="R106">
        <v>2003</v>
      </c>
      <c r="S106">
        <f>VLOOKUP(O106,Sheet1!$G$2:$T$39,12,FALSE)</f>
        <v>464147.94090102502</v>
      </c>
      <c r="T106">
        <f>VLOOKUP(O106,Sheet1!$G$2:$T$39,13,FALSE)</f>
        <v>4335218.0065220604</v>
      </c>
      <c r="U106">
        <f>VLOOKUP(O106,Sheet3!$A$2:$H$38,5,FALSE)</f>
        <v>2232.5</v>
      </c>
      <c r="V106">
        <f>VLOOKUP(O106,Sheet4!$A$2:$R$31,9,FALSE)</f>
        <v>7.6566666666666698</v>
      </c>
    </row>
    <row r="107" spans="1:22" x14ac:dyDescent="0.25">
      <c r="A107">
        <v>106</v>
      </c>
      <c r="B107">
        <v>2004</v>
      </c>
      <c r="C107" t="s">
        <v>36</v>
      </c>
      <c r="D107" t="s">
        <v>29</v>
      </c>
      <c r="E107" t="s">
        <v>37</v>
      </c>
      <c r="F107">
        <v>1</v>
      </c>
      <c r="G107" t="s">
        <v>133</v>
      </c>
      <c r="H107" t="s">
        <v>25</v>
      </c>
      <c r="I107" t="s">
        <v>25</v>
      </c>
      <c r="J107" t="s">
        <v>425</v>
      </c>
      <c r="K107">
        <v>29</v>
      </c>
      <c r="L107" t="s">
        <v>19</v>
      </c>
      <c r="M107" t="s">
        <v>20</v>
      </c>
      <c r="N107" t="s">
        <v>21</v>
      </c>
      <c r="O107" t="s">
        <v>58</v>
      </c>
      <c r="P107">
        <v>30</v>
      </c>
      <c r="Q107" t="s">
        <v>23</v>
      </c>
      <c r="R107" t="s">
        <v>25</v>
      </c>
      <c r="S107">
        <f>VLOOKUP(O107,Sheet1!$G$2:$T$39,12,FALSE)</f>
        <v>464787.60299368697</v>
      </c>
      <c r="T107">
        <f>VLOOKUP(O107,Sheet1!$G$2:$T$39,13,FALSE)</f>
        <v>4334780.1920843199</v>
      </c>
      <c r="U107">
        <f>VLOOKUP(O107,Sheet3!$A$2:$H$38,5,FALSE)</f>
        <v>2212.1</v>
      </c>
      <c r="V107">
        <f>VLOOKUP(O107,Sheet4!$A$2:$R$31,9,FALSE)</f>
        <v>17.149999999999999</v>
      </c>
    </row>
    <row r="108" spans="1:22" x14ac:dyDescent="0.25">
      <c r="A108">
        <v>107</v>
      </c>
      <c r="B108">
        <v>2004</v>
      </c>
      <c r="C108" t="s">
        <v>36</v>
      </c>
      <c r="D108" t="s">
        <v>29</v>
      </c>
      <c r="E108" t="s">
        <v>37</v>
      </c>
      <c r="F108">
        <v>2</v>
      </c>
      <c r="G108" t="s">
        <v>134</v>
      </c>
      <c r="H108" t="s">
        <v>25</v>
      </c>
      <c r="I108" t="s">
        <v>25</v>
      </c>
      <c r="J108" t="s">
        <v>424</v>
      </c>
      <c r="K108">
        <v>29</v>
      </c>
      <c r="L108" t="s">
        <v>19</v>
      </c>
      <c r="M108" t="s">
        <v>20</v>
      </c>
      <c r="N108" t="s">
        <v>21</v>
      </c>
      <c r="O108" t="s">
        <v>60</v>
      </c>
      <c r="P108">
        <v>30</v>
      </c>
      <c r="Q108" t="s">
        <v>23</v>
      </c>
      <c r="R108" t="s">
        <v>25</v>
      </c>
      <c r="S108">
        <f>VLOOKUP(O108,Sheet1!$G$2:$T$39,12,FALSE)</f>
        <v>464778.588807408</v>
      </c>
      <c r="T108">
        <f>VLOOKUP(O108,Sheet1!$G$2:$T$39,13,FALSE)</f>
        <v>4334811.1895009102</v>
      </c>
      <c r="U108">
        <f>VLOOKUP(O108,Sheet3!$A$2:$H$38,5,FALSE)</f>
        <v>2206.8000000000002</v>
      </c>
      <c r="V108">
        <f>VLOOKUP(O108,Sheet4!$A$2:$R$31,9,FALSE)</f>
        <v>22.603613568166701</v>
      </c>
    </row>
    <row r="109" spans="1:22" x14ac:dyDescent="0.25">
      <c r="A109">
        <v>108</v>
      </c>
      <c r="B109">
        <v>2004</v>
      </c>
      <c r="C109" t="s">
        <v>36</v>
      </c>
      <c r="D109" t="s">
        <v>29</v>
      </c>
      <c r="E109" t="s">
        <v>37</v>
      </c>
      <c r="F109">
        <v>3</v>
      </c>
      <c r="G109" t="s">
        <v>135</v>
      </c>
      <c r="H109" t="s">
        <v>25</v>
      </c>
      <c r="I109" t="s">
        <v>25</v>
      </c>
      <c r="J109" t="s">
        <v>423</v>
      </c>
      <c r="K109">
        <v>28</v>
      </c>
      <c r="L109" t="s">
        <v>19</v>
      </c>
      <c r="M109" t="s">
        <v>20</v>
      </c>
      <c r="N109" t="s">
        <v>21</v>
      </c>
      <c r="O109" t="s">
        <v>62</v>
      </c>
      <c r="P109">
        <v>30</v>
      </c>
      <c r="Q109" t="s">
        <v>23</v>
      </c>
      <c r="R109" t="s">
        <v>25</v>
      </c>
      <c r="S109">
        <f>VLOOKUP(O109,Sheet1!$G$2:$T$39,12,FALSE)</f>
        <v>464791.93553699902</v>
      </c>
      <c r="T109">
        <f>VLOOKUP(O109,Sheet1!$G$2:$T$39,13,FALSE)</f>
        <v>4334859.6301413197</v>
      </c>
      <c r="U109">
        <f>VLOOKUP(O109,Sheet3!$A$2:$H$38,5,FALSE)</f>
        <v>2201.3000000000002</v>
      </c>
      <c r="V109">
        <f>VLOOKUP(O109,Sheet4!$A$2:$R$31,9,FALSE)</f>
        <v>10.7541463846333</v>
      </c>
    </row>
    <row r="110" spans="1:22" x14ac:dyDescent="0.25">
      <c r="A110">
        <v>109</v>
      </c>
      <c r="B110">
        <v>2004</v>
      </c>
      <c r="C110" t="s">
        <v>36</v>
      </c>
      <c r="D110" t="s">
        <v>29</v>
      </c>
      <c r="E110" t="s">
        <v>44</v>
      </c>
      <c r="F110">
        <v>1</v>
      </c>
      <c r="G110" t="s">
        <v>136</v>
      </c>
      <c r="H110" t="s">
        <v>25</v>
      </c>
      <c r="I110" t="s">
        <v>25</v>
      </c>
      <c r="J110" t="s">
        <v>422</v>
      </c>
      <c r="K110">
        <v>28</v>
      </c>
      <c r="L110" t="s">
        <v>19</v>
      </c>
      <c r="M110" t="s">
        <v>20</v>
      </c>
      <c r="N110" t="s">
        <v>21</v>
      </c>
      <c r="O110" t="s">
        <v>64</v>
      </c>
      <c r="P110">
        <v>30</v>
      </c>
      <c r="Q110" t="s">
        <v>23</v>
      </c>
      <c r="R110" t="s">
        <v>25</v>
      </c>
      <c r="S110">
        <f>VLOOKUP(O110,Sheet1!$G$2:$T$39,12,FALSE)</f>
        <v>464761.88857834699</v>
      </c>
      <c r="T110">
        <f>VLOOKUP(O110,Sheet1!$G$2:$T$39,13,FALSE)</f>
        <v>4334922.1349043101</v>
      </c>
      <c r="U110">
        <f>VLOOKUP(O110,Sheet3!$A$2:$H$38,5,FALSE)</f>
        <v>2191.6999999999998</v>
      </c>
      <c r="V110">
        <f>VLOOKUP(O110,Sheet4!$A$2:$R$31,9,FALSE)</f>
        <v>8.7474999849333308</v>
      </c>
    </row>
    <row r="111" spans="1:22" x14ac:dyDescent="0.25">
      <c r="A111">
        <v>110</v>
      </c>
      <c r="B111">
        <v>2004</v>
      </c>
      <c r="C111" t="s">
        <v>36</v>
      </c>
      <c r="D111" t="s">
        <v>29</v>
      </c>
      <c r="E111" t="s">
        <v>44</v>
      </c>
      <c r="F111">
        <v>2</v>
      </c>
      <c r="G111" t="s">
        <v>137</v>
      </c>
      <c r="H111" t="s">
        <v>25</v>
      </c>
      <c r="I111" t="s">
        <v>25</v>
      </c>
      <c r="J111" t="s">
        <v>421</v>
      </c>
      <c r="K111">
        <v>28</v>
      </c>
      <c r="L111" t="s">
        <v>19</v>
      </c>
      <c r="M111" t="s">
        <v>20</v>
      </c>
      <c r="N111" t="s">
        <v>21</v>
      </c>
      <c r="O111" t="s">
        <v>66</v>
      </c>
      <c r="P111">
        <v>30</v>
      </c>
      <c r="Q111" t="s">
        <v>23</v>
      </c>
      <c r="R111" t="s">
        <v>25</v>
      </c>
      <c r="S111">
        <f>VLOOKUP(O111,Sheet1!$G$2:$T$39,12,FALSE)</f>
        <v>464787.49345225102</v>
      </c>
      <c r="T111">
        <f>VLOOKUP(O111,Sheet1!$G$2:$T$39,13,FALSE)</f>
        <v>4334966.9670700803</v>
      </c>
      <c r="U111">
        <f>VLOOKUP(O111,Sheet3!$A$2:$H$38,5,FALSE)</f>
        <v>2174.9</v>
      </c>
      <c r="V111">
        <f>VLOOKUP(O111,Sheet4!$A$2:$R$31,9,FALSE)</f>
        <v>6.4179890272666702</v>
      </c>
    </row>
    <row r="112" spans="1:22" x14ac:dyDescent="0.25">
      <c r="A112">
        <v>111</v>
      </c>
      <c r="B112">
        <v>2004</v>
      </c>
      <c r="C112" t="s">
        <v>36</v>
      </c>
      <c r="D112" t="s">
        <v>29</v>
      </c>
      <c r="E112" t="s">
        <v>44</v>
      </c>
      <c r="F112">
        <v>3</v>
      </c>
      <c r="G112" t="s">
        <v>138</v>
      </c>
      <c r="H112">
        <v>3</v>
      </c>
      <c r="I112" t="s">
        <v>25</v>
      </c>
      <c r="J112" t="s">
        <v>420</v>
      </c>
      <c r="K112">
        <v>26</v>
      </c>
      <c r="L112" t="s">
        <v>19</v>
      </c>
      <c r="M112" t="s">
        <v>20</v>
      </c>
      <c r="N112" t="s">
        <v>21</v>
      </c>
      <c r="O112" t="s">
        <v>68</v>
      </c>
      <c r="P112">
        <v>30</v>
      </c>
      <c r="Q112" t="s">
        <v>23</v>
      </c>
      <c r="R112" t="s">
        <v>25</v>
      </c>
      <c r="S112">
        <f>VLOOKUP(O112,Sheet1!$G$2:$T$39,12,FALSE)</f>
        <v>464829.50623818499</v>
      </c>
      <c r="T112">
        <f>VLOOKUP(O112,Sheet1!$G$2:$T$39,13,FALSE)</f>
        <v>4334972.8805053104</v>
      </c>
      <c r="U112">
        <f>VLOOKUP(O112,Sheet3!$A$2:$H$38,5,FALSE)</f>
        <v>2179.1999999999998</v>
      </c>
      <c r="V112">
        <f>VLOOKUP(O112,Sheet4!$A$2:$R$31,9,FALSE)</f>
        <v>8.1368860604666704</v>
      </c>
    </row>
    <row r="113" spans="1:22" x14ac:dyDescent="0.25">
      <c r="A113">
        <v>112</v>
      </c>
      <c r="B113">
        <v>2004</v>
      </c>
      <c r="C113" t="s">
        <v>36</v>
      </c>
      <c r="D113" t="s">
        <v>29</v>
      </c>
      <c r="E113" t="s">
        <v>17</v>
      </c>
      <c r="F113">
        <v>1</v>
      </c>
      <c r="G113" t="s">
        <v>139</v>
      </c>
      <c r="H113">
        <v>4</v>
      </c>
      <c r="I113" t="s">
        <v>25</v>
      </c>
      <c r="J113" t="s">
        <v>419</v>
      </c>
      <c r="K113">
        <v>28</v>
      </c>
      <c r="L113" t="s">
        <v>19</v>
      </c>
      <c r="M113" t="s">
        <v>20</v>
      </c>
      <c r="N113" t="s">
        <v>21</v>
      </c>
      <c r="O113" t="s">
        <v>70</v>
      </c>
      <c r="P113">
        <v>30</v>
      </c>
      <c r="Q113" t="s">
        <v>23</v>
      </c>
      <c r="R113" t="s">
        <v>25</v>
      </c>
      <c r="S113">
        <f>VLOOKUP(O113,Sheet1!$G$2:$T$39,12,FALSE)</f>
        <v>464873.81116943702</v>
      </c>
      <c r="T113">
        <f>VLOOKUP(O113,Sheet1!$G$2:$T$39,13,FALSE)</f>
        <v>4334931.1764286002</v>
      </c>
      <c r="U113">
        <f>VLOOKUP(O113,Sheet3!$A$2:$H$38,5,FALSE)</f>
        <v>2182.8000000000002</v>
      </c>
      <c r="V113">
        <f>VLOOKUP(O113,Sheet4!$A$2:$R$31,9,FALSE)</f>
        <v>10.4328742586333</v>
      </c>
    </row>
    <row r="114" spans="1:22" x14ac:dyDescent="0.25">
      <c r="A114">
        <v>113</v>
      </c>
      <c r="B114">
        <v>2004</v>
      </c>
      <c r="C114" t="s">
        <v>36</v>
      </c>
      <c r="D114" t="s">
        <v>29</v>
      </c>
      <c r="E114" t="s">
        <v>17</v>
      </c>
      <c r="F114">
        <v>2</v>
      </c>
      <c r="G114" t="s">
        <v>140</v>
      </c>
      <c r="H114">
        <v>1</v>
      </c>
      <c r="I114" t="s">
        <v>25</v>
      </c>
      <c r="J114" t="s">
        <v>418</v>
      </c>
      <c r="K114">
        <v>28</v>
      </c>
      <c r="L114" t="s">
        <v>19</v>
      </c>
      <c r="M114" t="s">
        <v>20</v>
      </c>
      <c r="N114" t="s">
        <v>21</v>
      </c>
      <c r="O114" t="s">
        <v>72</v>
      </c>
      <c r="P114">
        <v>30</v>
      </c>
      <c r="Q114" t="s">
        <v>23</v>
      </c>
      <c r="R114" t="s">
        <v>25</v>
      </c>
      <c r="S114">
        <f>VLOOKUP(O114,Sheet1!$G$2:$T$39,12,FALSE)</f>
        <v>464820.64777249697</v>
      </c>
      <c r="T114">
        <f>VLOOKUP(O114,Sheet1!$G$2:$T$39,13,FALSE)</f>
        <v>4334827.2047012001</v>
      </c>
      <c r="U114">
        <f>VLOOKUP(O114,Sheet3!$A$2:$H$38,5,FALSE)</f>
        <v>2206.1</v>
      </c>
      <c r="V114" t="str">
        <f>VLOOKUP(O114,Sheet4!$A$2:$R$31,9,FALSE)</f>
        <v>NA</v>
      </c>
    </row>
    <row r="115" spans="1:22" x14ac:dyDescent="0.25">
      <c r="A115">
        <v>114</v>
      </c>
      <c r="B115">
        <v>2004</v>
      </c>
      <c r="C115" t="s">
        <v>36</v>
      </c>
      <c r="D115" t="s">
        <v>29</v>
      </c>
      <c r="E115" t="s">
        <v>17</v>
      </c>
      <c r="F115">
        <v>3</v>
      </c>
      <c r="G115" t="s">
        <v>141</v>
      </c>
      <c r="H115">
        <v>6</v>
      </c>
      <c r="I115" t="s">
        <v>25</v>
      </c>
      <c r="J115" t="s">
        <v>417</v>
      </c>
      <c r="K115">
        <v>27</v>
      </c>
      <c r="L115" t="s">
        <v>19</v>
      </c>
      <c r="M115" t="s">
        <v>20</v>
      </c>
      <c r="N115" t="s">
        <v>21</v>
      </c>
      <c r="O115" t="s">
        <v>74</v>
      </c>
      <c r="P115">
        <v>30</v>
      </c>
      <c r="Q115" t="s">
        <v>23</v>
      </c>
      <c r="R115" t="s">
        <v>25</v>
      </c>
      <c r="S115">
        <f>VLOOKUP(O115,Sheet1!$G$2:$T$39,12,FALSE)</f>
        <v>464608.35946571903</v>
      </c>
      <c r="T115">
        <f>VLOOKUP(O115,Sheet1!$G$2:$T$39,13,FALSE)</f>
        <v>4334978.0897690197</v>
      </c>
      <c r="U115">
        <f>VLOOKUP(O115,Sheet3!$A$2:$H$38,5,FALSE)</f>
        <v>2186.9</v>
      </c>
      <c r="V115">
        <f>VLOOKUP(O115,Sheet4!$A$2:$R$31,9,FALSE)</f>
        <v>11.5233333333333</v>
      </c>
    </row>
    <row r="116" spans="1:22" x14ac:dyDescent="0.25">
      <c r="A116">
        <v>115</v>
      </c>
      <c r="B116">
        <v>2004</v>
      </c>
      <c r="C116" t="s">
        <v>75</v>
      </c>
      <c r="D116" t="s">
        <v>16</v>
      </c>
      <c r="E116" t="s">
        <v>17</v>
      </c>
      <c r="F116">
        <v>1</v>
      </c>
      <c r="G116" t="s">
        <v>142</v>
      </c>
      <c r="H116" t="s">
        <v>25</v>
      </c>
      <c r="I116" t="s">
        <v>25</v>
      </c>
      <c r="J116" t="s">
        <v>416</v>
      </c>
      <c r="K116">
        <v>24</v>
      </c>
      <c r="L116" t="s">
        <v>19</v>
      </c>
      <c r="M116" t="s">
        <v>20</v>
      </c>
      <c r="N116" t="s">
        <v>21</v>
      </c>
      <c r="O116" t="s">
        <v>77</v>
      </c>
      <c r="P116">
        <v>30</v>
      </c>
      <c r="Q116" t="s">
        <v>23</v>
      </c>
      <c r="R116">
        <v>2003</v>
      </c>
      <c r="S116">
        <f>VLOOKUP(O116,Sheet1!$G$2:$T$39,12,FALSE)</f>
        <v>462599.05948841502</v>
      </c>
      <c r="T116">
        <f>VLOOKUP(O116,Sheet1!$G$2:$T$39,13,FALSE)</f>
        <v>4335824.4162671696</v>
      </c>
      <c r="U116">
        <f>VLOOKUP(O116,Sheet3!$A$2:$H$38,5,FALSE)</f>
        <v>2349.1</v>
      </c>
      <c r="V116">
        <f>VLOOKUP(O116,Sheet4!$A$2:$R$31,9,FALSE)</f>
        <v>9.9233333333333302</v>
      </c>
    </row>
    <row r="117" spans="1:22" x14ac:dyDescent="0.25">
      <c r="A117">
        <v>116</v>
      </c>
      <c r="B117">
        <v>2004</v>
      </c>
      <c r="C117" t="s">
        <v>75</v>
      </c>
      <c r="D117" t="s">
        <v>16</v>
      </c>
      <c r="E117" t="s">
        <v>17</v>
      </c>
      <c r="F117">
        <v>2</v>
      </c>
      <c r="G117" t="s">
        <v>143</v>
      </c>
      <c r="H117" t="s">
        <v>25</v>
      </c>
      <c r="I117" t="s">
        <v>25</v>
      </c>
      <c r="J117" t="s">
        <v>415</v>
      </c>
      <c r="K117">
        <v>23</v>
      </c>
      <c r="L117" t="s">
        <v>19</v>
      </c>
      <c r="M117" t="s">
        <v>20</v>
      </c>
      <c r="N117" t="s">
        <v>21</v>
      </c>
      <c r="O117" t="s">
        <v>79</v>
      </c>
      <c r="P117">
        <v>30</v>
      </c>
      <c r="Q117" t="s">
        <v>23</v>
      </c>
      <c r="R117">
        <v>2003</v>
      </c>
      <c r="S117">
        <f>VLOOKUP(O117,Sheet1!$G$2:$T$39,12,FALSE)</f>
        <v>462571.14684367401</v>
      </c>
      <c r="T117">
        <f>VLOOKUP(O117,Sheet1!$G$2:$T$39,13,FALSE)</f>
        <v>4335859.3949354403</v>
      </c>
      <c r="U117">
        <f>VLOOKUP(O117,Sheet3!$A$2:$H$38,5,FALSE)</f>
        <v>2345.6999999999998</v>
      </c>
      <c r="V117">
        <f>VLOOKUP(O117,Sheet4!$A$2:$R$31,9,FALSE)</f>
        <v>12.59</v>
      </c>
    </row>
    <row r="118" spans="1:22" x14ac:dyDescent="0.25">
      <c r="A118">
        <v>117</v>
      </c>
      <c r="B118">
        <v>2004</v>
      </c>
      <c r="C118" t="s">
        <v>75</v>
      </c>
      <c r="D118" t="s">
        <v>16</v>
      </c>
      <c r="E118" t="s">
        <v>17</v>
      </c>
      <c r="F118">
        <v>3</v>
      </c>
      <c r="G118" t="s">
        <v>144</v>
      </c>
      <c r="H118" t="s">
        <v>25</v>
      </c>
      <c r="I118" t="s">
        <v>25</v>
      </c>
      <c r="J118" t="s">
        <v>414</v>
      </c>
      <c r="K118">
        <v>25</v>
      </c>
      <c r="L118" t="s">
        <v>19</v>
      </c>
      <c r="M118" t="s">
        <v>20</v>
      </c>
      <c r="N118" t="s">
        <v>21</v>
      </c>
      <c r="O118" t="s">
        <v>81</v>
      </c>
      <c r="P118">
        <v>30</v>
      </c>
      <c r="Q118" t="s">
        <v>23</v>
      </c>
      <c r="R118">
        <v>2003</v>
      </c>
      <c r="S118">
        <f>VLOOKUP(O118,Sheet1!$G$2:$T$39,12,FALSE)</f>
        <v>462509.56787795102</v>
      </c>
      <c r="T118">
        <f>VLOOKUP(O118,Sheet1!$G$2:$T$39,13,FALSE)</f>
        <v>4335879.7723749103</v>
      </c>
      <c r="U118">
        <f>VLOOKUP(O118,Sheet3!$A$2:$H$38,5,FALSE)</f>
        <v>2346.4</v>
      </c>
      <c r="V118">
        <f>VLOOKUP(O118,Sheet4!$A$2:$R$31,9,FALSE)</f>
        <v>13.4766666666667</v>
      </c>
    </row>
    <row r="119" spans="1:22" x14ac:dyDescent="0.25">
      <c r="A119">
        <v>118</v>
      </c>
      <c r="B119">
        <v>2004</v>
      </c>
      <c r="C119" t="s">
        <v>75</v>
      </c>
      <c r="D119" t="s">
        <v>29</v>
      </c>
      <c r="E119" t="s">
        <v>17</v>
      </c>
      <c r="F119">
        <v>1</v>
      </c>
      <c r="G119" t="s">
        <v>145</v>
      </c>
      <c r="H119">
        <v>2</v>
      </c>
      <c r="I119" t="s">
        <v>25</v>
      </c>
      <c r="J119" t="s">
        <v>413</v>
      </c>
      <c r="K119">
        <v>30</v>
      </c>
      <c r="L119" t="s">
        <v>19</v>
      </c>
      <c r="M119" t="s">
        <v>20</v>
      </c>
      <c r="N119" t="s">
        <v>21</v>
      </c>
      <c r="O119" t="s">
        <v>83</v>
      </c>
      <c r="P119">
        <v>30</v>
      </c>
      <c r="Q119" t="s">
        <v>23</v>
      </c>
      <c r="R119" t="s">
        <v>25</v>
      </c>
      <c r="S119">
        <f>VLOOKUP(O119,Sheet1!$G$2:$T$39,12,FALSE)</f>
        <v>462278.07964193</v>
      </c>
      <c r="T119">
        <f>VLOOKUP(O119,Sheet1!$G$2:$T$39,13,FALSE)</f>
        <v>4335955.9043413196</v>
      </c>
      <c r="U119">
        <f>VLOOKUP(O119,Sheet3!$A$2:$H$38,5,FALSE)</f>
        <v>2362.5</v>
      </c>
      <c r="V119">
        <f>VLOOKUP(O119,Sheet4!$A$2:$R$31,9,FALSE)</f>
        <v>17.533333333333299</v>
      </c>
    </row>
    <row r="120" spans="1:22" x14ac:dyDescent="0.25">
      <c r="A120">
        <v>119</v>
      </c>
      <c r="B120">
        <v>2004</v>
      </c>
      <c r="C120" t="s">
        <v>75</v>
      </c>
      <c r="D120" t="s">
        <v>29</v>
      </c>
      <c r="E120" t="s">
        <v>17</v>
      </c>
      <c r="F120">
        <v>2</v>
      </c>
      <c r="G120" t="s">
        <v>146</v>
      </c>
      <c r="H120" t="s">
        <v>25</v>
      </c>
      <c r="I120" t="s">
        <v>25</v>
      </c>
      <c r="J120" t="s">
        <v>412</v>
      </c>
      <c r="K120">
        <v>29</v>
      </c>
      <c r="L120" t="s">
        <v>19</v>
      </c>
      <c r="M120" t="s">
        <v>20</v>
      </c>
      <c r="N120" t="s">
        <v>21</v>
      </c>
      <c r="O120" t="s">
        <v>85</v>
      </c>
      <c r="P120">
        <v>30</v>
      </c>
      <c r="Q120" t="s">
        <v>23</v>
      </c>
      <c r="R120" t="s">
        <v>25</v>
      </c>
      <c r="S120">
        <f>VLOOKUP(O120,Sheet1!$G$2:$T$39,12,FALSE)</f>
        <v>462373.38743769098</v>
      </c>
      <c r="T120">
        <f>VLOOKUP(O120,Sheet1!$G$2:$T$39,13,FALSE)</f>
        <v>4335925.5957768597</v>
      </c>
      <c r="U120">
        <f>VLOOKUP(O120,Sheet3!$A$2:$H$38,5,FALSE)</f>
        <v>2355.3000000000002</v>
      </c>
      <c r="V120">
        <f>VLOOKUP(O120,Sheet4!$A$2:$R$31,9,FALSE)</f>
        <v>19.936666666666699</v>
      </c>
    </row>
    <row r="121" spans="1:22" x14ac:dyDescent="0.25">
      <c r="A121">
        <v>120</v>
      </c>
      <c r="B121">
        <v>2004</v>
      </c>
      <c r="C121" t="s">
        <v>75</v>
      </c>
      <c r="D121" t="s">
        <v>29</v>
      </c>
      <c r="E121" t="s">
        <v>17</v>
      </c>
      <c r="F121">
        <v>3</v>
      </c>
      <c r="G121" t="s">
        <v>147</v>
      </c>
      <c r="H121" t="s">
        <v>25</v>
      </c>
      <c r="I121" t="s">
        <v>25</v>
      </c>
      <c r="J121" t="s">
        <v>411</v>
      </c>
      <c r="K121">
        <v>29</v>
      </c>
      <c r="L121" t="s">
        <v>19</v>
      </c>
      <c r="M121" t="s">
        <v>20</v>
      </c>
      <c r="N121" t="s">
        <v>21</v>
      </c>
      <c r="O121" t="s">
        <v>87</v>
      </c>
      <c r="P121">
        <v>30</v>
      </c>
      <c r="Q121" t="s">
        <v>23</v>
      </c>
      <c r="R121" t="s">
        <v>25</v>
      </c>
      <c r="S121">
        <f>VLOOKUP(O121,Sheet1!$G$2:$T$39,12,FALSE)</f>
        <v>462422.70538908499</v>
      </c>
      <c r="T121">
        <f>VLOOKUP(O121,Sheet1!$G$2:$T$39,13,FALSE)</f>
        <v>4335870.0958315302</v>
      </c>
      <c r="U121">
        <f>VLOOKUP(O121,Sheet3!$A$2:$H$38,5,FALSE)</f>
        <v>2362.8000000000002</v>
      </c>
      <c r="V121">
        <f>VLOOKUP(O121,Sheet4!$A$2:$R$31,9,FALSE)</f>
        <v>22.313333333333301</v>
      </c>
    </row>
    <row r="122" spans="1:22" x14ac:dyDescent="0.25">
      <c r="A122">
        <v>121</v>
      </c>
      <c r="B122">
        <v>2006</v>
      </c>
      <c r="C122" t="s">
        <v>15</v>
      </c>
      <c r="D122" t="s">
        <v>16</v>
      </c>
      <c r="E122" t="s">
        <v>17</v>
      </c>
      <c r="F122">
        <v>1</v>
      </c>
      <c r="G122" t="s">
        <v>148</v>
      </c>
      <c r="H122">
        <v>2</v>
      </c>
      <c r="I122" t="s">
        <v>25</v>
      </c>
      <c r="J122" t="s">
        <v>410</v>
      </c>
      <c r="K122">
        <v>17</v>
      </c>
      <c r="L122" t="s">
        <v>19</v>
      </c>
      <c r="M122" t="s">
        <v>20</v>
      </c>
      <c r="N122" t="s">
        <v>21</v>
      </c>
      <c r="O122" t="s">
        <v>22</v>
      </c>
      <c r="P122">
        <v>30</v>
      </c>
      <c r="Q122" t="s">
        <v>23</v>
      </c>
      <c r="R122">
        <v>2003</v>
      </c>
      <c r="S122">
        <f>VLOOKUP(O122,Sheet1!$G$2:$T$39,12,FALSE)</f>
        <v>466149.62619435397</v>
      </c>
      <c r="T122">
        <f>VLOOKUP(O122,Sheet1!$G$2:$T$39,13,FALSE)</f>
        <v>4334495.3002253696</v>
      </c>
      <c r="U122">
        <f>VLOOKUP(O122,Sheet3!$A$2:$H$38,5,FALSE)</f>
        <v>2092.9</v>
      </c>
      <c r="V122">
        <f>VLOOKUP(O122,Sheet4!$A$2:$R$31,9,FALSE)</f>
        <v>11.8266758844</v>
      </c>
    </row>
    <row r="123" spans="1:22" x14ac:dyDescent="0.25">
      <c r="A123">
        <v>122</v>
      </c>
      <c r="B123">
        <v>2006</v>
      </c>
      <c r="C123" t="s">
        <v>15</v>
      </c>
      <c r="D123" t="s">
        <v>16</v>
      </c>
      <c r="E123" t="s">
        <v>17</v>
      </c>
      <c r="F123">
        <v>2</v>
      </c>
      <c r="G123" t="s">
        <v>149</v>
      </c>
      <c r="H123">
        <v>12</v>
      </c>
      <c r="I123" t="s">
        <v>25</v>
      </c>
      <c r="J123" t="s">
        <v>409</v>
      </c>
      <c r="K123">
        <v>23</v>
      </c>
      <c r="L123" t="s">
        <v>19</v>
      </c>
      <c r="M123" t="s">
        <v>20</v>
      </c>
      <c r="N123" t="s">
        <v>21</v>
      </c>
      <c r="O123" t="s">
        <v>26</v>
      </c>
      <c r="P123">
        <v>30</v>
      </c>
      <c r="Q123" t="s">
        <v>23</v>
      </c>
      <c r="R123">
        <v>2003</v>
      </c>
      <c r="S123">
        <f>VLOOKUP(O123,Sheet1!$G$2:$T$39,12,FALSE)</f>
        <v>466173.02649208199</v>
      </c>
      <c r="T123">
        <f>VLOOKUP(O123,Sheet1!$G$2:$T$39,13,FALSE)</f>
        <v>4334492.3157057101</v>
      </c>
      <c r="U123">
        <f>VLOOKUP(O123,Sheet3!$A$2:$H$38,5,FALSE)</f>
        <v>2092.1999999999998</v>
      </c>
      <c r="V123">
        <f>VLOOKUP(O123,Sheet4!$A$2:$R$31,9,FALSE)</f>
        <v>11.5966666666667</v>
      </c>
    </row>
    <row r="124" spans="1:22" x14ac:dyDescent="0.25">
      <c r="A124">
        <v>123</v>
      </c>
      <c r="B124">
        <v>2006</v>
      </c>
      <c r="C124" t="s">
        <v>15</v>
      </c>
      <c r="D124" t="s">
        <v>16</v>
      </c>
      <c r="E124" t="s">
        <v>17</v>
      </c>
      <c r="F124">
        <v>3</v>
      </c>
      <c r="G124" t="s">
        <v>150</v>
      </c>
      <c r="H124">
        <v>21</v>
      </c>
      <c r="I124" t="s">
        <v>25</v>
      </c>
      <c r="J124" t="s">
        <v>408</v>
      </c>
      <c r="K124">
        <v>14</v>
      </c>
      <c r="L124" t="s">
        <v>19</v>
      </c>
      <c r="M124" t="s">
        <v>20</v>
      </c>
      <c r="N124" t="s">
        <v>21</v>
      </c>
      <c r="O124" t="s">
        <v>28</v>
      </c>
      <c r="P124">
        <v>30</v>
      </c>
      <c r="Q124" t="s">
        <v>23</v>
      </c>
      <c r="R124">
        <v>2003</v>
      </c>
      <c r="S124">
        <f>VLOOKUP(O124,Sheet1!$G$2:$T$39,12,FALSE)</f>
        <v>466206.45094577799</v>
      </c>
      <c r="T124">
        <f>VLOOKUP(O124,Sheet1!$G$2:$T$39,13,FALSE)</f>
        <v>4334489.6227420196</v>
      </c>
      <c r="U124">
        <f>VLOOKUP(O124,Sheet3!$A$2:$H$38,5,FALSE)</f>
        <v>2085.6999999999998</v>
      </c>
      <c r="V124">
        <f>VLOOKUP(O124,Sheet4!$A$2:$R$31,9,FALSE)</f>
        <v>12.932579629699999</v>
      </c>
    </row>
    <row r="125" spans="1:22" x14ac:dyDescent="0.25">
      <c r="A125">
        <v>124</v>
      </c>
      <c r="B125">
        <v>2006</v>
      </c>
      <c r="C125" t="s">
        <v>15</v>
      </c>
      <c r="D125" t="s">
        <v>29</v>
      </c>
      <c r="E125" t="s">
        <v>17</v>
      </c>
      <c r="F125">
        <v>1</v>
      </c>
      <c r="G125" t="s">
        <v>363</v>
      </c>
      <c r="H125" t="s">
        <v>25</v>
      </c>
      <c r="I125" t="s">
        <v>25</v>
      </c>
      <c r="J125" t="s">
        <v>407</v>
      </c>
      <c r="K125">
        <v>22</v>
      </c>
      <c r="L125" t="s">
        <v>19</v>
      </c>
      <c r="M125" t="s">
        <v>20</v>
      </c>
      <c r="N125" t="s">
        <v>21</v>
      </c>
      <c r="O125" t="s">
        <v>31</v>
      </c>
      <c r="P125">
        <v>30</v>
      </c>
      <c r="Q125" t="s">
        <v>23</v>
      </c>
      <c r="R125" t="s">
        <v>25</v>
      </c>
      <c r="S125">
        <f>VLOOKUP(O125,Sheet1!$G$2:$T$39,12,FALSE)</f>
        <v>466555.32505792502</v>
      </c>
      <c r="T125">
        <f>VLOOKUP(O125,Sheet1!$G$2:$T$39,13,FALSE)</f>
        <v>4334284.4881911399</v>
      </c>
      <c r="U125">
        <f>VLOOKUP(O125,Sheet3!$A$2:$H$38,5,FALSE)</f>
        <v>2065.5</v>
      </c>
      <c r="V125">
        <f>VLOOKUP(O125,Sheet4!$A$2:$R$31,9,FALSE)</f>
        <v>11.710022581400001</v>
      </c>
    </row>
    <row r="126" spans="1:22" x14ac:dyDescent="0.25">
      <c r="A126">
        <v>125</v>
      </c>
      <c r="B126">
        <v>2006</v>
      </c>
      <c r="C126" t="s">
        <v>15</v>
      </c>
      <c r="D126" t="s">
        <v>29</v>
      </c>
      <c r="E126" t="s">
        <v>17</v>
      </c>
      <c r="F126">
        <v>2</v>
      </c>
      <c r="G126" t="s">
        <v>364</v>
      </c>
      <c r="H126" t="s">
        <v>25</v>
      </c>
      <c r="I126" t="s">
        <v>25</v>
      </c>
      <c r="J126" t="s">
        <v>406</v>
      </c>
      <c r="K126">
        <v>23</v>
      </c>
      <c r="L126" t="s">
        <v>19</v>
      </c>
      <c r="M126" t="s">
        <v>20</v>
      </c>
      <c r="N126" t="s">
        <v>21</v>
      </c>
      <c r="O126" t="s">
        <v>33</v>
      </c>
      <c r="P126">
        <v>30</v>
      </c>
      <c r="Q126" t="s">
        <v>23</v>
      </c>
      <c r="R126" t="s">
        <v>25</v>
      </c>
      <c r="S126">
        <f>VLOOKUP(O126,Sheet1!$G$2:$T$39,12,FALSE)</f>
        <v>466519.58560424403</v>
      </c>
      <c r="T126">
        <f>VLOOKUP(O126,Sheet1!$G$2:$T$39,13,FALSE)</f>
        <v>4334311.71870468</v>
      </c>
      <c r="U126">
        <f>VLOOKUP(O126,Sheet3!$A$2:$H$38,5,FALSE)</f>
        <v>2060.9</v>
      </c>
      <c r="V126">
        <f>VLOOKUP(O126,Sheet4!$A$2:$R$31,9,FALSE)</f>
        <v>16.081406708833299</v>
      </c>
    </row>
    <row r="127" spans="1:22" x14ac:dyDescent="0.25">
      <c r="A127">
        <v>126</v>
      </c>
      <c r="B127">
        <v>2006</v>
      </c>
      <c r="C127" t="s">
        <v>15</v>
      </c>
      <c r="D127" t="s">
        <v>29</v>
      </c>
      <c r="E127" t="s">
        <v>17</v>
      </c>
      <c r="F127">
        <v>3</v>
      </c>
      <c r="G127" t="s">
        <v>365</v>
      </c>
      <c r="H127" t="s">
        <v>25</v>
      </c>
      <c r="I127" t="s">
        <v>25</v>
      </c>
      <c r="J127" t="s">
        <v>405</v>
      </c>
      <c r="K127">
        <v>20</v>
      </c>
      <c r="L127" t="s">
        <v>19</v>
      </c>
      <c r="M127" t="s">
        <v>20</v>
      </c>
      <c r="N127" t="s">
        <v>21</v>
      </c>
      <c r="O127" t="s">
        <v>35</v>
      </c>
      <c r="P127">
        <v>30</v>
      </c>
      <c r="Q127" t="s">
        <v>23</v>
      </c>
      <c r="R127" t="s">
        <v>25</v>
      </c>
      <c r="S127">
        <f>VLOOKUP(O127,Sheet1!$G$2:$T$39,12,FALSE)</f>
        <v>466596.03995646699</v>
      </c>
      <c r="T127">
        <f>VLOOKUP(O127,Sheet1!$G$2:$T$39,13,FALSE)</f>
        <v>4334290.3073380403</v>
      </c>
      <c r="U127">
        <f>VLOOKUP(O127,Sheet3!$A$2:$H$38,5,FALSE)</f>
        <v>2062.5</v>
      </c>
      <c r="V127">
        <f>VLOOKUP(O127,Sheet4!$A$2:$R$31,9,FALSE)</f>
        <v>10.3414103918</v>
      </c>
    </row>
    <row r="128" spans="1:22" x14ac:dyDescent="0.25">
      <c r="A128">
        <v>127</v>
      </c>
      <c r="B128">
        <v>2006</v>
      </c>
      <c r="C128" t="s">
        <v>36</v>
      </c>
      <c r="D128" t="s">
        <v>16</v>
      </c>
      <c r="E128" t="s">
        <v>37</v>
      </c>
      <c r="F128">
        <v>1</v>
      </c>
      <c r="G128" t="s">
        <v>151</v>
      </c>
      <c r="H128">
        <v>24</v>
      </c>
      <c r="I128" t="s">
        <v>25</v>
      </c>
      <c r="J128" t="s">
        <v>404</v>
      </c>
      <c r="K128">
        <v>21</v>
      </c>
      <c r="L128" t="s">
        <v>19</v>
      </c>
      <c r="M128" t="s">
        <v>20</v>
      </c>
      <c r="N128" t="s">
        <v>21</v>
      </c>
      <c r="O128" t="s">
        <v>39</v>
      </c>
      <c r="P128">
        <v>30</v>
      </c>
      <c r="Q128" t="s">
        <v>23</v>
      </c>
      <c r="R128">
        <v>2003</v>
      </c>
      <c r="S128">
        <f>VLOOKUP(O128,Sheet1!$G$2:$T$39,12,FALSE)</f>
        <v>464131.80615657102</v>
      </c>
      <c r="T128">
        <f>VLOOKUP(O128,Sheet1!$G$2:$T$39,13,FALSE)</f>
        <v>4335260.4788383897</v>
      </c>
      <c r="U128">
        <f>VLOOKUP(O128,Sheet3!$A$2:$H$38,5,FALSE)</f>
        <v>2234.1999999999998</v>
      </c>
      <c r="V128">
        <f>VLOOKUP(O128,Sheet4!$A$2:$R$31,9,FALSE)</f>
        <v>6.93</v>
      </c>
    </row>
    <row r="129" spans="1:22" x14ac:dyDescent="0.25">
      <c r="A129">
        <v>128</v>
      </c>
      <c r="B129">
        <v>2006</v>
      </c>
      <c r="C129" t="s">
        <v>36</v>
      </c>
      <c r="D129" t="s">
        <v>16</v>
      </c>
      <c r="E129" t="s">
        <v>37</v>
      </c>
      <c r="F129">
        <v>2</v>
      </c>
      <c r="G129" t="s">
        <v>152</v>
      </c>
      <c r="H129">
        <v>12</v>
      </c>
      <c r="I129" t="s">
        <v>25</v>
      </c>
      <c r="J129" t="s">
        <v>403</v>
      </c>
      <c r="K129">
        <v>23</v>
      </c>
      <c r="L129" t="s">
        <v>19</v>
      </c>
      <c r="M129" t="s">
        <v>20</v>
      </c>
      <c r="N129" t="s">
        <v>21</v>
      </c>
      <c r="O129" t="s">
        <v>41</v>
      </c>
      <c r="P129">
        <v>30</v>
      </c>
      <c r="Q129" t="s">
        <v>23</v>
      </c>
      <c r="R129">
        <v>2003</v>
      </c>
      <c r="S129">
        <f>VLOOKUP(O129,Sheet1!$G$2:$T$39,12,FALSE)</f>
        <v>464066.18524498102</v>
      </c>
      <c r="T129">
        <f>VLOOKUP(O129,Sheet1!$G$2:$T$39,13,FALSE)</f>
        <v>4335212.9485038202</v>
      </c>
      <c r="U129">
        <f>VLOOKUP(O129,Sheet3!$A$2:$H$38,5,FALSE)</f>
        <v>2239.6999999999998</v>
      </c>
      <c r="V129">
        <f>VLOOKUP(O129,Sheet4!$A$2:$R$31,9,FALSE)</f>
        <v>6.6266666666666696</v>
      </c>
    </row>
    <row r="130" spans="1:22" x14ac:dyDescent="0.25">
      <c r="A130">
        <v>129</v>
      </c>
      <c r="B130">
        <v>2006</v>
      </c>
      <c r="C130" t="s">
        <v>36</v>
      </c>
      <c r="D130" t="s">
        <v>16</v>
      </c>
      <c r="E130" t="s">
        <v>37</v>
      </c>
      <c r="F130">
        <v>3</v>
      </c>
      <c r="G130" t="s">
        <v>153</v>
      </c>
      <c r="H130">
        <v>13</v>
      </c>
      <c r="I130" t="s">
        <v>25</v>
      </c>
      <c r="J130" t="s">
        <v>402</v>
      </c>
      <c r="K130">
        <v>24</v>
      </c>
      <c r="L130" t="s">
        <v>19</v>
      </c>
      <c r="M130" t="s">
        <v>20</v>
      </c>
      <c r="N130" t="s">
        <v>21</v>
      </c>
      <c r="O130" t="s">
        <v>43</v>
      </c>
      <c r="P130">
        <v>30</v>
      </c>
      <c r="Q130" t="s">
        <v>23</v>
      </c>
      <c r="R130">
        <v>2003</v>
      </c>
      <c r="S130">
        <f>VLOOKUP(O130,Sheet1!$G$2:$T$39,12,FALSE)</f>
        <v>464072.58644350601</v>
      </c>
      <c r="T130">
        <f>VLOOKUP(O130,Sheet1!$G$2:$T$39,13,FALSE)</f>
        <v>4335252.4248082396</v>
      </c>
      <c r="U130">
        <f>VLOOKUP(O130,Sheet3!$A$2:$H$38,5,FALSE)</f>
        <v>2236.9</v>
      </c>
      <c r="V130">
        <f>VLOOKUP(O130,Sheet4!$A$2:$R$31,9,FALSE)</f>
        <v>7.3466666666666702</v>
      </c>
    </row>
    <row r="131" spans="1:22" x14ac:dyDescent="0.25">
      <c r="A131">
        <v>130</v>
      </c>
      <c r="B131">
        <v>2006</v>
      </c>
      <c r="C131" t="s">
        <v>36</v>
      </c>
      <c r="D131" t="s">
        <v>16</v>
      </c>
      <c r="E131" t="s">
        <v>44</v>
      </c>
      <c r="F131">
        <v>1</v>
      </c>
      <c r="G131" t="s">
        <v>154</v>
      </c>
      <c r="H131">
        <v>10</v>
      </c>
      <c r="I131" t="s">
        <v>25</v>
      </c>
      <c r="J131" t="s">
        <v>401</v>
      </c>
      <c r="K131">
        <v>24</v>
      </c>
      <c r="L131" t="s">
        <v>19</v>
      </c>
      <c r="M131" t="s">
        <v>20</v>
      </c>
      <c r="N131" t="s">
        <v>21</v>
      </c>
      <c r="O131" t="s">
        <v>46</v>
      </c>
      <c r="P131">
        <v>30</v>
      </c>
      <c r="Q131" t="s">
        <v>23</v>
      </c>
      <c r="R131">
        <v>2003</v>
      </c>
      <c r="S131">
        <f>VLOOKUP(O131,Sheet1!$G$2:$T$39,12,FALSE)</f>
        <v>464284.99188613199</v>
      </c>
      <c r="T131">
        <f>VLOOKUP(O131,Sheet1!$G$2:$T$39,13,FALSE)</f>
        <v>4335188.30265301</v>
      </c>
      <c r="U131">
        <f>VLOOKUP(O131,Sheet3!$A$2:$H$38,5,FALSE)</f>
        <v>2215.5</v>
      </c>
      <c r="V131">
        <f>VLOOKUP(O131,Sheet4!$A$2:$R$31,9,FALSE)</f>
        <v>5.0066666666666704</v>
      </c>
    </row>
    <row r="132" spans="1:22" x14ac:dyDescent="0.25">
      <c r="A132">
        <v>131</v>
      </c>
      <c r="B132">
        <v>2006</v>
      </c>
      <c r="C132" t="s">
        <v>36</v>
      </c>
      <c r="D132" t="s">
        <v>16</v>
      </c>
      <c r="E132" t="s">
        <v>44</v>
      </c>
      <c r="F132">
        <v>2</v>
      </c>
      <c r="G132" t="s">
        <v>155</v>
      </c>
      <c r="H132">
        <v>2</v>
      </c>
      <c r="I132" t="s">
        <v>25</v>
      </c>
      <c r="J132" t="s">
        <v>400</v>
      </c>
      <c r="K132">
        <v>18</v>
      </c>
      <c r="L132" t="s">
        <v>19</v>
      </c>
      <c r="M132" t="s">
        <v>20</v>
      </c>
      <c r="N132" t="s">
        <v>21</v>
      </c>
      <c r="O132" t="s">
        <v>48</v>
      </c>
      <c r="P132">
        <v>30</v>
      </c>
      <c r="Q132" t="s">
        <v>23</v>
      </c>
      <c r="R132">
        <v>2003</v>
      </c>
      <c r="S132">
        <f>VLOOKUP(O132,Sheet1!$G$2:$T$39,12,FALSE)</f>
        <v>464283.13174406003</v>
      </c>
      <c r="T132">
        <f>VLOOKUP(O132,Sheet1!$G$2:$T$39,13,FALSE)</f>
        <v>4335234.5885922899</v>
      </c>
      <c r="U132">
        <f>VLOOKUP(O132,Sheet3!$A$2:$H$38,5,FALSE)</f>
        <v>2215.5</v>
      </c>
      <c r="V132">
        <f>VLOOKUP(O132,Sheet4!$A$2:$R$31,9,FALSE)</f>
        <v>4.2933333333333303</v>
      </c>
    </row>
    <row r="133" spans="1:22" x14ac:dyDescent="0.25">
      <c r="A133">
        <v>132</v>
      </c>
      <c r="B133">
        <v>2006</v>
      </c>
      <c r="C133" t="s">
        <v>36</v>
      </c>
      <c r="D133" t="s">
        <v>16</v>
      </c>
      <c r="E133" t="s">
        <v>44</v>
      </c>
      <c r="F133">
        <v>3</v>
      </c>
      <c r="G133" t="s">
        <v>156</v>
      </c>
      <c r="H133">
        <v>12</v>
      </c>
      <c r="I133" t="s">
        <v>25</v>
      </c>
      <c r="J133" t="s">
        <v>399</v>
      </c>
      <c r="K133">
        <v>23</v>
      </c>
      <c r="L133" t="s">
        <v>19</v>
      </c>
      <c r="M133" t="s">
        <v>20</v>
      </c>
      <c r="N133" t="s">
        <v>21</v>
      </c>
      <c r="O133" t="s">
        <v>50</v>
      </c>
      <c r="P133">
        <v>30</v>
      </c>
      <c r="Q133" t="s">
        <v>23</v>
      </c>
      <c r="R133">
        <v>2003</v>
      </c>
      <c r="S133">
        <f>VLOOKUP(O133,Sheet1!$G$2:$T$39,12,FALSE)</f>
        <v>464219.80789167102</v>
      </c>
      <c r="T133">
        <f>VLOOKUP(O133,Sheet1!$G$2:$T$39,13,FALSE)</f>
        <v>4335215.7897026902</v>
      </c>
      <c r="U133">
        <f>VLOOKUP(O133,Sheet3!$A$2:$H$38,5,FALSE)</f>
        <v>2223.4</v>
      </c>
      <c r="V133">
        <f>VLOOKUP(O133,Sheet4!$A$2:$R$31,9,FALSE)</f>
        <v>4.8466666666666702</v>
      </c>
    </row>
    <row r="134" spans="1:22" x14ac:dyDescent="0.25">
      <c r="A134">
        <v>133</v>
      </c>
      <c r="B134">
        <v>2006</v>
      </c>
      <c r="C134" t="s">
        <v>36</v>
      </c>
      <c r="D134" t="s">
        <v>16</v>
      </c>
      <c r="E134" t="s">
        <v>17</v>
      </c>
      <c r="F134">
        <v>1</v>
      </c>
      <c r="G134" t="s">
        <v>157</v>
      </c>
      <c r="H134">
        <v>15</v>
      </c>
      <c r="I134" t="s">
        <v>25</v>
      </c>
      <c r="J134" t="s">
        <v>398</v>
      </c>
      <c r="K134">
        <v>22</v>
      </c>
      <c r="L134" t="s">
        <v>19</v>
      </c>
      <c r="M134" t="s">
        <v>20</v>
      </c>
      <c r="N134" t="s">
        <v>21</v>
      </c>
      <c r="O134" t="s">
        <v>52</v>
      </c>
      <c r="P134">
        <v>30</v>
      </c>
      <c r="Q134" t="s">
        <v>23</v>
      </c>
      <c r="R134">
        <v>2003</v>
      </c>
      <c r="S134">
        <f>VLOOKUP(O134,Sheet1!$G$2:$T$39,12,FALSE)</f>
        <v>464176.657745381</v>
      </c>
      <c r="T134">
        <f>VLOOKUP(O134,Sheet1!$G$2:$T$39,13,FALSE)</f>
        <v>4335263.4921424901</v>
      </c>
      <c r="U134">
        <f>VLOOKUP(O134,Sheet3!$A$2:$H$38,5,FALSE)</f>
        <v>2228.6999999999998</v>
      </c>
      <c r="V134">
        <f>VLOOKUP(O134,Sheet4!$A$2:$R$31,9,FALSE)</f>
        <v>7.5434402629333297</v>
      </c>
    </row>
    <row r="135" spans="1:22" x14ac:dyDescent="0.25">
      <c r="A135">
        <v>134</v>
      </c>
      <c r="B135">
        <v>2006</v>
      </c>
      <c r="C135" t="s">
        <v>36</v>
      </c>
      <c r="D135" t="s">
        <v>16</v>
      </c>
      <c r="E135" t="s">
        <v>17</v>
      </c>
      <c r="F135">
        <v>2</v>
      </c>
      <c r="G135" t="s">
        <v>158</v>
      </c>
      <c r="H135">
        <v>8</v>
      </c>
      <c r="I135" t="s">
        <v>25</v>
      </c>
      <c r="J135" t="s">
        <v>397</v>
      </c>
      <c r="K135">
        <v>22</v>
      </c>
      <c r="L135" t="s">
        <v>19</v>
      </c>
      <c r="M135" t="s">
        <v>20</v>
      </c>
      <c r="N135" t="s">
        <v>21</v>
      </c>
      <c r="O135" t="s">
        <v>54</v>
      </c>
      <c r="P135">
        <v>30</v>
      </c>
      <c r="Q135" t="s">
        <v>23</v>
      </c>
      <c r="R135">
        <v>2003</v>
      </c>
      <c r="S135">
        <f>VLOOKUP(O135,Sheet1!$G$2:$T$39,12,FALSE)</f>
        <v>464111.85470609402</v>
      </c>
      <c r="T135">
        <f>VLOOKUP(O135,Sheet1!$G$2:$T$39,13,FALSE)</f>
        <v>4335223.7248705802</v>
      </c>
      <c r="U135">
        <f>VLOOKUP(O135,Sheet3!$A$2:$H$38,5,FALSE)</f>
        <v>2234.9</v>
      </c>
      <c r="V135">
        <f>VLOOKUP(O135,Sheet4!$A$2:$R$31,9,FALSE)</f>
        <v>7.7266666666666701</v>
      </c>
    </row>
    <row r="136" spans="1:22" x14ac:dyDescent="0.25">
      <c r="A136">
        <v>135</v>
      </c>
      <c r="B136">
        <v>2006</v>
      </c>
      <c r="C136" t="s">
        <v>36</v>
      </c>
      <c r="D136" t="s">
        <v>16</v>
      </c>
      <c r="E136" t="s">
        <v>17</v>
      </c>
      <c r="F136">
        <v>3</v>
      </c>
      <c r="G136" t="s">
        <v>159</v>
      </c>
      <c r="H136">
        <v>14</v>
      </c>
      <c r="I136" t="s">
        <v>25</v>
      </c>
      <c r="J136" t="s">
        <v>396</v>
      </c>
      <c r="K136">
        <v>24</v>
      </c>
      <c r="L136" t="s">
        <v>19</v>
      </c>
      <c r="M136" t="s">
        <v>20</v>
      </c>
      <c r="N136" t="s">
        <v>21</v>
      </c>
      <c r="O136" t="s">
        <v>56</v>
      </c>
      <c r="P136">
        <v>30</v>
      </c>
      <c r="Q136" t="s">
        <v>23</v>
      </c>
      <c r="R136">
        <v>2003</v>
      </c>
      <c r="S136">
        <f>VLOOKUP(O136,Sheet1!$G$2:$T$39,12,FALSE)</f>
        <v>464147.94090102502</v>
      </c>
      <c r="T136">
        <f>VLOOKUP(O136,Sheet1!$G$2:$T$39,13,FALSE)</f>
        <v>4335218.0065220604</v>
      </c>
      <c r="U136">
        <f>VLOOKUP(O136,Sheet3!$A$2:$H$38,5,FALSE)</f>
        <v>2232.5</v>
      </c>
      <c r="V136">
        <f>VLOOKUP(O136,Sheet4!$A$2:$R$31,9,FALSE)</f>
        <v>7.6566666666666698</v>
      </c>
    </row>
    <row r="137" spans="1:22" x14ac:dyDescent="0.25">
      <c r="A137">
        <v>136</v>
      </c>
      <c r="B137">
        <v>2006</v>
      </c>
      <c r="C137" t="s">
        <v>36</v>
      </c>
      <c r="D137" t="s">
        <v>29</v>
      </c>
      <c r="E137" t="s">
        <v>37</v>
      </c>
      <c r="F137">
        <v>1</v>
      </c>
      <c r="G137" t="s">
        <v>366</v>
      </c>
      <c r="H137" t="s">
        <v>25</v>
      </c>
      <c r="I137" t="s">
        <v>25</v>
      </c>
      <c r="J137" t="s">
        <v>395</v>
      </c>
      <c r="K137">
        <v>25</v>
      </c>
      <c r="L137" t="s">
        <v>19</v>
      </c>
      <c r="M137" t="s">
        <v>20</v>
      </c>
      <c r="N137" t="s">
        <v>21</v>
      </c>
      <c r="O137" t="s">
        <v>58</v>
      </c>
      <c r="P137">
        <v>30</v>
      </c>
      <c r="Q137" t="s">
        <v>23</v>
      </c>
      <c r="R137" t="s">
        <v>25</v>
      </c>
    </row>
    <row r="138" spans="1:22" x14ac:dyDescent="0.25">
      <c r="A138">
        <v>137</v>
      </c>
      <c r="B138">
        <v>2006</v>
      </c>
      <c r="C138" t="s">
        <v>36</v>
      </c>
      <c r="D138" t="s">
        <v>29</v>
      </c>
      <c r="E138" t="s">
        <v>37</v>
      </c>
      <c r="F138">
        <v>2</v>
      </c>
      <c r="G138" t="s">
        <v>367</v>
      </c>
      <c r="H138">
        <v>1</v>
      </c>
      <c r="I138" t="s">
        <v>25</v>
      </c>
      <c r="J138" t="s">
        <v>394</v>
      </c>
      <c r="K138">
        <v>24</v>
      </c>
      <c r="L138" t="s">
        <v>19</v>
      </c>
      <c r="M138" t="s">
        <v>20</v>
      </c>
      <c r="N138" t="s">
        <v>21</v>
      </c>
      <c r="O138" t="s">
        <v>60</v>
      </c>
      <c r="P138">
        <v>30</v>
      </c>
      <c r="Q138" t="s">
        <v>23</v>
      </c>
      <c r="R138" t="s">
        <v>25</v>
      </c>
    </row>
    <row r="139" spans="1:22" x14ac:dyDescent="0.25">
      <c r="A139">
        <v>138</v>
      </c>
      <c r="B139">
        <v>2006</v>
      </c>
      <c r="C139" t="s">
        <v>36</v>
      </c>
      <c r="D139" t="s">
        <v>29</v>
      </c>
      <c r="E139" t="s">
        <v>37</v>
      </c>
      <c r="F139">
        <v>3</v>
      </c>
      <c r="G139" t="s">
        <v>368</v>
      </c>
      <c r="H139" t="s">
        <v>25</v>
      </c>
      <c r="I139" t="s">
        <v>25</v>
      </c>
      <c r="J139" t="s">
        <v>393</v>
      </c>
      <c r="K139">
        <v>21</v>
      </c>
      <c r="L139" t="s">
        <v>19</v>
      </c>
      <c r="M139" t="s">
        <v>20</v>
      </c>
      <c r="N139" t="s">
        <v>21</v>
      </c>
      <c r="O139" t="s">
        <v>62</v>
      </c>
      <c r="P139">
        <v>30</v>
      </c>
      <c r="Q139" t="s">
        <v>23</v>
      </c>
      <c r="R139" t="s">
        <v>25</v>
      </c>
    </row>
    <row r="140" spans="1:22" x14ac:dyDescent="0.25">
      <c r="A140">
        <v>139</v>
      </c>
      <c r="B140">
        <v>2006</v>
      </c>
      <c r="C140" t="s">
        <v>36</v>
      </c>
      <c r="D140" t="s">
        <v>29</v>
      </c>
      <c r="E140" t="s">
        <v>44</v>
      </c>
      <c r="F140">
        <v>1</v>
      </c>
      <c r="G140" t="s">
        <v>369</v>
      </c>
      <c r="H140">
        <v>1</v>
      </c>
      <c r="I140" t="s">
        <v>25</v>
      </c>
      <c r="J140" t="s">
        <v>392</v>
      </c>
      <c r="K140">
        <v>21</v>
      </c>
      <c r="L140" t="s">
        <v>19</v>
      </c>
      <c r="M140" t="s">
        <v>20</v>
      </c>
      <c r="N140" t="s">
        <v>21</v>
      </c>
      <c r="O140" t="s">
        <v>64</v>
      </c>
      <c r="P140">
        <v>30</v>
      </c>
      <c r="Q140" t="s">
        <v>23</v>
      </c>
      <c r="R140" t="s">
        <v>25</v>
      </c>
    </row>
    <row r="141" spans="1:22" x14ac:dyDescent="0.25">
      <c r="A141">
        <v>140</v>
      </c>
      <c r="B141">
        <v>2006</v>
      </c>
      <c r="C141" t="s">
        <v>36</v>
      </c>
      <c r="D141" t="s">
        <v>29</v>
      </c>
      <c r="E141" t="s">
        <v>44</v>
      </c>
      <c r="F141">
        <v>2</v>
      </c>
      <c r="G141" t="s">
        <v>370</v>
      </c>
      <c r="H141" t="s">
        <v>25</v>
      </c>
      <c r="I141" t="s">
        <v>25</v>
      </c>
      <c r="J141" t="s">
        <v>391</v>
      </c>
      <c r="K141">
        <v>20</v>
      </c>
      <c r="L141" t="s">
        <v>19</v>
      </c>
      <c r="M141" t="s">
        <v>20</v>
      </c>
      <c r="N141" t="s">
        <v>21</v>
      </c>
      <c r="O141" t="s">
        <v>66</v>
      </c>
      <c r="P141">
        <v>30</v>
      </c>
      <c r="Q141" t="s">
        <v>23</v>
      </c>
      <c r="R141" t="s">
        <v>25</v>
      </c>
    </row>
    <row r="142" spans="1:22" x14ac:dyDescent="0.25">
      <c r="A142">
        <v>141</v>
      </c>
      <c r="B142">
        <v>2006</v>
      </c>
      <c r="C142" t="s">
        <v>36</v>
      </c>
      <c r="D142" t="s">
        <v>29</v>
      </c>
      <c r="E142" t="s">
        <v>44</v>
      </c>
      <c r="F142">
        <v>3</v>
      </c>
      <c r="G142" t="s">
        <v>371</v>
      </c>
      <c r="H142">
        <v>1</v>
      </c>
      <c r="I142" t="s">
        <v>25</v>
      </c>
      <c r="J142" t="s">
        <v>390</v>
      </c>
      <c r="K142">
        <v>23</v>
      </c>
      <c r="L142" t="s">
        <v>19</v>
      </c>
      <c r="M142" t="s">
        <v>20</v>
      </c>
      <c r="N142" t="s">
        <v>21</v>
      </c>
      <c r="O142" t="s">
        <v>68</v>
      </c>
      <c r="P142">
        <v>30</v>
      </c>
      <c r="Q142" t="s">
        <v>23</v>
      </c>
      <c r="R142" t="s">
        <v>25</v>
      </c>
    </row>
    <row r="143" spans="1:22" x14ac:dyDescent="0.25">
      <c r="A143">
        <v>142</v>
      </c>
      <c r="B143">
        <v>2006</v>
      </c>
      <c r="C143" t="s">
        <v>36</v>
      </c>
      <c r="D143" t="s">
        <v>29</v>
      </c>
      <c r="E143" t="s">
        <v>17</v>
      </c>
      <c r="F143">
        <v>1</v>
      </c>
      <c r="G143" t="s">
        <v>372</v>
      </c>
      <c r="H143">
        <v>4</v>
      </c>
      <c r="I143" t="s">
        <v>25</v>
      </c>
      <c r="J143" t="s">
        <v>389</v>
      </c>
      <c r="K143">
        <v>22</v>
      </c>
      <c r="L143" t="s">
        <v>19</v>
      </c>
      <c r="M143" t="s">
        <v>20</v>
      </c>
      <c r="N143" t="s">
        <v>21</v>
      </c>
      <c r="O143" t="s">
        <v>70</v>
      </c>
      <c r="P143">
        <v>30</v>
      </c>
      <c r="Q143" t="s">
        <v>23</v>
      </c>
      <c r="R143" t="s">
        <v>25</v>
      </c>
    </row>
    <row r="144" spans="1:22" x14ac:dyDescent="0.25">
      <c r="A144">
        <v>143</v>
      </c>
      <c r="B144">
        <v>2006</v>
      </c>
      <c r="C144" t="s">
        <v>36</v>
      </c>
      <c r="D144" t="s">
        <v>29</v>
      </c>
      <c r="E144" t="s">
        <v>17</v>
      </c>
      <c r="F144">
        <v>2</v>
      </c>
      <c r="G144" t="s">
        <v>373</v>
      </c>
      <c r="H144" t="s">
        <v>25</v>
      </c>
      <c r="I144" t="s">
        <v>25</v>
      </c>
      <c r="J144" t="s">
        <v>388</v>
      </c>
      <c r="K144">
        <v>25</v>
      </c>
      <c r="L144" t="s">
        <v>19</v>
      </c>
      <c r="M144" t="s">
        <v>20</v>
      </c>
      <c r="N144" t="s">
        <v>21</v>
      </c>
      <c r="O144" t="s">
        <v>72</v>
      </c>
      <c r="P144">
        <v>30</v>
      </c>
      <c r="Q144" t="s">
        <v>23</v>
      </c>
      <c r="R144" t="s">
        <v>25</v>
      </c>
    </row>
    <row r="145" spans="1:18" x14ac:dyDescent="0.25">
      <c r="A145">
        <v>144</v>
      </c>
      <c r="B145">
        <v>2006</v>
      </c>
      <c r="C145" t="s">
        <v>36</v>
      </c>
      <c r="D145" t="s">
        <v>29</v>
      </c>
      <c r="E145" t="s">
        <v>17</v>
      </c>
      <c r="F145">
        <v>4</v>
      </c>
      <c r="G145" t="s">
        <v>374</v>
      </c>
      <c r="H145">
        <v>7</v>
      </c>
      <c r="I145" t="s">
        <v>25</v>
      </c>
      <c r="J145" t="s">
        <v>387</v>
      </c>
      <c r="K145">
        <v>24</v>
      </c>
      <c r="L145" t="s">
        <v>19</v>
      </c>
      <c r="M145" t="s">
        <v>20</v>
      </c>
      <c r="N145" t="s">
        <v>21</v>
      </c>
      <c r="O145" t="s">
        <v>386</v>
      </c>
      <c r="P145">
        <v>30</v>
      </c>
      <c r="Q145" t="s">
        <v>23</v>
      </c>
      <c r="R145" t="s">
        <v>25</v>
      </c>
    </row>
    <row r="146" spans="1:18" x14ac:dyDescent="0.25">
      <c r="A146">
        <v>145</v>
      </c>
      <c r="B146">
        <v>2006</v>
      </c>
      <c r="C146" t="s">
        <v>75</v>
      </c>
      <c r="D146" t="s">
        <v>16</v>
      </c>
      <c r="E146" t="s">
        <v>17</v>
      </c>
      <c r="F146">
        <v>1</v>
      </c>
      <c r="G146" t="s">
        <v>160</v>
      </c>
      <c r="H146" t="s">
        <v>25</v>
      </c>
      <c r="I146" t="s">
        <v>25</v>
      </c>
      <c r="J146" t="s">
        <v>385</v>
      </c>
      <c r="K146">
        <v>21</v>
      </c>
      <c r="L146" t="s">
        <v>19</v>
      </c>
      <c r="M146" t="s">
        <v>20</v>
      </c>
      <c r="N146" t="s">
        <v>21</v>
      </c>
      <c r="O146" t="s">
        <v>77</v>
      </c>
      <c r="P146">
        <v>30</v>
      </c>
      <c r="Q146" t="s">
        <v>23</v>
      </c>
      <c r="R146">
        <v>2003</v>
      </c>
    </row>
    <row r="147" spans="1:18" x14ac:dyDescent="0.25">
      <c r="A147">
        <v>146</v>
      </c>
      <c r="B147">
        <v>2006</v>
      </c>
      <c r="C147" t="s">
        <v>75</v>
      </c>
      <c r="D147" t="s">
        <v>16</v>
      </c>
      <c r="E147" t="s">
        <v>17</v>
      </c>
      <c r="F147">
        <v>2</v>
      </c>
      <c r="G147" t="s">
        <v>161</v>
      </c>
      <c r="H147" t="s">
        <v>25</v>
      </c>
      <c r="I147" t="s">
        <v>25</v>
      </c>
      <c r="J147" t="s">
        <v>384</v>
      </c>
      <c r="K147">
        <v>20</v>
      </c>
      <c r="L147" t="s">
        <v>19</v>
      </c>
      <c r="M147" t="s">
        <v>20</v>
      </c>
      <c r="N147" t="s">
        <v>21</v>
      </c>
      <c r="O147" t="s">
        <v>79</v>
      </c>
      <c r="P147">
        <v>30</v>
      </c>
      <c r="Q147" t="s">
        <v>23</v>
      </c>
      <c r="R147">
        <v>2003</v>
      </c>
    </row>
    <row r="148" spans="1:18" x14ac:dyDescent="0.25">
      <c r="A148">
        <v>147</v>
      </c>
      <c r="B148">
        <v>2006</v>
      </c>
      <c r="C148" t="s">
        <v>75</v>
      </c>
      <c r="D148" t="s">
        <v>16</v>
      </c>
      <c r="E148" t="s">
        <v>17</v>
      </c>
      <c r="F148">
        <v>3</v>
      </c>
      <c r="G148" t="s">
        <v>162</v>
      </c>
      <c r="H148" t="s">
        <v>25</v>
      </c>
      <c r="I148" t="s">
        <v>25</v>
      </c>
      <c r="J148" t="s">
        <v>383</v>
      </c>
      <c r="K148">
        <v>22</v>
      </c>
      <c r="L148" t="s">
        <v>19</v>
      </c>
      <c r="M148" t="s">
        <v>20</v>
      </c>
      <c r="N148" t="s">
        <v>21</v>
      </c>
      <c r="O148" t="s">
        <v>81</v>
      </c>
      <c r="P148">
        <v>30</v>
      </c>
      <c r="Q148" t="s">
        <v>23</v>
      </c>
      <c r="R148">
        <v>2003</v>
      </c>
    </row>
    <row r="149" spans="1:18" x14ac:dyDescent="0.25">
      <c r="A149">
        <v>148</v>
      </c>
      <c r="B149">
        <v>2006</v>
      </c>
      <c r="C149" t="s">
        <v>75</v>
      </c>
      <c r="D149" t="s">
        <v>29</v>
      </c>
      <c r="E149" t="s">
        <v>17</v>
      </c>
      <c r="F149">
        <v>1</v>
      </c>
      <c r="G149" t="s">
        <v>375</v>
      </c>
      <c r="H149" t="s">
        <v>25</v>
      </c>
      <c r="I149" t="s">
        <v>25</v>
      </c>
      <c r="J149" t="s">
        <v>382</v>
      </c>
      <c r="K149">
        <v>24</v>
      </c>
      <c r="L149" t="s">
        <v>19</v>
      </c>
      <c r="M149" t="s">
        <v>20</v>
      </c>
      <c r="N149" t="s">
        <v>21</v>
      </c>
      <c r="O149" t="s">
        <v>83</v>
      </c>
      <c r="P149">
        <v>30</v>
      </c>
      <c r="Q149" t="s">
        <v>23</v>
      </c>
      <c r="R149" t="s">
        <v>25</v>
      </c>
    </row>
    <row r="150" spans="1:18" x14ac:dyDescent="0.25">
      <c r="A150">
        <v>149</v>
      </c>
      <c r="B150">
        <v>2006</v>
      </c>
      <c r="C150" t="s">
        <v>75</v>
      </c>
      <c r="D150" t="s">
        <v>29</v>
      </c>
      <c r="E150" t="s">
        <v>17</v>
      </c>
      <c r="F150">
        <v>2</v>
      </c>
      <c r="G150" t="s">
        <v>376</v>
      </c>
      <c r="H150" t="s">
        <v>25</v>
      </c>
      <c r="I150" t="s">
        <v>25</v>
      </c>
      <c r="J150" t="s">
        <v>381</v>
      </c>
      <c r="K150">
        <v>25</v>
      </c>
      <c r="L150" t="s">
        <v>19</v>
      </c>
      <c r="M150" t="s">
        <v>20</v>
      </c>
      <c r="N150" t="s">
        <v>21</v>
      </c>
      <c r="O150" t="s">
        <v>85</v>
      </c>
      <c r="P150">
        <v>30</v>
      </c>
      <c r="Q150" t="s">
        <v>23</v>
      </c>
      <c r="R150" t="s">
        <v>25</v>
      </c>
    </row>
    <row r="151" spans="1:18" x14ac:dyDescent="0.25">
      <c r="A151">
        <v>150</v>
      </c>
      <c r="B151">
        <v>2006</v>
      </c>
      <c r="C151" t="s">
        <v>75</v>
      </c>
      <c r="D151" t="s">
        <v>29</v>
      </c>
      <c r="E151" t="s">
        <v>17</v>
      </c>
      <c r="F151">
        <v>3</v>
      </c>
      <c r="G151" t="s">
        <v>377</v>
      </c>
      <c r="H151" t="s">
        <v>25</v>
      </c>
      <c r="I151" t="s">
        <v>25</v>
      </c>
      <c r="J151" t="s">
        <v>380</v>
      </c>
      <c r="K151">
        <v>25</v>
      </c>
      <c r="L151" t="s">
        <v>19</v>
      </c>
      <c r="M151" t="s">
        <v>20</v>
      </c>
      <c r="N151" t="s">
        <v>21</v>
      </c>
      <c r="O151" t="s">
        <v>87</v>
      </c>
      <c r="P151">
        <v>30</v>
      </c>
      <c r="Q151" t="s">
        <v>23</v>
      </c>
      <c r="R15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I2" sqref="I2"/>
    </sheetView>
  </sheetViews>
  <sheetFormatPr defaultRowHeight="15" x14ac:dyDescent="0.25"/>
  <cols>
    <col min="1" max="1" width="25.42578125" customWidth="1"/>
    <col min="9" max="9" width="14.140625" customWidth="1"/>
  </cols>
  <sheetData>
    <row r="1" spans="1:18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273</v>
      </c>
      <c r="Q1" t="s">
        <v>274</v>
      </c>
      <c r="R1" t="s">
        <v>362</v>
      </c>
    </row>
    <row r="2" spans="1:18" x14ac:dyDescent="0.25">
      <c r="A2" t="s">
        <v>77</v>
      </c>
      <c r="B2">
        <v>2001</v>
      </c>
      <c r="C2" t="s">
        <v>75</v>
      </c>
      <c r="D2" t="s">
        <v>16</v>
      </c>
      <c r="E2" t="s">
        <v>17</v>
      </c>
      <c r="F2">
        <v>1</v>
      </c>
      <c r="G2" t="s">
        <v>76</v>
      </c>
      <c r="H2" t="s">
        <v>25</v>
      </c>
      <c r="I2">
        <v>9.9233333333333302</v>
      </c>
      <c r="J2" t="s">
        <v>19</v>
      </c>
      <c r="K2" t="s">
        <v>20</v>
      </c>
      <c r="L2" t="s">
        <v>21</v>
      </c>
      <c r="M2">
        <v>30</v>
      </c>
      <c r="N2" t="s">
        <v>23</v>
      </c>
      <c r="O2">
        <v>2003</v>
      </c>
      <c r="P2">
        <f>VLOOKUP(A2,Sheet1!$G$2:$T$39,12,FALSE)</f>
        <v>462599.05948841502</v>
      </c>
      <c r="Q2">
        <f>VLOOKUP(A2,Sheet1!$G$2:$T$39,13,FALSE)</f>
        <v>4335824.4162671696</v>
      </c>
      <c r="R2">
        <f>VLOOKUP(A2,Sheet3!$A$2:$H$38,5,FALSE)</f>
        <v>2349.1</v>
      </c>
    </row>
    <row r="3" spans="1:18" x14ac:dyDescent="0.25">
      <c r="A3" t="s">
        <v>79</v>
      </c>
      <c r="B3">
        <v>2001</v>
      </c>
      <c r="C3" t="s">
        <v>75</v>
      </c>
      <c r="D3" t="s">
        <v>16</v>
      </c>
      <c r="E3" t="s">
        <v>17</v>
      </c>
      <c r="F3">
        <v>2</v>
      </c>
      <c r="G3" t="s">
        <v>78</v>
      </c>
      <c r="H3" t="s">
        <v>25</v>
      </c>
      <c r="I3">
        <v>12.59</v>
      </c>
      <c r="J3" t="s">
        <v>19</v>
      </c>
      <c r="K3" t="s">
        <v>20</v>
      </c>
      <c r="L3" t="s">
        <v>21</v>
      </c>
      <c r="M3">
        <v>30</v>
      </c>
      <c r="N3" t="s">
        <v>23</v>
      </c>
      <c r="O3">
        <v>2003</v>
      </c>
      <c r="P3">
        <f>VLOOKUP(A3,Sheet1!$G$2:$T$39,12,FALSE)</f>
        <v>462571.14684367401</v>
      </c>
      <c r="Q3">
        <f>VLOOKUP(A3,Sheet1!$G$2:$T$39,13,FALSE)</f>
        <v>4335859.3949354403</v>
      </c>
      <c r="R3">
        <f>VLOOKUP(A3,Sheet3!$A$2:$H$38,5,FALSE)</f>
        <v>2345.6999999999998</v>
      </c>
    </row>
    <row r="4" spans="1:18" x14ac:dyDescent="0.25">
      <c r="A4" t="s">
        <v>81</v>
      </c>
      <c r="B4">
        <v>2001</v>
      </c>
      <c r="C4" t="s">
        <v>75</v>
      </c>
      <c r="D4" t="s">
        <v>16</v>
      </c>
      <c r="E4" t="s">
        <v>17</v>
      </c>
      <c r="F4">
        <v>3</v>
      </c>
      <c r="G4" t="s">
        <v>80</v>
      </c>
      <c r="H4" t="s">
        <v>25</v>
      </c>
      <c r="I4">
        <v>13.4766666666667</v>
      </c>
      <c r="J4" t="s">
        <v>19</v>
      </c>
      <c r="K4" t="s">
        <v>20</v>
      </c>
      <c r="L4" t="s">
        <v>21</v>
      </c>
      <c r="M4">
        <v>30</v>
      </c>
      <c r="N4" t="s">
        <v>23</v>
      </c>
      <c r="O4">
        <v>2003</v>
      </c>
      <c r="P4">
        <f>VLOOKUP(A4,Sheet1!$G$2:$T$39,12,FALSE)</f>
        <v>462509.56787795102</v>
      </c>
      <c r="Q4">
        <f>VLOOKUP(A4,Sheet1!$G$2:$T$39,13,FALSE)</f>
        <v>4335879.7723749103</v>
      </c>
      <c r="R4">
        <f>VLOOKUP(A4,Sheet3!$A$2:$H$38,5,FALSE)</f>
        <v>2346.4</v>
      </c>
    </row>
    <row r="5" spans="1:18" x14ac:dyDescent="0.25">
      <c r="A5" t="s">
        <v>83</v>
      </c>
      <c r="B5">
        <v>2001</v>
      </c>
      <c r="C5" t="s">
        <v>75</v>
      </c>
      <c r="D5" t="s">
        <v>29</v>
      </c>
      <c r="E5" t="s">
        <v>17</v>
      </c>
      <c r="F5">
        <v>1</v>
      </c>
      <c r="G5" t="s">
        <v>82</v>
      </c>
      <c r="H5">
        <v>1</v>
      </c>
      <c r="I5">
        <v>17.533333333333299</v>
      </c>
      <c r="J5" t="s">
        <v>19</v>
      </c>
      <c r="K5" t="s">
        <v>20</v>
      </c>
      <c r="L5" t="s">
        <v>21</v>
      </c>
      <c r="M5">
        <v>30</v>
      </c>
      <c r="N5" t="s">
        <v>23</v>
      </c>
      <c r="O5">
        <v>2003</v>
      </c>
      <c r="P5">
        <f>VLOOKUP(A5,Sheet1!$G$2:$T$39,12,FALSE)</f>
        <v>462278.07964193</v>
      </c>
      <c r="Q5">
        <f>VLOOKUP(A5,Sheet1!$G$2:$T$39,13,FALSE)</f>
        <v>4335955.9043413196</v>
      </c>
      <c r="R5">
        <f>VLOOKUP(A5,Sheet3!$A$2:$H$38,5,FALSE)</f>
        <v>2362.5</v>
      </c>
    </row>
    <row r="6" spans="1:18" x14ac:dyDescent="0.25">
      <c r="A6" t="s">
        <v>85</v>
      </c>
      <c r="B6">
        <v>2001</v>
      </c>
      <c r="C6" t="s">
        <v>75</v>
      </c>
      <c r="D6" t="s">
        <v>29</v>
      </c>
      <c r="E6" t="s">
        <v>17</v>
      </c>
      <c r="F6">
        <v>2</v>
      </c>
      <c r="G6" t="s">
        <v>84</v>
      </c>
      <c r="H6" t="s">
        <v>25</v>
      </c>
      <c r="I6">
        <v>19.936666666666699</v>
      </c>
      <c r="J6" t="s">
        <v>19</v>
      </c>
      <c r="K6" t="s">
        <v>20</v>
      </c>
      <c r="L6" t="s">
        <v>21</v>
      </c>
      <c r="M6">
        <v>30</v>
      </c>
      <c r="N6" t="s">
        <v>23</v>
      </c>
      <c r="O6">
        <v>2003</v>
      </c>
      <c r="P6">
        <f>VLOOKUP(A6,Sheet1!$G$2:$T$39,12,FALSE)</f>
        <v>462373.38743769098</v>
      </c>
      <c r="Q6">
        <f>VLOOKUP(A6,Sheet1!$G$2:$T$39,13,FALSE)</f>
        <v>4335925.5957768597</v>
      </c>
      <c r="R6">
        <f>VLOOKUP(A6,Sheet3!$A$2:$H$38,5,FALSE)</f>
        <v>2355.3000000000002</v>
      </c>
    </row>
    <row r="7" spans="1:18" x14ac:dyDescent="0.25">
      <c r="A7" t="s">
        <v>87</v>
      </c>
      <c r="B7">
        <v>2001</v>
      </c>
      <c r="C7" t="s">
        <v>75</v>
      </c>
      <c r="D7" t="s">
        <v>29</v>
      </c>
      <c r="E7" t="s">
        <v>17</v>
      </c>
      <c r="F7">
        <v>3</v>
      </c>
      <c r="G7" t="s">
        <v>86</v>
      </c>
      <c r="H7" t="s">
        <v>25</v>
      </c>
      <c r="I7">
        <v>22.313333333333301</v>
      </c>
      <c r="J7" t="s">
        <v>19</v>
      </c>
      <c r="K7" t="s">
        <v>20</v>
      </c>
      <c r="L7" t="s">
        <v>21</v>
      </c>
      <c r="M7">
        <v>30</v>
      </c>
      <c r="N7" t="s">
        <v>23</v>
      </c>
      <c r="O7">
        <v>2003</v>
      </c>
      <c r="P7">
        <f>VLOOKUP(A7,Sheet1!$G$2:$T$39,12,FALSE)</f>
        <v>462422.70538908499</v>
      </c>
      <c r="Q7">
        <f>VLOOKUP(A7,Sheet1!$G$2:$T$39,13,FALSE)</f>
        <v>4335870.0958315302</v>
      </c>
      <c r="R7">
        <f>VLOOKUP(A7,Sheet3!$A$2:$H$38,5,FALSE)</f>
        <v>2362.8000000000002</v>
      </c>
    </row>
    <row r="8" spans="1:18" x14ac:dyDescent="0.25">
      <c r="A8" t="s">
        <v>22</v>
      </c>
      <c r="B8">
        <v>2001</v>
      </c>
      <c r="C8" t="s">
        <v>15</v>
      </c>
      <c r="D8" t="s">
        <v>16</v>
      </c>
      <c r="E8" t="s">
        <v>17</v>
      </c>
      <c r="F8">
        <v>1</v>
      </c>
      <c r="G8" t="s">
        <v>18</v>
      </c>
      <c r="H8">
        <v>2</v>
      </c>
      <c r="I8">
        <v>11.8266758844</v>
      </c>
      <c r="J8" t="s">
        <v>19</v>
      </c>
      <c r="K8" t="s">
        <v>20</v>
      </c>
      <c r="L8" t="s">
        <v>21</v>
      </c>
      <c r="M8">
        <v>30</v>
      </c>
      <c r="N8" t="s">
        <v>23</v>
      </c>
      <c r="O8">
        <v>2003</v>
      </c>
      <c r="P8">
        <f>VLOOKUP(A8,Sheet1!$G$2:$T$39,12,FALSE)</f>
        <v>466149.62619435397</v>
      </c>
      <c r="Q8">
        <f>VLOOKUP(A8,Sheet1!$G$2:$T$39,13,FALSE)</f>
        <v>4334495.3002253696</v>
      </c>
      <c r="R8">
        <f>VLOOKUP(A8,Sheet3!$A$2:$H$38,5,FALSE)</f>
        <v>2092.9</v>
      </c>
    </row>
    <row r="9" spans="1:18" x14ac:dyDescent="0.25">
      <c r="A9" t="s">
        <v>26</v>
      </c>
      <c r="B9">
        <v>2001</v>
      </c>
      <c r="C9" t="s">
        <v>15</v>
      </c>
      <c r="D9" t="s">
        <v>16</v>
      </c>
      <c r="E9" t="s">
        <v>17</v>
      </c>
      <c r="F9">
        <v>2</v>
      </c>
      <c r="G9" t="s">
        <v>24</v>
      </c>
      <c r="H9" t="s">
        <v>25</v>
      </c>
      <c r="I9">
        <v>11.5966666666667</v>
      </c>
      <c r="J9" t="s">
        <v>19</v>
      </c>
      <c r="K9" t="s">
        <v>20</v>
      </c>
      <c r="L9" t="s">
        <v>21</v>
      </c>
      <c r="M9">
        <v>30</v>
      </c>
      <c r="N9" t="s">
        <v>23</v>
      </c>
      <c r="O9">
        <v>2003</v>
      </c>
      <c r="P9">
        <f>VLOOKUP(A9,Sheet1!$G$2:$T$39,12,FALSE)</f>
        <v>466173.02649208199</v>
      </c>
      <c r="Q9">
        <f>VLOOKUP(A9,Sheet1!$G$2:$T$39,13,FALSE)</f>
        <v>4334492.3157057101</v>
      </c>
      <c r="R9">
        <f>VLOOKUP(A9,Sheet3!$A$2:$H$38,5,FALSE)</f>
        <v>2092.1999999999998</v>
      </c>
    </row>
    <row r="10" spans="1:18" x14ac:dyDescent="0.25">
      <c r="A10" t="s">
        <v>28</v>
      </c>
      <c r="B10">
        <v>2001</v>
      </c>
      <c r="C10" t="s">
        <v>15</v>
      </c>
      <c r="D10" t="s">
        <v>16</v>
      </c>
      <c r="E10" t="s">
        <v>17</v>
      </c>
      <c r="F10">
        <v>3</v>
      </c>
      <c r="G10" t="s">
        <v>27</v>
      </c>
      <c r="H10">
        <v>12</v>
      </c>
      <c r="I10">
        <v>12.932579629699999</v>
      </c>
      <c r="J10" t="s">
        <v>19</v>
      </c>
      <c r="K10" t="s">
        <v>20</v>
      </c>
      <c r="L10" t="s">
        <v>21</v>
      </c>
      <c r="M10">
        <v>30</v>
      </c>
      <c r="N10" t="s">
        <v>23</v>
      </c>
      <c r="O10">
        <v>2003</v>
      </c>
      <c r="P10">
        <f>VLOOKUP(A10,Sheet1!$G$2:$T$39,12,FALSE)</f>
        <v>466206.45094577799</v>
      </c>
      <c r="Q10">
        <f>VLOOKUP(A10,Sheet1!$G$2:$T$39,13,FALSE)</f>
        <v>4334489.6227420196</v>
      </c>
      <c r="R10">
        <f>VLOOKUP(A10,Sheet3!$A$2:$H$38,5,FALSE)</f>
        <v>2085.6999999999998</v>
      </c>
    </row>
    <row r="11" spans="1:18" x14ac:dyDescent="0.25">
      <c r="A11" t="s">
        <v>31</v>
      </c>
      <c r="B11">
        <v>2001</v>
      </c>
      <c r="C11" t="s">
        <v>15</v>
      </c>
      <c r="D11" t="s">
        <v>29</v>
      </c>
      <c r="E11" t="s">
        <v>17</v>
      </c>
      <c r="F11">
        <v>1</v>
      </c>
      <c r="G11" t="s">
        <v>30</v>
      </c>
      <c r="H11" t="s">
        <v>25</v>
      </c>
      <c r="I11">
        <v>11.710022581400001</v>
      </c>
      <c r="J11" t="s">
        <v>19</v>
      </c>
      <c r="K11" t="s">
        <v>20</v>
      </c>
      <c r="L11" t="s">
        <v>21</v>
      </c>
      <c r="M11">
        <v>30</v>
      </c>
      <c r="N11" t="s">
        <v>23</v>
      </c>
      <c r="O11">
        <v>2003</v>
      </c>
      <c r="P11">
        <f>VLOOKUP(A11,Sheet1!$G$2:$T$39,12,FALSE)</f>
        <v>466555.32505792502</v>
      </c>
      <c r="Q11">
        <f>VLOOKUP(A11,Sheet1!$G$2:$T$39,13,FALSE)</f>
        <v>4334284.4881911399</v>
      </c>
      <c r="R11">
        <f>VLOOKUP(A11,Sheet3!$A$2:$H$38,5,FALSE)</f>
        <v>2065.5</v>
      </c>
    </row>
    <row r="12" spans="1:18" x14ac:dyDescent="0.25">
      <c r="A12" t="s">
        <v>33</v>
      </c>
      <c r="B12">
        <v>2001</v>
      </c>
      <c r="C12" t="s">
        <v>15</v>
      </c>
      <c r="D12" t="s">
        <v>29</v>
      </c>
      <c r="E12" t="s">
        <v>17</v>
      </c>
      <c r="F12">
        <v>2</v>
      </c>
      <c r="G12" t="s">
        <v>32</v>
      </c>
      <c r="H12" t="s">
        <v>25</v>
      </c>
      <c r="I12">
        <v>16.081406708833299</v>
      </c>
      <c r="J12" t="s">
        <v>19</v>
      </c>
      <c r="K12" t="s">
        <v>20</v>
      </c>
      <c r="L12" t="s">
        <v>21</v>
      </c>
      <c r="M12">
        <v>30</v>
      </c>
      <c r="N12" t="s">
        <v>23</v>
      </c>
      <c r="O12">
        <v>2003</v>
      </c>
      <c r="P12">
        <f>VLOOKUP(A12,Sheet1!$G$2:$T$39,12,FALSE)</f>
        <v>466519.58560424403</v>
      </c>
      <c r="Q12">
        <f>VLOOKUP(A12,Sheet1!$G$2:$T$39,13,FALSE)</f>
        <v>4334311.71870468</v>
      </c>
      <c r="R12">
        <f>VLOOKUP(A12,Sheet3!$A$2:$H$38,5,FALSE)</f>
        <v>2060.9</v>
      </c>
    </row>
    <row r="13" spans="1:18" x14ac:dyDescent="0.25">
      <c r="A13" t="s">
        <v>35</v>
      </c>
      <c r="B13">
        <v>2001</v>
      </c>
      <c r="C13" t="s">
        <v>15</v>
      </c>
      <c r="D13" t="s">
        <v>29</v>
      </c>
      <c r="E13" t="s">
        <v>17</v>
      </c>
      <c r="F13">
        <v>3</v>
      </c>
      <c r="G13" t="s">
        <v>34</v>
      </c>
      <c r="H13">
        <v>1</v>
      </c>
      <c r="I13">
        <v>10.3414103918</v>
      </c>
      <c r="J13" t="s">
        <v>19</v>
      </c>
      <c r="K13" t="s">
        <v>20</v>
      </c>
      <c r="L13" t="s">
        <v>21</v>
      </c>
      <c r="M13">
        <v>30</v>
      </c>
      <c r="N13" t="s">
        <v>23</v>
      </c>
      <c r="O13">
        <v>2003</v>
      </c>
      <c r="P13">
        <f>VLOOKUP(A13,Sheet1!$G$2:$T$39,12,FALSE)</f>
        <v>466596.03995646699</v>
      </c>
      <c r="Q13">
        <f>VLOOKUP(A13,Sheet1!$G$2:$T$39,13,FALSE)</f>
        <v>4334290.3073380403</v>
      </c>
      <c r="R13">
        <f>VLOOKUP(A13,Sheet3!$A$2:$H$38,5,FALSE)</f>
        <v>2062.5</v>
      </c>
    </row>
    <row r="14" spans="1:18" x14ac:dyDescent="0.25">
      <c r="A14" t="s">
        <v>39</v>
      </c>
      <c r="B14">
        <v>2001</v>
      </c>
      <c r="C14" t="s">
        <v>36</v>
      </c>
      <c r="D14" t="s">
        <v>16</v>
      </c>
      <c r="E14" t="s">
        <v>37</v>
      </c>
      <c r="F14">
        <v>1</v>
      </c>
      <c r="G14" t="s">
        <v>38</v>
      </c>
      <c r="H14">
        <v>10</v>
      </c>
      <c r="I14">
        <v>6.93</v>
      </c>
      <c r="J14" t="s">
        <v>19</v>
      </c>
      <c r="K14" t="s">
        <v>20</v>
      </c>
      <c r="L14" t="s">
        <v>21</v>
      </c>
      <c r="M14">
        <v>30</v>
      </c>
      <c r="N14" t="s">
        <v>23</v>
      </c>
      <c r="O14">
        <v>2003</v>
      </c>
      <c r="P14">
        <f>VLOOKUP(A14,Sheet1!$G$2:$T$39,12,FALSE)</f>
        <v>464131.80615657102</v>
      </c>
      <c r="Q14">
        <f>VLOOKUP(A14,Sheet1!$G$2:$T$39,13,FALSE)</f>
        <v>4335260.4788383897</v>
      </c>
      <c r="R14">
        <f>VLOOKUP(A14,Sheet3!$A$2:$H$38,5,FALSE)</f>
        <v>2234.1999999999998</v>
      </c>
    </row>
    <row r="15" spans="1:18" x14ac:dyDescent="0.25">
      <c r="A15" t="s">
        <v>41</v>
      </c>
      <c r="B15">
        <v>2001</v>
      </c>
      <c r="C15" t="s">
        <v>36</v>
      </c>
      <c r="D15" t="s">
        <v>16</v>
      </c>
      <c r="E15" t="s">
        <v>37</v>
      </c>
      <c r="F15">
        <v>2</v>
      </c>
      <c r="G15" t="s">
        <v>40</v>
      </c>
      <c r="H15">
        <v>2</v>
      </c>
      <c r="I15">
        <v>6.6266666666666696</v>
      </c>
      <c r="J15" t="s">
        <v>19</v>
      </c>
      <c r="K15" t="s">
        <v>20</v>
      </c>
      <c r="L15" t="s">
        <v>21</v>
      </c>
      <c r="M15">
        <v>30</v>
      </c>
      <c r="N15" t="s">
        <v>23</v>
      </c>
      <c r="O15">
        <v>2003</v>
      </c>
      <c r="P15">
        <f>VLOOKUP(A15,Sheet1!$G$2:$T$39,12,FALSE)</f>
        <v>464066.18524498102</v>
      </c>
      <c r="Q15">
        <f>VLOOKUP(A15,Sheet1!$G$2:$T$39,13,FALSE)</f>
        <v>4335212.9485038202</v>
      </c>
      <c r="R15">
        <f>VLOOKUP(A15,Sheet3!$A$2:$H$38,5,FALSE)</f>
        <v>2239.6999999999998</v>
      </c>
    </row>
    <row r="16" spans="1:18" x14ac:dyDescent="0.25">
      <c r="A16" t="s">
        <v>43</v>
      </c>
      <c r="B16">
        <v>2001</v>
      </c>
      <c r="C16" t="s">
        <v>36</v>
      </c>
      <c r="D16" t="s">
        <v>16</v>
      </c>
      <c r="E16" t="s">
        <v>37</v>
      </c>
      <c r="F16">
        <v>3</v>
      </c>
      <c r="G16" t="s">
        <v>42</v>
      </c>
      <c r="H16" t="s">
        <v>25</v>
      </c>
      <c r="I16">
        <v>7.3466666666666702</v>
      </c>
      <c r="J16" t="s">
        <v>19</v>
      </c>
      <c r="K16" t="s">
        <v>20</v>
      </c>
      <c r="L16" t="s">
        <v>21</v>
      </c>
      <c r="M16">
        <v>30</v>
      </c>
      <c r="N16" t="s">
        <v>23</v>
      </c>
      <c r="O16">
        <v>2003</v>
      </c>
      <c r="P16">
        <f>VLOOKUP(A16,Sheet1!$G$2:$T$39,12,FALSE)</f>
        <v>464072.58644350601</v>
      </c>
      <c r="Q16">
        <f>VLOOKUP(A16,Sheet1!$G$2:$T$39,13,FALSE)</f>
        <v>4335252.4248082396</v>
      </c>
      <c r="R16">
        <f>VLOOKUP(A16,Sheet3!$A$2:$H$38,5,FALSE)</f>
        <v>2236.9</v>
      </c>
    </row>
    <row r="17" spans="1:18" x14ac:dyDescent="0.25">
      <c r="A17" t="s">
        <v>46</v>
      </c>
      <c r="B17">
        <v>2001</v>
      </c>
      <c r="C17" t="s">
        <v>36</v>
      </c>
      <c r="D17" t="s">
        <v>16</v>
      </c>
      <c r="E17" t="s">
        <v>44</v>
      </c>
      <c r="F17">
        <v>1</v>
      </c>
      <c r="G17" t="s">
        <v>45</v>
      </c>
      <c r="H17">
        <v>6</v>
      </c>
      <c r="I17">
        <v>5.0066666666666704</v>
      </c>
      <c r="J17" t="s">
        <v>19</v>
      </c>
      <c r="K17" t="s">
        <v>20</v>
      </c>
      <c r="L17" t="s">
        <v>21</v>
      </c>
      <c r="M17">
        <v>30</v>
      </c>
      <c r="N17" t="s">
        <v>23</v>
      </c>
      <c r="O17">
        <v>2003</v>
      </c>
      <c r="P17">
        <f>VLOOKUP(A17,Sheet1!$G$2:$T$39,12,FALSE)</f>
        <v>464284.99188613199</v>
      </c>
      <c r="Q17">
        <f>VLOOKUP(A17,Sheet1!$G$2:$T$39,13,FALSE)</f>
        <v>4335188.30265301</v>
      </c>
      <c r="R17">
        <f>VLOOKUP(A17,Sheet3!$A$2:$H$38,5,FALSE)</f>
        <v>2215.5</v>
      </c>
    </row>
    <row r="18" spans="1:18" x14ac:dyDescent="0.25">
      <c r="A18" t="s">
        <v>48</v>
      </c>
      <c r="B18">
        <v>2001</v>
      </c>
      <c r="C18" t="s">
        <v>36</v>
      </c>
      <c r="D18" t="s">
        <v>16</v>
      </c>
      <c r="E18" t="s">
        <v>44</v>
      </c>
      <c r="F18">
        <v>2</v>
      </c>
      <c r="G18" t="s">
        <v>47</v>
      </c>
      <c r="H18" t="s">
        <v>25</v>
      </c>
      <c r="I18">
        <v>4.2933333333333303</v>
      </c>
      <c r="J18" t="s">
        <v>19</v>
      </c>
      <c r="K18" t="s">
        <v>20</v>
      </c>
      <c r="L18" t="s">
        <v>21</v>
      </c>
      <c r="M18">
        <v>30</v>
      </c>
      <c r="N18" t="s">
        <v>23</v>
      </c>
      <c r="O18">
        <v>2003</v>
      </c>
      <c r="P18">
        <f>VLOOKUP(A18,Sheet1!$G$2:$T$39,12,FALSE)</f>
        <v>464283.13174406003</v>
      </c>
      <c r="Q18">
        <f>VLOOKUP(A18,Sheet1!$G$2:$T$39,13,FALSE)</f>
        <v>4335234.5885922899</v>
      </c>
      <c r="R18">
        <f>VLOOKUP(A18,Sheet3!$A$2:$H$38,5,FALSE)</f>
        <v>2215.5</v>
      </c>
    </row>
    <row r="19" spans="1:18" x14ac:dyDescent="0.25">
      <c r="A19" t="s">
        <v>50</v>
      </c>
      <c r="B19">
        <v>2001</v>
      </c>
      <c r="C19" t="s">
        <v>36</v>
      </c>
      <c r="D19" t="s">
        <v>16</v>
      </c>
      <c r="E19" t="s">
        <v>44</v>
      </c>
      <c r="F19">
        <v>3</v>
      </c>
      <c r="G19" t="s">
        <v>49</v>
      </c>
      <c r="H19">
        <v>2</v>
      </c>
      <c r="I19">
        <v>4.8466666666666702</v>
      </c>
      <c r="J19" t="s">
        <v>19</v>
      </c>
      <c r="K19" t="s">
        <v>20</v>
      </c>
      <c r="L19" t="s">
        <v>21</v>
      </c>
      <c r="M19">
        <v>30</v>
      </c>
      <c r="N19" t="s">
        <v>23</v>
      </c>
      <c r="O19">
        <v>2003</v>
      </c>
      <c r="P19">
        <f>VLOOKUP(A19,Sheet1!$G$2:$T$39,12,FALSE)</f>
        <v>464219.80789167102</v>
      </c>
      <c r="Q19">
        <f>VLOOKUP(A19,Sheet1!$G$2:$T$39,13,FALSE)</f>
        <v>4335215.7897026902</v>
      </c>
      <c r="R19">
        <f>VLOOKUP(A19,Sheet3!$A$2:$H$38,5,FALSE)</f>
        <v>2223.4</v>
      </c>
    </row>
    <row r="20" spans="1:18" x14ac:dyDescent="0.25">
      <c r="A20" t="s">
        <v>52</v>
      </c>
      <c r="B20">
        <v>2001</v>
      </c>
      <c r="C20" t="s">
        <v>36</v>
      </c>
      <c r="D20" t="s">
        <v>16</v>
      </c>
      <c r="E20" t="s">
        <v>17</v>
      </c>
      <c r="F20">
        <v>1</v>
      </c>
      <c r="G20" t="s">
        <v>51</v>
      </c>
      <c r="H20" t="s">
        <v>25</v>
      </c>
      <c r="I20">
        <v>7.5434402629333297</v>
      </c>
      <c r="J20" t="s">
        <v>19</v>
      </c>
      <c r="K20" t="s">
        <v>20</v>
      </c>
      <c r="L20" t="s">
        <v>21</v>
      </c>
      <c r="M20">
        <v>30</v>
      </c>
      <c r="N20" t="s">
        <v>23</v>
      </c>
      <c r="O20">
        <v>2003</v>
      </c>
      <c r="P20">
        <f>VLOOKUP(A20,Sheet1!$G$2:$T$39,12,FALSE)</f>
        <v>464176.657745381</v>
      </c>
      <c r="Q20">
        <f>VLOOKUP(A20,Sheet1!$G$2:$T$39,13,FALSE)</f>
        <v>4335263.4921424901</v>
      </c>
      <c r="R20">
        <f>VLOOKUP(A20,Sheet3!$A$2:$H$38,5,FALSE)</f>
        <v>2228.6999999999998</v>
      </c>
    </row>
    <row r="21" spans="1:18" x14ac:dyDescent="0.25">
      <c r="A21" t="s">
        <v>54</v>
      </c>
      <c r="B21">
        <v>2001</v>
      </c>
      <c r="C21" t="s">
        <v>36</v>
      </c>
      <c r="D21" t="s">
        <v>16</v>
      </c>
      <c r="E21" t="s">
        <v>17</v>
      </c>
      <c r="F21">
        <v>2</v>
      </c>
      <c r="G21" t="s">
        <v>53</v>
      </c>
      <c r="H21">
        <v>1</v>
      </c>
      <c r="I21">
        <v>7.7266666666666701</v>
      </c>
      <c r="J21" t="s">
        <v>19</v>
      </c>
      <c r="K21" t="s">
        <v>20</v>
      </c>
      <c r="L21" t="s">
        <v>21</v>
      </c>
      <c r="M21">
        <v>30</v>
      </c>
      <c r="N21" t="s">
        <v>23</v>
      </c>
      <c r="O21">
        <v>2003</v>
      </c>
      <c r="P21">
        <f>VLOOKUP(A21,Sheet1!$G$2:$T$39,12,FALSE)</f>
        <v>464111.85470609402</v>
      </c>
      <c r="Q21">
        <f>VLOOKUP(A21,Sheet1!$G$2:$T$39,13,FALSE)</f>
        <v>4335223.7248705802</v>
      </c>
      <c r="R21">
        <f>VLOOKUP(A21,Sheet3!$A$2:$H$38,5,FALSE)</f>
        <v>2234.9</v>
      </c>
    </row>
    <row r="22" spans="1:18" x14ac:dyDescent="0.25">
      <c r="A22" t="s">
        <v>56</v>
      </c>
      <c r="B22">
        <v>2001</v>
      </c>
      <c r="C22" t="s">
        <v>36</v>
      </c>
      <c r="D22" t="s">
        <v>16</v>
      </c>
      <c r="E22" t="s">
        <v>17</v>
      </c>
      <c r="F22">
        <v>3</v>
      </c>
      <c r="G22" t="s">
        <v>55</v>
      </c>
      <c r="H22" t="s">
        <v>25</v>
      </c>
      <c r="I22">
        <v>7.6566666666666698</v>
      </c>
      <c r="J22" t="s">
        <v>19</v>
      </c>
      <c r="K22" t="s">
        <v>20</v>
      </c>
      <c r="L22" t="s">
        <v>21</v>
      </c>
      <c r="M22">
        <v>30</v>
      </c>
      <c r="N22" t="s">
        <v>23</v>
      </c>
      <c r="O22">
        <v>2003</v>
      </c>
      <c r="P22">
        <f>VLOOKUP(A22,Sheet1!$G$2:$T$39,12,FALSE)</f>
        <v>464147.94090102502</v>
      </c>
      <c r="Q22">
        <f>VLOOKUP(A22,Sheet1!$G$2:$T$39,13,FALSE)</f>
        <v>4335218.0065220604</v>
      </c>
      <c r="R22">
        <f>VLOOKUP(A22,Sheet3!$A$2:$H$38,5,FALSE)</f>
        <v>2232.5</v>
      </c>
    </row>
    <row r="23" spans="1:18" x14ac:dyDescent="0.25">
      <c r="A23" t="s">
        <v>58</v>
      </c>
      <c r="B23">
        <v>2001</v>
      </c>
      <c r="C23" t="s">
        <v>36</v>
      </c>
      <c r="D23" t="s">
        <v>29</v>
      </c>
      <c r="E23" t="s">
        <v>37</v>
      </c>
      <c r="F23">
        <v>1</v>
      </c>
      <c r="G23" t="s">
        <v>57</v>
      </c>
      <c r="H23" t="s">
        <v>25</v>
      </c>
      <c r="I23">
        <v>17.149999999999999</v>
      </c>
      <c r="J23" t="s">
        <v>19</v>
      </c>
      <c r="K23" t="s">
        <v>20</v>
      </c>
      <c r="L23" t="s">
        <v>21</v>
      </c>
      <c r="M23">
        <v>30</v>
      </c>
      <c r="N23" t="s">
        <v>23</v>
      </c>
      <c r="O23">
        <v>2003</v>
      </c>
      <c r="P23">
        <f>VLOOKUP(A23,Sheet1!$G$2:$T$39,12,FALSE)</f>
        <v>464787.60299368697</v>
      </c>
      <c r="Q23">
        <f>VLOOKUP(A23,Sheet1!$G$2:$T$39,13,FALSE)</f>
        <v>4334780.1920843199</v>
      </c>
      <c r="R23">
        <f>VLOOKUP(A23,Sheet3!$A$2:$H$38,5,FALSE)</f>
        <v>2212.1</v>
      </c>
    </row>
    <row r="24" spans="1:18" x14ac:dyDescent="0.25">
      <c r="A24" t="s">
        <v>60</v>
      </c>
      <c r="B24">
        <v>2001</v>
      </c>
      <c r="C24" t="s">
        <v>36</v>
      </c>
      <c r="D24" t="s">
        <v>29</v>
      </c>
      <c r="E24" t="s">
        <v>37</v>
      </c>
      <c r="F24">
        <v>2</v>
      </c>
      <c r="G24" t="s">
        <v>59</v>
      </c>
      <c r="H24" t="s">
        <v>25</v>
      </c>
      <c r="I24">
        <v>22.603613568166701</v>
      </c>
      <c r="J24" t="s">
        <v>19</v>
      </c>
      <c r="K24" t="s">
        <v>20</v>
      </c>
      <c r="L24" t="s">
        <v>21</v>
      </c>
      <c r="M24">
        <v>30</v>
      </c>
      <c r="N24" t="s">
        <v>23</v>
      </c>
      <c r="O24">
        <v>2003</v>
      </c>
      <c r="P24">
        <f>VLOOKUP(A24,Sheet1!$G$2:$T$39,12,FALSE)</f>
        <v>464778.588807408</v>
      </c>
      <c r="Q24">
        <f>VLOOKUP(A24,Sheet1!$G$2:$T$39,13,FALSE)</f>
        <v>4334811.1895009102</v>
      </c>
      <c r="R24">
        <f>VLOOKUP(A24,Sheet3!$A$2:$H$38,5,FALSE)</f>
        <v>2206.8000000000002</v>
      </c>
    </row>
    <row r="25" spans="1:18" x14ac:dyDescent="0.25">
      <c r="A25" t="s">
        <v>62</v>
      </c>
      <c r="B25">
        <v>2001</v>
      </c>
      <c r="C25" t="s">
        <v>36</v>
      </c>
      <c r="D25" t="s">
        <v>29</v>
      </c>
      <c r="E25" t="s">
        <v>37</v>
      </c>
      <c r="F25">
        <v>3</v>
      </c>
      <c r="G25" t="s">
        <v>61</v>
      </c>
      <c r="H25">
        <v>1</v>
      </c>
      <c r="I25">
        <v>10.7541463846333</v>
      </c>
      <c r="J25" t="s">
        <v>19</v>
      </c>
      <c r="K25" t="s">
        <v>20</v>
      </c>
      <c r="L25" t="s">
        <v>21</v>
      </c>
      <c r="M25">
        <v>30</v>
      </c>
      <c r="N25" t="s">
        <v>23</v>
      </c>
      <c r="O25">
        <v>2003</v>
      </c>
      <c r="P25">
        <f>VLOOKUP(A25,Sheet1!$G$2:$T$39,12,FALSE)</f>
        <v>464791.93553699902</v>
      </c>
      <c r="Q25">
        <f>VLOOKUP(A25,Sheet1!$G$2:$T$39,13,FALSE)</f>
        <v>4334859.6301413197</v>
      </c>
      <c r="R25">
        <f>VLOOKUP(A25,Sheet3!$A$2:$H$38,5,FALSE)</f>
        <v>2201.3000000000002</v>
      </c>
    </row>
    <row r="26" spans="1:18" x14ac:dyDescent="0.25">
      <c r="A26" t="s">
        <v>64</v>
      </c>
      <c r="B26">
        <v>2001</v>
      </c>
      <c r="C26" t="s">
        <v>36</v>
      </c>
      <c r="D26" t="s">
        <v>29</v>
      </c>
      <c r="E26" t="s">
        <v>44</v>
      </c>
      <c r="F26">
        <v>1</v>
      </c>
      <c r="G26" t="s">
        <v>63</v>
      </c>
      <c r="H26" t="s">
        <v>25</v>
      </c>
      <c r="I26">
        <v>8.7474999849333308</v>
      </c>
      <c r="J26" t="s">
        <v>19</v>
      </c>
      <c r="K26" t="s">
        <v>20</v>
      </c>
      <c r="L26" t="s">
        <v>21</v>
      </c>
      <c r="M26">
        <v>30</v>
      </c>
      <c r="N26" t="s">
        <v>23</v>
      </c>
      <c r="O26">
        <v>2003</v>
      </c>
      <c r="P26">
        <f>VLOOKUP(A26,Sheet1!$G$2:$T$39,12,FALSE)</f>
        <v>464761.88857834699</v>
      </c>
      <c r="Q26">
        <f>VLOOKUP(A26,Sheet1!$G$2:$T$39,13,FALSE)</f>
        <v>4334922.1349043101</v>
      </c>
      <c r="R26">
        <f>VLOOKUP(A26,Sheet3!$A$2:$H$38,5,FALSE)</f>
        <v>2191.6999999999998</v>
      </c>
    </row>
    <row r="27" spans="1:18" x14ac:dyDescent="0.25">
      <c r="A27" t="s">
        <v>66</v>
      </c>
      <c r="B27">
        <v>2001</v>
      </c>
      <c r="C27" t="s">
        <v>36</v>
      </c>
      <c r="D27" t="s">
        <v>29</v>
      </c>
      <c r="E27" t="s">
        <v>44</v>
      </c>
      <c r="F27">
        <v>2</v>
      </c>
      <c r="G27" t="s">
        <v>65</v>
      </c>
      <c r="H27" t="s">
        <v>25</v>
      </c>
      <c r="I27">
        <v>6.4179890272666702</v>
      </c>
      <c r="J27" t="s">
        <v>19</v>
      </c>
      <c r="K27" t="s">
        <v>20</v>
      </c>
      <c r="L27" t="s">
        <v>21</v>
      </c>
      <c r="M27">
        <v>30</v>
      </c>
      <c r="N27" t="s">
        <v>23</v>
      </c>
      <c r="O27">
        <v>2003</v>
      </c>
      <c r="P27">
        <f>VLOOKUP(A27,Sheet1!$G$2:$T$39,12,FALSE)</f>
        <v>464787.49345225102</v>
      </c>
      <c r="Q27">
        <f>VLOOKUP(A27,Sheet1!$G$2:$T$39,13,FALSE)</f>
        <v>4334966.9670700803</v>
      </c>
      <c r="R27">
        <f>VLOOKUP(A27,Sheet3!$A$2:$H$38,5,FALSE)</f>
        <v>2174.9</v>
      </c>
    </row>
    <row r="28" spans="1:18" x14ac:dyDescent="0.25">
      <c r="A28" t="s">
        <v>68</v>
      </c>
      <c r="B28">
        <v>2001</v>
      </c>
      <c r="C28" t="s">
        <v>36</v>
      </c>
      <c r="D28" t="s">
        <v>29</v>
      </c>
      <c r="E28" t="s">
        <v>44</v>
      </c>
      <c r="F28">
        <v>3</v>
      </c>
      <c r="G28" t="s">
        <v>67</v>
      </c>
      <c r="H28">
        <v>5</v>
      </c>
      <c r="I28">
        <v>8.1368860604666704</v>
      </c>
      <c r="J28" t="s">
        <v>19</v>
      </c>
      <c r="K28" t="s">
        <v>20</v>
      </c>
      <c r="L28" t="s">
        <v>21</v>
      </c>
      <c r="M28">
        <v>30</v>
      </c>
      <c r="N28" t="s">
        <v>23</v>
      </c>
      <c r="O28">
        <v>2003</v>
      </c>
      <c r="P28">
        <f>VLOOKUP(A28,Sheet1!$G$2:$T$39,12,FALSE)</f>
        <v>464829.50623818499</v>
      </c>
      <c r="Q28">
        <f>VLOOKUP(A28,Sheet1!$G$2:$T$39,13,FALSE)</f>
        <v>4334972.8805053104</v>
      </c>
      <c r="R28">
        <f>VLOOKUP(A28,Sheet3!$A$2:$H$38,5,FALSE)</f>
        <v>2179.1999999999998</v>
      </c>
    </row>
    <row r="29" spans="1:18" x14ac:dyDescent="0.25">
      <c r="A29" t="s">
        <v>70</v>
      </c>
      <c r="B29">
        <v>2001</v>
      </c>
      <c r="C29" t="s">
        <v>36</v>
      </c>
      <c r="D29" t="s">
        <v>29</v>
      </c>
      <c r="E29" t="s">
        <v>17</v>
      </c>
      <c r="F29">
        <v>1</v>
      </c>
      <c r="G29" t="s">
        <v>69</v>
      </c>
      <c r="H29">
        <v>8</v>
      </c>
      <c r="I29">
        <v>10.4328742586333</v>
      </c>
      <c r="J29" t="s">
        <v>19</v>
      </c>
      <c r="K29" t="s">
        <v>20</v>
      </c>
      <c r="L29" t="s">
        <v>21</v>
      </c>
      <c r="M29">
        <v>30</v>
      </c>
      <c r="N29" t="s">
        <v>23</v>
      </c>
      <c r="O29">
        <v>2003</v>
      </c>
      <c r="P29">
        <f>VLOOKUP(A29,Sheet1!$G$2:$T$39,12,FALSE)</f>
        <v>464873.81116943702</v>
      </c>
      <c r="Q29">
        <f>VLOOKUP(A29,Sheet1!$G$2:$T$39,13,FALSE)</f>
        <v>4334931.1764286002</v>
      </c>
      <c r="R29">
        <f>VLOOKUP(A29,Sheet3!$A$2:$H$38,5,FALSE)</f>
        <v>2182.8000000000002</v>
      </c>
    </row>
    <row r="30" spans="1:18" x14ac:dyDescent="0.25">
      <c r="A30" t="s">
        <v>72</v>
      </c>
      <c r="B30">
        <v>2001</v>
      </c>
      <c r="C30" t="s">
        <v>36</v>
      </c>
      <c r="D30" t="s">
        <v>29</v>
      </c>
      <c r="E30" t="s">
        <v>17</v>
      </c>
      <c r="F30">
        <v>2</v>
      </c>
      <c r="G30" t="s">
        <v>71</v>
      </c>
      <c r="H30">
        <v>1</v>
      </c>
      <c r="I30" t="s">
        <v>25</v>
      </c>
      <c r="J30" t="s">
        <v>19</v>
      </c>
      <c r="K30" t="s">
        <v>20</v>
      </c>
      <c r="L30" t="s">
        <v>21</v>
      </c>
      <c r="M30">
        <v>30</v>
      </c>
      <c r="N30" t="s">
        <v>23</v>
      </c>
      <c r="O30">
        <v>2003</v>
      </c>
      <c r="P30">
        <f>VLOOKUP(A30,Sheet1!$G$2:$T$39,12,FALSE)</f>
        <v>464820.64777249697</v>
      </c>
      <c r="Q30">
        <f>VLOOKUP(A30,Sheet1!$G$2:$T$39,13,FALSE)</f>
        <v>4334827.2047012001</v>
      </c>
      <c r="R30">
        <f>VLOOKUP(A30,Sheet3!$A$2:$H$38,5,FALSE)</f>
        <v>2206.1</v>
      </c>
    </row>
    <row r="31" spans="1:18" x14ac:dyDescent="0.25">
      <c r="A31" t="s">
        <v>74</v>
      </c>
      <c r="B31">
        <v>2001</v>
      </c>
      <c r="C31" t="s">
        <v>36</v>
      </c>
      <c r="D31" t="s">
        <v>29</v>
      </c>
      <c r="E31" t="s">
        <v>17</v>
      </c>
      <c r="F31">
        <v>3</v>
      </c>
      <c r="G31" t="s">
        <v>73</v>
      </c>
      <c r="H31">
        <v>10</v>
      </c>
      <c r="I31">
        <v>11.5233333333333</v>
      </c>
      <c r="J31" t="s">
        <v>19</v>
      </c>
      <c r="K31" t="s">
        <v>20</v>
      </c>
      <c r="L31" t="s">
        <v>21</v>
      </c>
      <c r="M31">
        <v>30</v>
      </c>
      <c r="N31" t="s">
        <v>23</v>
      </c>
      <c r="O31">
        <v>2003</v>
      </c>
      <c r="P31">
        <f>VLOOKUP(A31,Sheet1!$G$2:$T$39,12,FALSE)</f>
        <v>464608.35946571903</v>
      </c>
      <c r="Q31">
        <f>VLOOKUP(A31,Sheet1!$G$2:$T$39,13,FALSE)</f>
        <v>4334978.0897690197</v>
      </c>
      <c r="R31">
        <f>VLOOKUP(A31,Sheet3!$A$2:$H$38,5,FALSE)</f>
        <v>2186.9</v>
      </c>
    </row>
  </sheetData>
  <sortState ref="A2:R31">
    <sortCondition ref="A2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F15" sqref="F15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2.7109375" bestFit="1" customWidth="1"/>
    <col min="4" max="4" width="68.5703125" bestFit="1" customWidth="1"/>
    <col min="5" max="5" width="11.7109375" bestFit="1" customWidth="1"/>
    <col min="6" max="6" width="19.85546875" bestFit="1" customWidth="1"/>
    <col min="7" max="7" width="31.140625" bestFit="1" customWidth="1"/>
  </cols>
  <sheetData>
    <row r="1" spans="1:10" x14ac:dyDescent="0.25">
      <c r="A1" s="1" t="s">
        <v>272</v>
      </c>
      <c r="B1" t="s">
        <v>271</v>
      </c>
      <c r="C1" t="s">
        <v>270</v>
      </c>
      <c r="D1" t="s">
        <v>275</v>
      </c>
      <c r="E1" t="s">
        <v>267</v>
      </c>
      <c r="F1" t="s">
        <v>11</v>
      </c>
    </row>
    <row r="2" spans="1:10" x14ac:dyDescent="0.25">
      <c r="A2" s="1" t="s">
        <v>178</v>
      </c>
      <c r="B2">
        <v>39.163128956999998</v>
      </c>
      <c r="C2">
        <v>-117.40873695400001</v>
      </c>
      <c r="D2">
        <v>2172.1999999999998</v>
      </c>
      <c r="E2" t="s">
        <v>252</v>
      </c>
      <c r="F2" t="s">
        <v>276</v>
      </c>
      <c r="G2" t="s">
        <v>277</v>
      </c>
      <c r="H2" s="2">
        <v>39371</v>
      </c>
      <c r="I2" t="s">
        <v>278</v>
      </c>
      <c r="J2" t="s">
        <v>253</v>
      </c>
    </row>
    <row r="3" spans="1:10" x14ac:dyDescent="0.25">
      <c r="A3" s="1" t="s">
        <v>170</v>
      </c>
      <c r="B3">
        <v>39.170839973</v>
      </c>
      <c r="C3">
        <v>-117.432964928</v>
      </c>
      <c r="D3">
        <v>2349.1</v>
      </c>
      <c r="E3" t="s">
        <v>250</v>
      </c>
      <c r="F3" t="s">
        <v>279</v>
      </c>
      <c r="G3" t="s">
        <v>280</v>
      </c>
      <c r="H3" s="2">
        <v>39382</v>
      </c>
      <c r="I3" t="s">
        <v>281</v>
      </c>
      <c r="J3" t="s">
        <v>77</v>
      </c>
    </row>
    <row r="4" spans="1:10" x14ac:dyDescent="0.25">
      <c r="A4" s="1" t="s">
        <v>170</v>
      </c>
      <c r="B4">
        <v>39.171153959000002</v>
      </c>
      <c r="C4">
        <v>-117.43328997899999</v>
      </c>
      <c r="D4">
        <v>2345.6999999999998</v>
      </c>
      <c r="E4" t="s">
        <v>248</v>
      </c>
      <c r="F4" t="s">
        <v>279</v>
      </c>
      <c r="G4" t="s">
        <v>282</v>
      </c>
      <c r="H4" s="2">
        <v>39382</v>
      </c>
      <c r="I4" t="s">
        <v>283</v>
      </c>
      <c r="J4" t="s">
        <v>79</v>
      </c>
    </row>
    <row r="5" spans="1:10" x14ac:dyDescent="0.25">
      <c r="A5" s="1" t="s">
        <v>170</v>
      </c>
      <c r="B5">
        <v>39.171334924</v>
      </c>
      <c r="C5">
        <v>-117.434003949</v>
      </c>
      <c r="D5">
        <v>2346.4</v>
      </c>
      <c r="E5" t="s">
        <v>246</v>
      </c>
      <c r="F5" t="s">
        <v>279</v>
      </c>
      <c r="G5" t="s">
        <v>284</v>
      </c>
      <c r="H5" s="2">
        <v>39382</v>
      </c>
      <c r="I5" t="s">
        <v>285</v>
      </c>
      <c r="J5" t="s">
        <v>81</v>
      </c>
    </row>
    <row r="6" spans="1:10" x14ac:dyDescent="0.25">
      <c r="A6" s="1" t="s">
        <v>226</v>
      </c>
      <c r="B6">
        <v>39.171254961000002</v>
      </c>
      <c r="C6">
        <v>-117.43511295899999</v>
      </c>
      <c r="D6">
        <v>2362.8000000000002</v>
      </c>
      <c r="E6" t="s">
        <v>243</v>
      </c>
      <c r="F6" t="s">
        <v>286</v>
      </c>
      <c r="G6" t="s">
        <v>287</v>
      </c>
      <c r="H6" s="2">
        <v>39371</v>
      </c>
      <c r="I6" t="s">
        <v>288</v>
      </c>
      <c r="J6" t="s">
        <v>244</v>
      </c>
    </row>
    <row r="7" spans="1:10" x14ac:dyDescent="0.25">
      <c r="A7" s="1" t="s">
        <v>170</v>
      </c>
      <c r="B7">
        <v>39.172010925000002</v>
      </c>
      <c r="C7">
        <v>-117.436687918</v>
      </c>
      <c r="D7">
        <v>2362.5</v>
      </c>
      <c r="E7" t="s">
        <v>241</v>
      </c>
      <c r="F7" t="s">
        <v>279</v>
      </c>
      <c r="G7" t="s">
        <v>289</v>
      </c>
      <c r="H7" s="2">
        <v>39382</v>
      </c>
      <c r="I7" t="s">
        <v>290</v>
      </c>
      <c r="J7" t="s">
        <v>83</v>
      </c>
    </row>
    <row r="8" spans="1:10" x14ac:dyDescent="0.25">
      <c r="A8" s="1" t="s">
        <v>170</v>
      </c>
      <c r="B8">
        <v>39.171741949000001</v>
      </c>
      <c r="C8">
        <v>-117.435582932</v>
      </c>
      <c r="D8">
        <v>2355.3000000000002</v>
      </c>
      <c r="E8" t="s">
        <v>239</v>
      </c>
      <c r="F8" t="s">
        <v>279</v>
      </c>
      <c r="G8" t="s">
        <v>291</v>
      </c>
      <c r="H8" s="2">
        <v>39382</v>
      </c>
      <c r="I8" t="s">
        <v>292</v>
      </c>
      <c r="J8" t="s">
        <v>85</v>
      </c>
    </row>
    <row r="9" spans="1:10" x14ac:dyDescent="0.25">
      <c r="A9" s="1" t="s">
        <v>170</v>
      </c>
      <c r="B9">
        <v>39.171243981000003</v>
      </c>
      <c r="C9">
        <v>-117.435008939</v>
      </c>
      <c r="D9">
        <v>2362.8000000000002</v>
      </c>
      <c r="E9" t="s">
        <v>237</v>
      </c>
      <c r="F9" t="s">
        <v>279</v>
      </c>
      <c r="G9" t="s">
        <v>293</v>
      </c>
      <c r="H9" s="2">
        <v>39382</v>
      </c>
      <c r="I9" t="s">
        <v>294</v>
      </c>
      <c r="J9" t="s">
        <v>87</v>
      </c>
    </row>
    <row r="10" spans="1:10" x14ac:dyDescent="0.25">
      <c r="A10" s="1" t="s">
        <v>226</v>
      </c>
      <c r="B10">
        <v>39.159461958000001</v>
      </c>
      <c r="C10">
        <v>-117.39207599300001</v>
      </c>
      <c r="D10">
        <v>2073.1999999999998</v>
      </c>
      <c r="E10" t="s">
        <v>234</v>
      </c>
      <c r="F10" t="s">
        <v>286</v>
      </c>
      <c r="G10" t="s">
        <v>295</v>
      </c>
      <c r="H10" s="2">
        <v>39371</v>
      </c>
      <c r="I10" t="s">
        <v>296</v>
      </c>
      <c r="J10" t="s">
        <v>235</v>
      </c>
    </row>
    <row r="11" spans="1:10" x14ac:dyDescent="0.25">
      <c r="A11" s="1" t="s">
        <v>170</v>
      </c>
      <c r="B11">
        <v>39.159008915999998</v>
      </c>
      <c r="C11">
        <v>-117.39179695999999</v>
      </c>
      <c r="D11">
        <v>2092.9</v>
      </c>
      <c r="E11" t="s">
        <v>232</v>
      </c>
      <c r="F11" t="s">
        <v>279</v>
      </c>
      <c r="G11" t="s">
        <v>297</v>
      </c>
      <c r="H11" s="2">
        <v>39382</v>
      </c>
      <c r="I11" t="s">
        <v>298</v>
      </c>
      <c r="J11" t="s">
        <v>22</v>
      </c>
    </row>
    <row r="12" spans="1:10" x14ac:dyDescent="0.25">
      <c r="A12" s="1" t="s">
        <v>170</v>
      </c>
      <c r="B12">
        <v>39.158982932999997</v>
      </c>
      <c r="C12">
        <v>-117.391525973</v>
      </c>
      <c r="D12">
        <v>2092.1999999999998</v>
      </c>
      <c r="E12" t="s">
        <v>230</v>
      </c>
      <c r="F12" t="s">
        <v>279</v>
      </c>
      <c r="G12" t="s">
        <v>299</v>
      </c>
      <c r="H12" s="2">
        <v>39382</v>
      </c>
      <c r="I12" t="s">
        <v>300</v>
      </c>
      <c r="J12" t="s">
        <v>301</v>
      </c>
    </row>
    <row r="13" spans="1:10" x14ac:dyDescent="0.25">
      <c r="A13" s="1" t="s">
        <v>170</v>
      </c>
      <c r="B13">
        <v>39.158959965999998</v>
      </c>
      <c r="C13">
        <v>-117.39113897999999</v>
      </c>
      <c r="D13">
        <v>2085.6999999999998</v>
      </c>
      <c r="E13" t="s">
        <v>228</v>
      </c>
      <c r="F13" t="s">
        <v>279</v>
      </c>
      <c r="G13" t="s">
        <v>299</v>
      </c>
      <c r="H13" s="2">
        <v>39382</v>
      </c>
      <c r="I13" t="s">
        <v>302</v>
      </c>
      <c r="J13" t="s">
        <v>303</v>
      </c>
    </row>
    <row r="14" spans="1:10" x14ac:dyDescent="0.25">
      <c r="A14" s="1" t="s">
        <v>226</v>
      </c>
      <c r="B14">
        <v>39.162377939000002</v>
      </c>
      <c r="C14">
        <v>-117.407500958</v>
      </c>
      <c r="D14">
        <v>2185.9</v>
      </c>
      <c r="E14" t="s">
        <v>224</v>
      </c>
      <c r="F14" t="s">
        <v>286</v>
      </c>
      <c r="G14" t="s">
        <v>299</v>
      </c>
      <c r="H14" s="2">
        <v>39371</v>
      </c>
      <c r="I14" t="s">
        <v>304</v>
      </c>
      <c r="J14" t="s">
        <v>305</v>
      </c>
    </row>
    <row r="15" spans="1:10" x14ac:dyDescent="0.25">
      <c r="A15" s="1" t="s">
        <v>170</v>
      </c>
      <c r="B15">
        <v>39.161521979</v>
      </c>
      <c r="C15">
        <v>-117.407575976</v>
      </c>
      <c r="D15">
        <v>2212.1</v>
      </c>
      <c r="E15" t="s">
        <v>222</v>
      </c>
      <c r="F15" t="s">
        <v>279</v>
      </c>
      <c r="G15" t="s">
        <v>299</v>
      </c>
      <c r="H15" s="2">
        <v>39382</v>
      </c>
      <c r="I15" t="s">
        <v>306</v>
      </c>
      <c r="J15" t="s">
        <v>307</v>
      </c>
    </row>
    <row r="16" spans="1:10" x14ac:dyDescent="0.25">
      <c r="A16" s="1" t="s">
        <v>170</v>
      </c>
      <c r="B16">
        <v>39.161800927999998</v>
      </c>
      <c r="C16">
        <v>-117.407681923</v>
      </c>
      <c r="D16">
        <v>2206.8000000000002</v>
      </c>
      <c r="E16" t="s">
        <v>220</v>
      </c>
      <c r="F16" t="s">
        <v>279</v>
      </c>
      <c r="G16" t="s">
        <v>299</v>
      </c>
      <c r="H16" s="2">
        <v>39382</v>
      </c>
      <c r="I16" t="s">
        <v>308</v>
      </c>
      <c r="J16" t="s">
        <v>309</v>
      </c>
    </row>
    <row r="17" spans="1:10" x14ac:dyDescent="0.25">
      <c r="A17" s="1" t="s">
        <v>170</v>
      </c>
      <c r="B17">
        <v>39.162237961000002</v>
      </c>
      <c r="C17">
        <v>-117.407529959</v>
      </c>
      <c r="D17">
        <v>2201.3000000000002</v>
      </c>
      <c r="E17" t="s">
        <v>218</v>
      </c>
      <c r="F17" t="s">
        <v>279</v>
      </c>
      <c r="G17" t="s">
        <v>299</v>
      </c>
      <c r="H17" s="2">
        <v>39382</v>
      </c>
      <c r="I17" t="s">
        <v>310</v>
      </c>
      <c r="J17" t="s">
        <v>311</v>
      </c>
    </row>
    <row r="18" spans="1:10" x14ac:dyDescent="0.25">
      <c r="A18" s="1" t="s">
        <v>170</v>
      </c>
      <c r="B18">
        <v>39.162799966999998</v>
      </c>
      <c r="C18">
        <v>-117.407880994</v>
      </c>
      <c r="D18">
        <v>2191.6999999999998</v>
      </c>
      <c r="E18" t="s">
        <v>216</v>
      </c>
      <c r="F18" t="s">
        <v>279</v>
      </c>
      <c r="G18" t="s">
        <v>299</v>
      </c>
      <c r="H18" s="2">
        <v>39382</v>
      </c>
      <c r="I18" t="s">
        <v>312</v>
      </c>
      <c r="J18" t="s">
        <v>313</v>
      </c>
    </row>
    <row r="19" spans="1:10" x14ac:dyDescent="0.25">
      <c r="A19" s="1" t="s">
        <v>170</v>
      </c>
      <c r="B19">
        <v>39.163204981</v>
      </c>
      <c r="C19">
        <v>-117.407586956</v>
      </c>
      <c r="D19">
        <v>2174.9</v>
      </c>
      <c r="E19" t="s">
        <v>214</v>
      </c>
      <c r="F19" t="s">
        <v>279</v>
      </c>
      <c r="G19" t="s">
        <v>299</v>
      </c>
      <c r="H19" s="2">
        <v>39382</v>
      </c>
      <c r="I19" t="s">
        <v>314</v>
      </c>
      <c r="J19" t="s">
        <v>315</v>
      </c>
    </row>
    <row r="20" spans="1:10" x14ac:dyDescent="0.25">
      <c r="A20" s="1" t="s">
        <v>170</v>
      </c>
      <c r="B20">
        <v>39.163259965999998</v>
      </c>
      <c r="C20">
        <v>-117.407100974</v>
      </c>
      <c r="D20">
        <v>2179.1999999999998</v>
      </c>
      <c r="E20" t="s">
        <v>212</v>
      </c>
      <c r="F20" t="s">
        <v>279</v>
      </c>
      <c r="G20" t="s">
        <v>299</v>
      </c>
      <c r="H20" s="2">
        <v>39382</v>
      </c>
      <c r="I20" t="s">
        <v>316</v>
      </c>
      <c r="J20" t="s">
        <v>317</v>
      </c>
    </row>
    <row r="21" spans="1:10" x14ac:dyDescent="0.25">
      <c r="A21" s="1" t="s">
        <v>170</v>
      </c>
      <c r="B21">
        <v>39.162885965999997</v>
      </c>
      <c r="C21">
        <v>-117.40658599</v>
      </c>
      <c r="D21">
        <v>2182.8000000000002</v>
      </c>
      <c r="E21" t="s">
        <v>210</v>
      </c>
      <c r="F21" t="s">
        <v>279</v>
      </c>
      <c r="G21" t="s">
        <v>299</v>
      </c>
      <c r="H21" s="2">
        <v>39382</v>
      </c>
      <c r="I21" t="s">
        <v>318</v>
      </c>
      <c r="J21" t="s">
        <v>319</v>
      </c>
    </row>
    <row r="22" spans="1:10" x14ac:dyDescent="0.25">
      <c r="A22" s="1" t="s">
        <v>170</v>
      </c>
      <c r="B22">
        <v>39.161946940999997</v>
      </c>
      <c r="C22">
        <v>-117.407195941</v>
      </c>
      <c r="D22">
        <v>2206.1</v>
      </c>
      <c r="E22" t="s">
        <v>207</v>
      </c>
      <c r="F22" t="s">
        <v>279</v>
      </c>
      <c r="G22" t="s">
        <v>299</v>
      </c>
      <c r="H22" s="2">
        <v>39382</v>
      </c>
      <c r="I22" t="s">
        <v>320</v>
      </c>
      <c r="J22" t="s">
        <v>321</v>
      </c>
    </row>
    <row r="23" spans="1:10" x14ac:dyDescent="0.25">
      <c r="A23" s="1" t="s">
        <v>170</v>
      </c>
      <c r="B23">
        <v>39.163297935999999</v>
      </c>
      <c r="C23">
        <v>-117.40966097499999</v>
      </c>
      <c r="D23">
        <v>2186.9</v>
      </c>
      <c r="E23" t="s">
        <v>205</v>
      </c>
      <c r="F23" t="s">
        <v>279</v>
      </c>
      <c r="G23" t="s">
        <v>299</v>
      </c>
      <c r="H23" s="2">
        <v>39382</v>
      </c>
      <c r="I23" t="s">
        <v>322</v>
      </c>
      <c r="J23" t="s">
        <v>323</v>
      </c>
    </row>
    <row r="24" spans="1:10" x14ac:dyDescent="0.25">
      <c r="A24" s="1" t="s">
        <v>170</v>
      </c>
      <c r="B24">
        <v>39.165822984999998</v>
      </c>
      <c r="C24">
        <v>-117.415191941</v>
      </c>
      <c r="D24">
        <v>2234.1999999999998</v>
      </c>
      <c r="E24" t="s">
        <v>203</v>
      </c>
      <c r="F24" t="s">
        <v>279</v>
      </c>
      <c r="G24" t="s">
        <v>299</v>
      </c>
      <c r="H24" s="2">
        <v>39382</v>
      </c>
      <c r="I24" t="s">
        <v>324</v>
      </c>
      <c r="J24" t="s">
        <v>325</v>
      </c>
    </row>
    <row r="25" spans="1:10" x14ac:dyDescent="0.25">
      <c r="A25" s="1" t="s">
        <v>170</v>
      </c>
      <c r="B25">
        <v>39.165391987</v>
      </c>
      <c r="C25">
        <v>-117.415948994</v>
      </c>
      <c r="D25">
        <v>2239.6999999999998</v>
      </c>
      <c r="E25" t="s">
        <v>201</v>
      </c>
      <c r="F25" t="s">
        <v>279</v>
      </c>
      <c r="G25" t="s">
        <v>299</v>
      </c>
      <c r="H25" s="2">
        <v>39382</v>
      </c>
      <c r="I25" t="s">
        <v>326</v>
      </c>
      <c r="J25" t="s">
        <v>327</v>
      </c>
    </row>
    <row r="26" spans="1:10" x14ac:dyDescent="0.25">
      <c r="A26" s="1" t="s">
        <v>170</v>
      </c>
      <c r="B26">
        <v>39.165747967000001</v>
      </c>
      <c r="C26">
        <v>-117.415876994</v>
      </c>
      <c r="D26">
        <v>2236.9</v>
      </c>
      <c r="E26" t="s">
        <v>199</v>
      </c>
      <c r="F26" t="s">
        <v>279</v>
      </c>
      <c r="G26" t="s">
        <v>299</v>
      </c>
      <c r="H26" s="2">
        <v>39382</v>
      </c>
      <c r="I26" t="s">
        <v>328</v>
      </c>
      <c r="J26" t="s">
        <v>329</v>
      </c>
    </row>
    <row r="27" spans="1:10" x14ac:dyDescent="0.25">
      <c r="A27" s="1" t="s">
        <v>170</v>
      </c>
      <c r="B27">
        <v>39.165178918999999</v>
      </c>
      <c r="C27">
        <v>-117.413414977</v>
      </c>
      <c r="D27">
        <v>2215.5</v>
      </c>
      <c r="E27" t="s">
        <v>197</v>
      </c>
      <c r="F27" t="s">
        <v>279</v>
      </c>
      <c r="G27" t="s">
        <v>299</v>
      </c>
      <c r="H27" s="2">
        <v>39382</v>
      </c>
      <c r="I27" t="s">
        <v>330</v>
      </c>
      <c r="J27" t="s">
        <v>331</v>
      </c>
    </row>
    <row r="28" spans="1:10" x14ac:dyDescent="0.25">
      <c r="A28" s="1" t="s">
        <v>170</v>
      </c>
      <c r="B28">
        <v>39.165595918999998</v>
      </c>
      <c r="C28">
        <v>-117.41343895</v>
      </c>
      <c r="D28">
        <v>2215.5</v>
      </c>
      <c r="E28" t="s">
        <v>195</v>
      </c>
      <c r="F28" t="s">
        <v>279</v>
      </c>
      <c r="G28" t="s">
        <v>299</v>
      </c>
      <c r="H28" s="2">
        <v>39382</v>
      </c>
      <c r="I28" t="s">
        <v>332</v>
      </c>
      <c r="J28" t="s">
        <v>333</v>
      </c>
    </row>
    <row r="29" spans="1:10" x14ac:dyDescent="0.25">
      <c r="A29" s="1" t="s">
        <v>170</v>
      </c>
      <c r="B29">
        <v>39.165423922000002</v>
      </c>
      <c r="C29">
        <v>-117.41417094099999</v>
      </c>
      <c r="D29">
        <v>2223.4</v>
      </c>
      <c r="E29" t="s">
        <v>193</v>
      </c>
      <c r="F29" t="s">
        <v>279</v>
      </c>
      <c r="G29" t="s">
        <v>299</v>
      </c>
      <c r="H29" s="2">
        <v>39382</v>
      </c>
      <c r="I29" t="s">
        <v>334</v>
      </c>
      <c r="J29" t="s">
        <v>335</v>
      </c>
    </row>
    <row r="30" spans="1:10" x14ac:dyDescent="0.25">
      <c r="A30" s="1" t="s">
        <v>170</v>
      </c>
      <c r="B30">
        <v>39.165851986</v>
      </c>
      <c r="C30">
        <v>-117.414672934</v>
      </c>
      <c r="D30">
        <v>2228.6999999999998</v>
      </c>
      <c r="E30" t="s">
        <v>191</v>
      </c>
      <c r="F30" t="s">
        <v>279</v>
      </c>
      <c r="G30" t="s">
        <v>299</v>
      </c>
      <c r="H30" s="2">
        <v>39382</v>
      </c>
      <c r="I30" t="s">
        <v>336</v>
      </c>
      <c r="J30" t="s">
        <v>337</v>
      </c>
    </row>
    <row r="31" spans="1:10" x14ac:dyDescent="0.25">
      <c r="A31" s="1" t="s">
        <v>170</v>
      </c>
      <c r="B31">
        <v>39.165490976999997</v>
      </c>
      <c r="C31">
        <v>-117.415420935</v>
      </c>
      <c r="D31">
        <v>2234.9</v>
      </c>
      <c r="E31" t="s">
        <v>189</v>
      </c>
      <c r="F31" t="s">
        <v>279</v>
      </c>
      <c r="G31" t="s">
        <v>299</v>
      </c>
      <c r="H31" s="2">
        <v>39382</v>
      </c>
      <c r="I31" t="s">
        <v>338</v>
      </c>
      <c r="J31" t="s">
        <v>339</v>
      </c>
    </row>
    <row r="32" spans="1:10" x14ac:dyDescent="0.25">
      <c r="A32" s="1" t="s">
        <v>170</v>
      </c>
      <c r="B32">
        <v>39.165440938000003</v>
      </c>
      <c r="C32">
        <v>-117.415002929</v>
      </c>
      <c r="D32">
        <v>2232.5</v>
      </c>
      <c r="E32" t="s">
        <v>187</v>
      </c>
      <c r="F32" t="s">
        <v>279</v>
      </c>
      <c r="G32" t="s">
        <v>299</v>
      </c>
      <c r="H32" s="2">
        <v>39382</v>
      </c>
      <c r="I32" t="s">
        <v>340</v>
      </c>
      <c r="J32" t="s">
        <v>341</v>
      </c>
    </row>
    <row r="33" spans="1:11" x14ac:dyDescent="0.25">
      <c r="A33" t="s">
        <v>343</v>
      </c>
      <c r="B33">
        <v>39.154030988000002</v>
      </c>
      <c r="C33">
        <v>-117.368844962</v>
      </c>
      <c r="D33">
        <v>1954.7</v>
      </c>
      <c r="E33" t="s">
        <v>184</v>
      </c>
      <c r="F33" t="s">
        <v>342</v>
      </c>
      <c r="G33" t="s">
        <v>344</v>
      </c>
      <c r="H33" t="s">
        <v>299</v>
      </c>
      <c r="I33" s="2">
        <v>39371</v>
      </c>
      <c r="J33" t="s">
        <v>345</v>
      </c>
      <c r="K33" t="s">
        <v>346</v>
      </c>
    </row>
    <row r="34" spans="1:11" x14ac:dyDescent="0.25">
      <c r="A34" t="s">
        <v>343</v>
      </c>
      <c r="B34">
        <v>39.171910928999999</v>
      </c>
      <c r="C34">
        <v>-117.438341919</v>
      </c>
      <c r="D34">
        <v>2377.4</v>
      </c>
      <c r="E34" t="s">
        <v>180</v>
      </c>
      <c r="F34" t="s">
        <v>342</v>
      </c>
      <c r="G34" t="s">
        <v>344</v>
      </c>
      <c r="H34" t="s">
        <v>299</v>
      </c>
      <c r="I34" s="2">
        <v>39371</v>
      </c>
      <c r="J34" t="s">
        <v>347</v>
      </c>
      <c r="K34" t="s">
        <v>348</v>
      </c>
    </row>
    <row r="35" spans="1:11" x14ac:dyDescent="0.25">
      <c r="A35" s="1" t="s">
        <v>349</v>
      </c>
      <c r="B35">
        <v>39.172479975999998</v>
      </c>
      <c r="C35">
        <v>-117.44017395199999</v>
      </c>
      <c r="D35">
        <v>2380.6</v>
      </c>
      <c r="E35" t="s">
        <v>176</v>
      </c>
      <c r="F35" t="s">
        <v>350</v>
      </c>
      <c r="G35" t="s">
        <v>299</v>
      </c>
      <c r="H35" s="2">
        <v>39371</v>
      </c>
      <c r="I35" t="s">
        <v>351</v>
      </c>
      <c r="J35" t="s">
        <v>352</v>
      </c>
    </row>
    <row r="36" spans="1:11" x14ac:dyDescent="0.25">
      <c r="A36" s="1" t="s">
        <v>170</v>
      </c>
      <c r="B36">
        <v>39.157368996999999</v>
      </c>
      <c r="C36">
        <v>-117.387505928</v>
      </c>
      <c r="D36">
        <v>2060.9</v>
      </c>
      <c r="E36" t="s">
        <v>174</v>
      </c>
      <c r="F36" t="s">
        <v>279</v>
      </c>
      <c r="G36" t="s">
        <v>299</v>
      </c>
      <c r="H36" s="2">
        <v>39382</v>
      </c>
      <c r="I36" t="s">
        <v>353</v>
      </c>
      <c r="J36" t="s">
        <v>354</v>
      </c>
    </row>
    <row r="37" spans="1:11" x14ac:dyDescent="0.25">
      <c r="A37" s="1" t="s">
        <v>170</v>
      </c>
      <c r="B37">
        <v>39.157125000000001</v>
      </c>
      <c r="C37">
        <v>-117.38709093999999</v>
      </c>
      <c r="D37">
        <v>2065.5</v>
      </c>
      <c r="E37" t="s">
        <v>172</v>
      </c>
      <c r="F37" t="s">
        <v>279</v>
      </c>
      <c r="G37" t="s">
        <v>299</v>
      </c>
      <c r="H37" s="2">
        <v>39382</v>
      </c>
      <c r="I37" t="s">
        <v>355</v>
      </c>
      <c r="J37" t="s">
        <v>356</v>
      </c>
    </row>
    <row r="38" spans="1:11" x14ac:dyDescent="0.25">
      <c r="A38" s="1" t="s">
        <v>170</v>
      </c>
      <c r="B38">
        <v>39.157178999999999</v>
      </c>
      <c r="C38">
        <v>-117.38661999999999</v>
      </c>
      <c r="E38" t="s">
        <v>169</v>
      </c>
      <c r="F38" t="s">
        <v>279</v>
      </c>
      <c r="G38" t="s">
        <v>299</v>
      </c>
      <c r="H38" s="2">
        <v>39382</v>
      </c>
      <c r="I38" t="s">
        <v>357</v>
      </c>
      <c r="J38" t="s">
        <v>358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19" sqref="E19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12" bestFit="1" customWidth="1"/>
    <col min="4" max="4" width="12.7109375" bestFit="1" customWidth="1"/>
    <col min="5" max="5" width="8" bestFit="1" customWidth="1"/>
    <col min="6" max="6" width="13.140625" bestFit="1" customWidth="1"/>
    <col min="7" max="7" width="30.5703125" bestFit="1" customWidth="1"/>
    <col min="8" max="8" width="11" bestFit="1" customWidth="1"/>
    <col min="9" max="9" width="15.5703125" bestFit="1" customWidth="1"/>
  </cols>
  <sheetData>
    <row r="1" spans="1:8" x14ac:dyDescent="0.25">
      <c r="A1" t="s">
        <v>11</v>
      </c>
      <c r="B1" s="1" t="s">
        <v>272</v>
      </c>
      <c r="C1" t="s">
        <v>271</v>
      </c>
      <c r="D1" t="s">
        <v>270</v>
      </c>
      <c r="E1" t="s">
        <v>275</v>
      </c>
      <c r="F1" t="s">
        <v>267</v>
      </c>
      <c r="G1" t="s">
        <v>360</v>
      </c>
      <c r="H1" t="s">
        <v>361</v>
      </c>
    </row>
    <row r="2" spans="1:8" x14ac:dyDescent="0.25">
      <c r="A2" t="s">
        <v>77</v>
      </c>
      <c r="B2" s="1" t="s">
        <v>170</v>
      </c>
      <c r="C2">
        <v>39.170839973</v>
      </c>
      <c r="D2">
        <v>-117.432964928</v>
      </c>
      <c r="E2">
        <v>2349.1</v>
      </c>
      <c r="F2" t="s">
        <v>250</v>
      </c>
      <c r="G2" s="2">
        <v>39382</v>
      </c>
      <c r="H2" t="s">
        <v>281</v>
      </c>
    </row>
    <row r="3" spans="1:8" x14ac:dyDescent="0.25">
      <c r="A3" t="s">
        <v>79</v>
      </c>
      <c r="B3" s="1" t="s">
        <v>170</v>
      </c>
      <c r="C3">
        <v>39.171153959000002</v>
      </c>
      <c r="D3">
        <v>-117.43328997899999</v>
      </c>
      <c r="E3">
        <v>2345.6999999999998</v>
      </c>
      <c r="F3" t="s">
        <v>248</v>
      </c>
      <c r="G3" s="2">
        <v>39382</v>
      </c>
      <c r="H3" t="s">
        <v>283</v>
      </c>
    </row>
    <row r="4" spans="1:8" x14ac:dyDescent="0.25">
      <c r="A4" t="s">
        <v>81</v>
      </c>
      <c r="B4" s="1" t="s">
        <v>170</v>
      </c>
      <c r="C4">
        <v>39.171334924</v>
      </c>
      <c r="D4">
        <v>-117.434003949</v>
      </c>
      <c r="E4">
        <v>2346.4</v>
      </c>
      <c r="F4" t="s">
        <v>246</v>
      </c>
      <c r="G4" s="2">
        <v>39382</v>
      </c>
      <c r="H4" t="s">
        <v>285</v>
      </c>
    </row>
    <row r="5" spans="1:8" x14ac:dyDescent="0.25">
      <c r="A5" t="s">
        <v>181</v>
      </c>
      <c r="B5" s="1" t="s">
        <v>342</v>
      </c>
      <c r="C5">
        <v>39.171910928999999</v>
      </c>
      <c r="D5">
        <v>-117.438341919</v>
      </c>
      <c r="E5">
        <v>2377.4</v>
      </c>
      <c r="F5" t="s">
        <v>180</v>
      </c>
      <c r="G5" s="2">
        <v>39371</v>
      </c>
      <c r="H5" t="s">
        <v>347</v>
      </c>
    </row>
    <row r="6" spans="1:8" x14ac:dyDescent="0.25">
      <c r="A6" t="s">
        <v>244</v>
      </c>
      <c r="B6" s="1" t="s">
        <v>226</v>
      </c>
      <c r="C6">
        <v>39.171254961000002</v>
      </c>
      <c r="D6">
        <v>-117.43511295899999</v>
      </c>
      <c r="E6">
        <v>2362.8000000000002</v>
      </c>
      <c r="F6" t="s">
        <v>243</v>
      </c>
      <c r="G6" s="2">
        <v>39371</v>
      </c>
      <c r="H6" t="s">
        <v>288</v>
      </c>
    </row>
    <row r="7" spans="1:8" x14ac:dyDescent="0.25">
      <c r="A7" t="s">
        <v>83</v>
      </c>
      <c r="B7" s="1" t="s">
        <v>170</v>
      </c>
      <c r="C7">
        <v>39.172010925000002</v>
      </c>
      <c r="D7">
        <v>-117.436687918</v>
      </c>
      <c r="E7">
        <v>2362.5</v>
      </c>
      <c r="F7" t="s">
        <v>241</v>
      </c>
      <c r="G7" s="2">
        <v>39382</v>
      </c>
      <c r="H7" t="s">
        <v>290</v>
      </c>
    </row>
    <row r="8" spans="1:8" x14ac:dyDescent="0.25">
      <c r="A8" t="s">
        <v>85</v>
      </c>
      <c r="B8" s="1" t="s">
        <v>170</v>
      </c>
      <c r="C8">
        <v>39.171741949000001</v>
      </c>
      <c r="D8">
        <v>-117.435582932</v>
      </c>
      <c r="E8">
        <v>2355.3000000000002</v>
      </c>
      <c r="F8" t="s">
        <v>239</v>
      </c>
      <c r="G8" s="2">
        <v>39382</v>
      </c>
      <c r="H8" t="s">
        <v>292</v>
      </c>
    </row>
    <row r="9" spans="1:8" x14ac:dyDescent="0.25">
      <c r="A9" t="s">
        <v>87</v>
      </c>
      <c r="B9" s="1" t="s">
        <v>170</v>
      </c>
      <c r="C9">
        <v>39.171243981000003</v>
      </c>
      <c r="D9">
        <v>-117.435008939</v>
      </c>
      <c r="E9">
        <v>2362.8000000000002</v>
      </c>
      <c r="F9" t="s">
        <v>237</v>
      </c>
      <c r="G9" s="2">
        <v>39382</v>
      </c>
      <c r="H9" t="s">
        <v>294</v>
      </c>
    </row>
    <row r="10" spans="1:8" x14ac:dyDescent="0.25">
      <c r="A10" t="s">
        <v>177</v>
      </c>
      <c r="B10" s="1" t="s">
        <v>178</v>
      </c>
      <c r="C10">
        <v>39.172479975999998</v>
      </c>
      <c r="D10">
        <v>-117.44017395199999</v>
      </c>
      <c r="E10">
        <v>2380.6</v>
      </c>
      <c r="F10" t="s">
        <v>176</v>
      </c>
      <c r="G10" s="2">
        <v>39371</v>
      </c>
      <c r="H10" t="s">
        <v>351</v>
      </c>
    </row>
    <row r="11" spans="1:8" x14ac:dyDescent="0.25">
      <c r="A11" t="s">
        <v>235</v>
      </c>
      <c r="B11" s="1" t="s">
        <v>226</v>
      </c>
      <c r="C11">
        <v>39.159461958000001</v>
      </c>
      <c r="D11">
        <v>-117.39207599300001</v>
      </c>
      <c r="E11">
        <v>2073.1999999999998</v>
      </c>
      <c r="F11" t="s">
        <v>234</v>
      </c>
      <c r="G11" s="2">
        <v>39371</v>
      </c>
      <c r="H11" t="s">
        <v>296</v>
      </c>
    </row>
    <row r="12" spans="1:8" x14ac:dyDescent="0.25">
      <c r="A12" t="s">
        <v>22</v>
      </c>
      <c r="B12" s="1" t="s">
        <v>170</v>
      </c>
      <c r="C12">
        <v>39.159008915999998</v>
      </c>
      <c r="D12">
        <v>-117.39179695999999</v>
      </c>
      <c r="E12">
        <v>2092.9</v>
      </c>
      <c r="F12" t="s">
        <v>232</v>
      </c>
      <c r="G12" s="2">
        <v>39382</v>
      </c>
      <c r="H12" t="s">
        <v>298</v>
      </c>
    </row>
    <row r="13" spans="1:8" x14ac:dyDescent="0.25">
      <c r="A13" t="s">
        <v>26</v>
      </c>
      <c r="B13" s="1" t="s">
        <v>170</v>
      </c>
      <c r="C13">
        <v>39.158982932999997</v>
      </c>
      <c r="D13">
        <v>-117.391525973</v>
      </c>
      <c r="E13">
        <v>2092.1999999999998</v>
      </c>
      <c r="F13" t="s">
        <v>230</v>
      </c>
      <c r="G13" s="2">
        <v>39382</v>
      </c>
      <c r="H13" t="s">
        <v>300</v>
      </c>
    </row>
    <row r="14" spans="1:8" x14ac:dyDescent="0.25">
      <c r="A14" t="s">
        <v>28</v>
      </c>
      <c r="B14" s="1" t="s">
        <v>170</v>
      </c>
      <c r="C14">
        <v>39.158959965999998</v>
      </c>
      <c r="D14">
        <v>-117.39113897999999</v>
      </c>
      <c r="E14">
        <v>2085.6999999999998</v>
      </c>
      <c r="F14" t="s">
        <v>228</v>
      </c>
      <c r="G14" s="2">
        <v>39382</v>
      </c>
      <c r="H14" t="s">
        <v>302</v>
      </c>
    </row>
    <row r="15" spans="1:8" x14ac:dyDescent="0.25">
      <c r="A15" t="s">
        <v>185</v>
      </c>
      <c r="B15" s="1" t="s">
        <v>342</v>
      </c>
      <c r="C15">
        <v>39.154030988000002</v>
      </c>
      <c r="D15">
        <v>-117.368844962</v>
      </c>
      <c r="E15">
        <v>1954.7</v>
      </c>
      <c r="F15" t="s">
        <v>184</v>
      </c>
      <c r="G15" s="2">
        <v>39371</v>
      </c>
      <c r="H15" t="s">
        <v>345</v>
      </c>
    </row>
    <row r="16" spans="1:8" x14ac:dyDescent="0.25">
      <c r="A16" t="s">
        <v>31</v>
      </c>
      <c r="B16" s="1" t="s">
        <v>170</v>
      </c>
      <c r="C16">
        <v>39.157125000000001</v>
      </c>
      <c r="D16">
        <v>-117.38709093999999</v>
      </c>
      <c r="E16">
        <v>2065.5</v>
      </c>
      <c r="F16" t="s">
        <v>172</v>
      </c>
      <c r="G16" s="2">
        <v>39382</v>
      </c>
      <c r="H16" t="s">
        <v>355</v>
      </c>
    </row>
    <row r="17" spans="1:8" x14ac:dyDescent="0.25">
      <c r="A17" t="s">
        <v>33</v>
      </c>
      <c r="B17" s="1" t="s">
        <v>170</v>
      </c>
      <c r="C17">
        <v>39.157368996999999</v>
      </c>
      <c r="D17">
        <v>-117.387505928</v>
      </c>
      <c r="E17">
        <v>2060.9</v>
      </c>
      <c r="F17" t="s">
        <v>174</v>
      </c>
      <c r="G17" s="2">
        <v>39382</v>
      </c>
      <c r="H17" t="s">
        <v>353</v>
      </c>
    </row>
    <row r="18" spans="1:8" x14ac:dyDescent="0.25">
      <c r="A18" t="s">
        <v>35</v>
      </c>
      <c r="B18" s="1" t="s">
        <v>170</v>
      </c>
      <c r="C18">
        <v>39.157178999999999</v>
      </c>
      <c r="D18">
        <v>-117.38661999999999</v>
      </c>
      <c r="E18">
        <v>2062.5</v>
      </c>
      <c r="F18" t="s">
        <v>169</v>
      </c>
      <c r="G18" s="2">
        <v>39382</v>
      </c>
      <c r="H18" t="s">
        <v>357</v>
      </c>
    </row>
    <row r="19" spans="1:8" x14ac:dyDescent="0.25">
      <c r="A19" t="s">
        <v>39</v>
      </c>
      <c r="B19" s="1" t="s">
        <v>170</v>
      </c>
      <c r="C19">
        <v>39.165822984999998</v>
      </c>
      <c r="D19">
        <v>-117.415191941</v>
      </c>
      <c r="E19">
        <v>2234.1999999999998</v>
      </c>
      <c r="F19" t="s">
        <v>203</v>
      </c>
      <c r="G19" s="2">
        <v>39382</v>
      </c>
      <c r="H19" t="s">
        <v>324</v>
      </c>
    </row>
    <row r="20" spans="1:8" x14ac:dyDescent="0.25">
      <c r="A20" t="s">
        <v>41</v>
      </c>
      <c r="B20" s="1" t="s">
        <v>170</v>
      </c>
      <c r="C20">
        <v>39.165391987</v>
      </c>
      <c r="D20">
        <v>-117.415948994</v>
      </c>
      <c r="E20">
        <v>2239.6999999999998</v>
      </c>
      <c r="F20" t="s">
        <v>201</v>
      </c>
      <c r="G20" s="2">
        <v>39382</v>
      </c>
      <c r="H20" t="s">
        <v>326</v>
      </c>
    </row>
    <row r="21" spans="1:8" x14ac:dyDescent="0.25">
      <c r="A21" t="s">
        <v>43</v>
      </c>
      <c r="B21" s="1" t="s">
        <v>170</v>
      </c>
      <c r="C21">
        <v>39.165747967000001</v>
      </c>
      <c r="D21">
        <v>-117.415876994</v>
      </c>
      <c r="E21">
        <v>2236.9</v>
      </c>
      <c r="F21" t="s">
        <v>199</v>
      </c>
      <c r="G21" s="2">
        <v>39382</v>
      </c>
      <c r="H21" t="s">
        <v>328</v>
      </c>
    </row>
    <row r="22" spans="1:8" x14ac:dyDescent="0.25">
      <c r="A22" t="s">
        <v>46</v>
      </c>
      <c r="B22" s="1" t="s">
        <v>170</v>
      </c>
      <c r="C22">
        <v>39.165178918999999</v>
      </c>
      <c r="D22">
        <v>-117.413414977</v>
      </c>
      <c r="E22">
        <v>2215.5</v>
      </c>
      <c r="F22" t="s">
        <v>197</v>
      </c>
      <c r="G22" s="2">
        <v>39382</v>
      </c>
      <c r="H22" t="s">
        <v>330</v>
      </c>
    </row>
    <row r="23" spans="1:8" x14ac:dyDescent="0.25">
      <c r="A23" t="s">
        <v>48</v>
      </c>
      <c r="B23" s="1" t="s">
        <v>170</v>
      </c>
      <c r="C23">
        <v>39.165595918999998</v>
      </c>
      <c r="D23">
        <v>-117.41343895</v>
      </c>
      <c r="E23">
        <v>2215.5</v>
      </c>
      <c r="F23" t="s">
        <v>195</v>
      </c>
      <c r="G23" s="2">
        <v>39382</v>
      </c>
      <c r="H23" t="s">
        <v>332</v>
      </c>
    </row>
    <row r="24" spans="1:8" x14ac:dyDescent="0.25">
      <c r="A24" t="s">
        <v>50</v>
      </c>
      <c r="B24" s="1" t="s">
        <v>170</v>
      </c>
      <c r="C24">
        <v>39.165423922000002</v>
      </c>
      <c r="D24">
        <v>-117.41417094099999</v>
      </c>
      <c r="E24">
        <v>2223.4</v>
      </c>
      <c r="F24" t="s">
        <v>193</v>
      </c>
      <c r="G24" s="2">
        <v>39382</v>
      </c>
      <c r="H24" t="s">
        <v>334</v>
      </c>
    </row>
    <row r="25" spans="1:8" x14ac:dyDescent="0.25">
      <c r="A25" t="s">
        <v>52</v>
      </c>
      <c r="B25" s="1" t="s">
        <v>170</v>
      </c>
      <c r="C25">
        <v>39.165851986</v>
      </c>
      <c r="D25">
        <v>-117.414672934</v>
      </c>
      <c r="E25">
        <v>2228.6999999999998</v>
      </c>
      <c r="F25" t="s">
        <v>191</v>
      </c>
      <c r="G25" s="2">
        <v>39382</v>
      </c>
      <c r="H25" t="s">
        <v>336</v>
      </c>
    </row>
    <row r="26" spans="1:8" x14ac:dyDescent="0.25">
      <c r="A26" t="s">
        <v>54</v>
      </c>
      <c r="B26" s="1" t="s">
        <v>170</v>
      </c>
      <c r="C26">
        <v>39.165490976999997</v>
      </c>
      <c r="D26">
        <v>-117.415420935</v>
      </c>
      <c r="E26">
        <v>2234.9</v>
      </c>
      <c r="F26" t="s">
        <v>189</v>
      </c>
      <c r="G26" s="2">
        <v>39382</v>
      </c>
      <c r="H26" t="s">
        <v>338</v>
      </c>
    </row>
    <row r="27" spans="1:8" x14ac:dyDescent="0.25">
      <c r="A27" t="s">
        <v>56</v>
      </c>
      <c r="B27" s="1" t="s">
        <v>170</v>
      </c>
      <c r="C27">
        <v>39.165440938000003</v>
      </c>
      <c r="D27">
        <v>-117.415002929</v>
      </c>
      <c r="E27">
        <v>2232.5</v>
      </c>
      <c r="F27" t="s">
        <v>187</v>
      </c>
      <c r="G27" s="2">
        <v>39382</v>
      </c>
      <c r="H27" t="s">
        <v>340</v>
      </c>
    </row>
    <row r="28" spans="1:8" x14ac:dyDescent="0.25">
      <c r="A28" t="s">
        <v>225</v>
      </c>
      <c r="B28" s="1" t="s">
        <v>226</v>
      </c>
      <c r="C28">
        <v>39.162377939000002</v>
      </c>
      <c r="D28">
        <v>-117.407500958</v>
      </c>
      <c r="E28">
        <v>2185.9</v>
      </c>
      <c r="F28" t="s">
        <v>224</v>
      </c>
      <c r="G28" s="2">
        <v>39371</v>
      </c>
      <c r="H28" t="s">
        <v>304</v>
      </c>
    </row>
    <row r="29" spans="1:8" x14ac:dyDescent="0.25">
      <c r="A29" t="s">
        <v>58</v>
      </c>
      <c r="B29" s="1" t="s">
        <v>170</v>
      </c>
      <c r="C29">
        <v>39.161521979</v>
      </c>
      <c r="D29">
        <v>-117.407575976</v>
      </c>
      <c r="E29">
        <v>2212.1</v>
      </c>
      <c r="F29" t="s">
        <v>222</v>
      </c>
      <c r="G29" s="2">
        <v>39382</v>
      </c>
      <c r="H29" t="s">
        <v>306</v>
      </c>
    </row>
    <row r="30" spans="1:8" x14ac:dyDescent="0.25">
      <c r="A30" t="s">
        <v>60</v>
      </c>
      <c r="B30" s="1" t="s">
        <v>170</v>
      </c>
      <c r="C30">
        <v>39.161800927999998</v>
      </c>
      <c r="D30">
        <v>-117.407681923</v>
      </c>
      <c r="E30">
        <v>2206.8000000000002</v>
      </c>
      <c r="F30" t="s">
        <v>220</v>
      </c>
      <c r="G30" s="2">
        <v>39382</v>
      </c>
      <c r="H30" t="s">
        <v>308</v>
      </c>
    </row>
    <row r="31" spans="1:8" x14ac:dyDescent="0.25">
      <c r="A31" t="s">
        <v>62</v>
      </c>
      <c r="B31" s="1" t="s">
        <v>170</v>
      </c>
      <c r="C31">
        <v>39.162237961000002</v>
      </c>
      <c r="D31">
        <v>-117.407529959</v>
      </c>
      <c r="E31">
        <v>2201.3000000000002</v>
      </c>
      <c r="F31" t="s">
        <v>218</v>
      </c>
      <c r="G31" s="2">
        <v>39382</v>
      </c>
      <c r="H31" t="s">
        <v>310</v>
      </c>
    </row>
    <row r="32" spans="1:8" x14ac:dyDescent="0.25">
      <c r="A32" t="s">
        <v>64</v>
      </c>
      <c r="B32" s="1" t="s">
        <v>170</v>
      </c>
      <c r="C32">
        <v>39.162799966999998</v>
      </c>
      <c r="D32">
        <v>-117.407880994</v>
      </c>
      <c r="E32">
        <v>2191.6999999999998</v>
      </c>
      <c r="F32" t="s">
        <v>216</v>
      </c>
      <c r="G32" s="2">
        <v>39382</v>
      </c>
      <c r="H32" t="s">
        <v>312</v>
      </c>
    </row>
    <row r="33" spans="1:8" x14ac:dyDescent="0.25">
      <c r="A33" t="s">
        <v>66</v>
      </c>
      <c r="B33" s="1" t="s">
        <v>170</v>
      </c>
      <c r="C33">
        <v>39.163204981</v>
      </c>
      <c r="D33">
        <v>-117.407586956</v>
      </c>
      <c r="E33">
        <v>2174.9</v>
      </c>
      <c r="F33" t="s">
        <v>214</v>
      </c>
      <c r="G33" s="2">
        <v>39382</v>
      </c>
      <c r="H33" t="s">
        <v>314</v>
      </c>
    </row>
    <row r="34" spans="1:8" x14ac:dyDescent="0.25">
      <c r="A34" t="s">
        <v>68</v>
      </c>
      <c r="B34" s="1" t="s">
        <v>170</v>
      </c>
      <c r="C34">
        <v>39.163259965999998</v>
      </c>
      <c r="D34">
        <v>-117.407100974</v>
      </c>
      <c r="E34">
        <v>2179.1999999999998</v>
      </c>
      <c r="F34" t="s">
        <v>212</v>
      </c>
      <c r="G34" s="2">
        <v>39382</v>
      </c>
      <c r="H34" t="s">
        <v>316</v>
      </c>
    </row>
    <row r="35" spans="1:8" x14ac:dyDescent="0.25">
      <c r="A35" t="s">
        <v>208</v>
      </c>
      <c r="B35" s="1" t="s">
        <v>170</v>
      </c>
      <c r="C35">
        <v>39.161946940999997</v>
      </c>
      <c r="D35">
        <v>-117.407195941</v>
      </c>
      <c r="E35">
        <v>2206.1</v>
      </c>
      <c r="F35" t="s">
        <v>207</v>
      </c>
      <c r="G35" s="2">
        <v>39382</v>
      </c>
      <c r="H35" t="s">
        <v>320</v>
      </c>
    </row>
    <row r="36" spans="1:8" x14ac:dyDescent="0.25">
      <c r="A36" t="s">
        <v>74</v>
      </c>
      <c r="B36" s="1" t="s">
        <v>170</v>
      </c>
      <c r="C36">
        <v>39.163297935999999</v>
      </c>
      <c r="D36">
        <v>-117.40966097499999</v>
      </c>
      <c r="E36">
        <v>2186.9</v>
      </c>
      <c r="F36" t="s">
        <v>205</v>
      </c>
      <c r="G36" s="2">
        <v>39382</v>
      </c>
      <c r="H36" t="s">
        <v>322</v>
      </c>
    </row>
    <row r="37" spans="1:8" x14ac:dyDescent="0.25">
      <c r="A37" t="s">
        <v>70</v>
      </c>
      <c r="B37" s="1" t="s">
        <v>170</v>
      </c>
      <c r="C37">
        <v>39.162885965999997</v>
      </c>
      <c r="D37">
        <v>-117.40658599</v>
      </c>
      <c r="E37">
        <v>2182.8000000000002</v>
      </c>
      <c r="F37" t="s">
        <v>210</v>
      </c>
      <c r="G37" s="2">
        <v>39382</v>
      </c>
      <c r="H37" t="s">
        <v>318</v>
      </c>
    </row>
    <row r="38" spans="1:8" x14ac:dyDescent="0.25">
      <c r="A38" t="s">
        <v>253</v>
      </c>
      <c r="B38" s="1" t="s">
        <v>178</v>
      </c>
      <c r="C38">
        <v>39.163128956999998</v>
      </c>
      <c r="D38">
        <v>-117.40873695400001</v>
      </c>
      <c r="E38">
        <v>2172.1999999999998</v>
      </c>
      <c r="F38" t="s">
        <v>252</v>
      </c>
      <c r="G38" s="2">
        <v>39371</v>
      </c>
      <c r="H38" t="s">
        <v>278</v>
      </c>
    </row>
    <row r="39" spans="1:8" x14ac:dyDescent="0.25">
      <c r="B39" s="1"/>
      <c r="C39">
        <v>39.157278974999997</v>
      </c>
      <c r="D39">
        <v>-117.387204934</v>
      </c>
      <c r="E39">
        <v>2050.8000000000002</v>
      </c>
      <c r="F39" t="s">
        <v>359</v>
      </c>
    </row>
  </sheetData>
  <sortState ref="A2:H38">
    <sortCondition ref="A2:A3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selection activeCell="G39" sqref="G39"/>
    </sheetView>
  </sheetViews>
  <sheetFormatPr defaultRowHeight="15" x14ac:dyDescent="0.25"/>
  <cols>
    <col min="1" max="1" width="10.85546875" bestFit="1" customWidth="1"/>
    <col min="2" max="2" width="12" bestFit="1" customWidth="1"/>
    <col min="3" max="3" width="12.7109375" bestFit="1" customWidth="1"/>
    <col min="4" max="4" width="11.5703125" bestFit="1" customWidth="1"/>
    <col min="5" max="5" width="5.42578125" bestFit="1" customWidth="1"/>
    <col min="6" max="6" width="13.140625" bestFit="1" customWidth="1"/>
    <col min="7" max="7" width="16.140625" bestFit="1" customWidth="1"/>
  </cols>
  <sheetData>
    <row r="1" spans="1:20" x14ac:dyDescent="0.25">
      <c r="A1" t="s">
        <v>272</v>
      </c>
      <c r="B1" t="s">
        <v>271</v>
      </c>
      <c r="C1" t="s">
        <v>270</v>
      </c>
      <c r="D1" t="s">
        <v>269</v>
      </c>
      <c r="E1" t="s">
        <v>268</v>
      </c>
      <c r="F1" t="s">
        <v>267</v>
      </c>
      <c r="G1" t="s">
        <v>11</v>
      </c>
      <c r="H1" t="s">
        <v>266</v>
      </c>
      <c r="I1" t="s">
        <v>265</v>
      </c>
      <c r="J1" t="s">
        <v>264</v>
      </c>
      <c r="K1" t="s">
        <v>263</v>
      </c>
      <c r="L1" t="s">
        <v>262</v>
      </c>
      <c r="M1" t="s">
        <v>261</v>
      </c>
      <c r="N1" t="s">
        <v>260</v>
      </c>
      <c r="O1" t="s">
        <v>259</v>
      </c>
      <c r="P1" t="s">
        <v>258</v>
      </c>
      <c r="Q1" t="s">
        <v>257</v>
      </c>
      <c r="R1" t="s">
        <v>256</v>
      </c>
      <c r="S1" t="s">
        <v>255</v>
      </c>
      <c r="T1" t="s">
        <v>254</v>
      </c>
    </row>
    <row r="2" spans="1:20" x14ac:dyDescent="0.25">
      <c r="A2" t="s">
        <v>170</v>
      </c>
      <c r="B2">
        <v>39.170839973</v>
      </c>
      <c r="C2">
        <v>-117.432964928</v>
      </c>
      <c r="D2">
        <v>2349.1</v>
      </c>
      <c r="E2">
        <v>1.1000000000000001</v>
      </c>
      <c r="F2" t="s">
        <v>250</v>
      </c>
      <c r="G2" t="s">
        <v>77</v>
      </c>
      <c r="H2" t="s">
        <v>250</v>
      </c>
      <c r="I2" t="s">
        <v>168</v>
      </c>
      <c r="J2">
        <v>0</v>
      </c>
      <c r="K2">
        <v>-1</v>
      </c>
      <c r="L2">
        <v>0</v>
      </c>
      <c r="N2" t="s">
        <v>249</v>
      </c>
      <c r="O2">
        <v>-1</v>
      </c>
      <c r="P2">
        <v>0</v>
      </c>
      <c r="Q2">
        <v>0</v>
      </c>
      <c r="R2">
        <v>462599.05948841502</v>
      </c>
      <c r="S2">
        <v>4335824.4162671696</v>
      </c>
      <c r="T2">
        <v>0</v>
      </c>
    </row>
    <row r="3" spans="1:20" x14ac:dyDescent="0.25">
      <c r="A3" t="s">
        <v>170</v>
      </c>
      <c r="B3">
        <v>39.171153959000002</v>
      </c>
      <c r="C3">
        <v>-117.43328997899999</v>
      </c>
      <c r="D3">
        <v>2345.6999999999998</v>
      </c>
      <c r="E3">
        <v>1.1000000000000001</v>
      </c>
      <c r="F3" t="s">
        <v>248</v>
      </c>
      <c r="G3" t="s">
        <v>79</v>
      </c>
      <c r="H3" t="s">
        <v>248</v>
      </c>
      <c r="I3" t="s">
        <v>168</v>
      </c>
      <c r="J3">
        <v>0</v>
      </c>
      <c r="K3">
        <v>-1</v>
      </c>
      <c r="L3">
        <v>0</v>
      </c>
      <c r="N3" t="s">
        <v>247</v>
      </c>
      <c r="O3">
        <v>-1</v>
      </c>
      <c r="P3">
        <v>0</v>
      </c>
      <c r="Q3">
        <v>0</v>
      </c>
      <c r="R3">
        <v>462571.14684367401</v>
      </c>
      <c r="S3">
        <v>4335859.3949354403</v>
      </c>
      <c r="T3">
        <v>0</v>
      </c>
    </row>
    <row r="4" spans="1:20" x14ac:dyDescent="0.25">
      <c r="A4" t="s">
        <v>170</v>
      </c>
      <c r="B4">
        <v>39.171334924</v>
      </c>
      <c r="C4">
        <v>-117.434003949</v>
      </c>
      <c r="D4">
        <v>2346.4</v>
      </c>
      <c r="E4">
        <v>1.1000000000000001</v>
      </c>
      <c r="F4" t="s">
        <v>246</v>
      </c>
      <c r="G4" t="s">
        <v>81</v>
      </c>
      <c r="H4" t="s">
        <v>246</v>
      </c>
      <c r="I4" t="s">
        <v>168</v>
      </c>
      <c r="J4">
        <v>0</v>
      </c>
      <c r="K4">
        <v>-1</v>
      </c>
      <c r="L4">
        <v>0</v>
      </c>
      <c r="N4" t="s">
        <v>245</v>
      </c>
      <c r="O4">
        <v>-1</v>
      </c>
      <c r="P4">
        <v>0</v>
      </c>
      <c r="Q4">
        <v>0</v>
      </c>
      <c r="R4">
        <v>462509.56787795102</v>
      </c>
      <c r="S4">
        <v>4335879.7723749103</v>
      </c>
      <c r="T4">
        <v>0</v>
      </c>
    </row>
    <row r="5" spans="1:20" x14ac:dyDescent="0.25">
      <c r="A5" t="s">
        <v>182</v>
      </c>
      <c r="B5">
        <v>39.171910928999999</v>
      </c>
      <c r="C5">
        <v>-117.438341919</v>
      </c>
      <c r="D5">
        <v>2377.4</v>
      </c>
      <c r="E5">
        <v>1.1000000000000001</v>
      </c>
      <c r="F5" t="s">
        <v>180</v>
      </c>
      <c r="G5" t="s">
        <v>181</v>
      </c>
      <c r="H5" t="s">
        <v>180</v>
      </c>
      <c r="I5" t="s">
        <v>168</v>
      </c>
      <c r="J5">
        <v>0</v>
      </c>
      <c r="K5">
        <v>-1</v>
      </c>
      <c r="L5">
        <v>0</v>
      </c>
      <c r="N5" t="s">
        <v>179</v>
      </c>
      <c r="O5">
        <v>-1</v>
      </c>
      <c r="P5">
        <v>0</v>
      </c>
      <c r="Q5">
        <v>0</v>
      </c>
      <c r="R5">
        <v>462135.14974146598</v>
      </c>
      <c r="S5">
        <v>4335945.4964363603</v>
      </c>
      <c r="T5">
        <v>0</v>
      </c>
    </row>
    <row r="6" spans="1:20" x14ac:dyDescent="0.25">
      <c r="A6" t="s">
        <v>226</v>
      </c>
      <c r="B6">
        <v>39.171254961000002</v>
      </c>
      <c r="C6">
        <v>-117.43511295899999</v>
      </c>
      <c r="D6">
        <v>2362.8000000000002</v>
      </c>
      <c r="E6">
        <v>1.1000000000000001</v>
      </c>
      <c r="F6" t="s">
        <v>243</v>
      </c>
      <c r="G6" t="s">
        <v>244</v>
      </c>
      <c r="H6" t="s">
        <v>243</v>
      </c>
      <c r="I6" t="s">
        <v>168</v>
      </c>
      <c r="J6">
        <v>0</v>
      </c>
      <c r="K6">
        <v>-1</v>
      </c>
      <c r="L6">
        <v>0</v>
      </c>
      <c r="N6" t="s">
        <v>242</v>
      </c>
      <c r="O6">
        <v>-1</v>
      </c>
      <c r="P6">
        <v>0</v>
      </c>
      <c r="Q6">
        <v>0</v>
      </c>
      <c r="R6">
        <v>462413.72565885598</v>
      </c>
      <c r="S6">
        <v>4335871.35743446</v>
      </c>
      <c r="T6">
        <v>0</v>
      </c>
    </row>
    <row r="7" spans="1:20" x14ac:dyDescent="0.25">
      <c r="A7" t="s">
        <v>170</v>
      </c>
      <c r="B7">
        <v>39.172010925000002</v>
      </c>
      <c r="C7">
        <v>-117.436687918</v>
      </c>
      <c r="D7">
        <v>2362.5</v>
      </c>
      <c r="E7">
        <v>1.1000000000000001</v>
      </c>
      <c r="F7" t="s">
        <v>241</v>
      </c>
      <c r="G7" t="s">
        <v>83</v>
      </c>
      <c r="H7" t="s">
        <v>241</v>
      </c>
      <c r="I7" t="s">
        <v>168</v>
      </c>
      <c r="J7">
        <v>0</v>
      </c>
      <c r="K7">
        <v>-1</v>
      </c>
      <c r="L7">
        <v>0</v>
      </c>
      <c r="N7" t="s">
        <v>240</v>
      </c>
      <c r="O7">
        <v>-1</v>
      </c>
      <c r="P7">
        <v>0</v>
      </c>
      <c r="Q7">
        <v>0</v>
      </c>
      <c r="R7">
        <v>462278.07964193</v>
      </c>
      <c r="S7">
        <v>4335955.9043413196</v>
      </c>
      <c r="T7">
        <v>0</v>
      </c>
    </row>
    <row r="8" spans="1:20" x14ac:dyDescent="0.25">
      <c r="A8" t="s">
        <v>170</v>
      </c>
      <c r="B8">
        <v>39.171741949000001</v>
      </c>
      <c r="C8">
        <v>-117.435582932</v>
      </c>
      <c r="D8">
        <v>2355.3000000000002</v>
      </c>
      <c r="E8">
        <v>1.1000000000000001</v>
      </c>
      <c r="F8" t="s">
        <v>239</v>
      </c>
      <c r="G8" t="s">
        <v>85</v>
      </c>
      <c r="H8" t="s">
        <v>239</v>
      </c>
      <c r="I8" t="s">
        <v>168</v>
      </c>
      <c r="J8">
        <v>0</v>
      </c>
      <c r="K8">
        <v>-1</v>
      </c>
      <c r="L8">
        <v>0</v>
      </c>
      <c r="N8" t="s">
        <v>238</v>
      </c>
      <c r="O8">
        <v>-1</v>
      </c>
      <c r="P8">
        <v>0</v>
      </c>
      <c r="Q8">
        <v>0</v>
      </c>
      <c r="R8">
        <v>462373.38743769098</v>
      </c>
      <c r="S8">
        <v>4335925.5957768597</v>
      </c>
      <c r="T8">
        <v>0</v>
      </c>
    </row>
    <row r="9" spans="1:20" x14ac:dyDescent="0.25">
      <c r="A9" t="s">
        <v>170</v>
      </c>
      <c r="B9">
        <v>39.171243981000003</v>
      </c>
      <c r="C9">
        <v>-117.435008939</v>
      </c>
      <c r="D9">
        <v>2362.8000000000002</v>
      </c>
      <c r="E9">
        <v>1.1000000000000001</v>
      </c>
      <c r="F9" t="s">
        <v>237</v>
      </c>
      <c r="G9" t="s">
        <v>87</v>
      </c>
      <c r="H9" t="s">
        <v>237</v>
      </c>
      <c r="I9" t="s">
        <v>168</v>
      </c>
      <c r="J9">
        <v>0</v>
      </c>
      <c r="K9">
        <v>-1</v>
      </c>
      <c r="L9">
        <v>0</v>
      </c>
      <c r="N9" t="s">
        <v>236</v>
      </c>
      <c r="O9">
        <v>-1</v>
      </c>
      <c r="P9">
        <v>0</v>
      </c>
      <c r="Q9">
        <v>0</v>
      </c>
      <c r="R9">
        <v>462422.70538908499</v>
      </c>
      <c r="S9">
        <v>4335870.0958315302</v>
      </c>
      <c r="T9">
        <v>0</v>
      </c>
    </row>
    <row r="10" spans="1:20" x14ac:dyDescent="0.25">
      <c r="A10" t="s">
        <v>178</v>
      </c>
      <c r="B10">
        <v>39.172479975999998</v>
      </c>
      <c r="C10">
        <v>-117.44017395199999</v>
      </c>
      <c r="D10">
        <v>2380.6</v>
      </c>
      <c r="E10">
        <v>1.1000000000000001</v>
      </c>
      <c r="F10" t="s">
        <v>176</v>
      </c>
      <c r="G10" t="s">
        <v>177</v>
      </c>
      <c r="H10" t="s">
        <v>176</v>
      </c>
      <c r="I10" t="s">
        <v>168</v>
      </c>
      <c r="J10">
        <v>0</v>
      </c>
      <c r="K10">
        <v>-1</v>
      </c>
      <c r="L10">
        <v>0</v>
      </c>
      <c r="N10" t="s">
        <v>175</v>
      </c>
      <c r="O10">
        <v>-1</v>
      </c>
      <c r="P10">
        <v>0</v>
      </c>
      <c r="Q10">
        <v>0</v>
      </c>
      <c r="R10">
        <v>461977.20088938199</v>
      </c>
      <c r="S10">
        <v>4336009.4128172901</v>
      </c>
      <c r="T10">
        <v>0</v>
      </c>
    </row>
    <row r="11" spans="1:20" x14ac:dyDescent="0.25">
      <c r="A11" t="s">
        <v>226</v>
      </c>
      <c r="B11">
        <v>39.159461958000001</v>
      </c>
      <c r="C11">
        <v>-117.39207599300001</v>
      </c>
      <c r="D11">
        <v>2073.1999999999998</v>
      </c>
      <c r="E11">
        <v>1.1000000000000001</v>
      </c>
      <c r="F11" t="s">
        <v>234</v>
      </c>
      <c r="G11" t="s">
        <v>235</v>
      </c>
      <c r="H11" t="s">
        <v>234</v>
      </c>
      <c r="I11" t="s">
        <v>168</v>
      </c>
      <c r="J11">
        <v>0</v>
      </c>
      <c r="K11">
        <v>-1</v>
      </c>
      <c r="L11">
        <v>0</v>
      </c>
      <c r="N11" t="s">
        <v>233</v>
      </c>
      <c r="O11">
        <v>-1</v>
      </c>
      <c r="P11">
        <v>0</v>
      </c>
      <c r="Q11">
        <v>0</v>
      </c>
      <c r="R11">
        <v>466125.735552812</v>
      </c>
      <c r="S11">
        <v>4334545.6805405598</v>
      </c>
      <c r="T11">
        <v>0</v>
      </c>
    </row>
    <row r="12" spans="1:20" x14ac:dyDescent="0.25">
      <c r="A12" t="s">
        <v>170</v>
      </c>
      <c r="B12">
        <v>39.159008915999998</v>
      </c>
      <c r="C12">
        <v>-117.39179695999999</v>
      </c>
      <c r="D12">
        <v>2092.9</v>
      </c>
      <c r="E12">
        <v>1.1000000000000001</v>
      </c>
      <c r="F12" t="s">
        <v>232</v>
      </c>
      <c r="G12" t="s">
        <v>22</v>
      </c>
      <c r="H12" t="s">
        <v>232</v>
      </c>
      <c r="I12" t="s">
        <v>168</v>
      </c>
      <c r="J12">
        <v>0</v>
      </c>
      <c r="K12">
        <v>-1</v>
      </c>
      <c r="L12">
        <v>0</v>
      </c>
      <c r="N12" t="s">
        <v>231</v>
      </c>
      <c r="O12">
        <v>-1</v>
      </c>
      <c r="P12">
        <v>0</v>
      </c>
      <c r="Q12">
        <v>0</v>
      </c>
      <c r="R12">
        <v>466149.62619435397</v>
      </c>
      <c r="S12">
        <v>4334495.3002253696</v>
      </c>
      <c r="T12">
        <v>0</v>
      </c>
    </row>
    <row r="13" spans="1:20" x14ac:dyDescent="0.25">
      <c r="A13" t="s">
        <v>170</v>
      </c>
      <c r="B13">
        <v>39.158982932999997</v>
      </c>
      <c r="C13">
        <v>-117.391525973</v>
      </c>
      <c r="D13">
        <v>2092.1999999999998</v>
      </c>
      <c r="E13">
        <v>1.1000000000000001</v>
      </c>
      <c r="F13" t="s">
        <v>230</v>
      </c>
      <c r="G13" t="s">
        <v>26</v>
      </c>
      <c r="H13" t="s">
        <v>230</v>
      </c>
      <c r="I13" t="s">
        <v>168</v>
      </c>
      <c r="J13">
        <v>0</v>
      </c>
      <c r="K13">
        <v>-1</v>
      </c>
      <c r="L13">
        <v>0</v>
      </c>
      <c r="N13" t="s">
        <v>229</v>
      </c>
      <c r="O13">
        <v>-1</v>
      </c>
      <c r="P13">
        <v>0</v>
      </c>
      <c r="Q13">
        <v>0</v>
      </c>
      <c r="R13">
        <v>466173.02649208199</v>
      </c>
      <c r="S13">
        <v>4334492.3157057101</v>
      </c>
      <c r="T13">
        <v>0</v>
      </c>
    </row>
    <row r="14" spans="1:20" x14ac:dyDescent="0.25">
      <c r="A14" t="s">
        <v>170</v>
      </c>
      <c r="B14">
        <v>39.158959965999998</v>
      </c>
      <c r="C14">
        <v>-117.39113897999999</v>
      </c>
      <c r="D14">
        <v>2085.6999999999998</v>
      </c>
      <c r="E14">
        <v>1.1000000000000001</v>
      </c>
      <c r="F14" t="s">
        <v>228</v>
      </c>
      <c r="G14" t="s">
        <v>28</v>
      </c>
      <c r="H14" t="s">
        <v>228</v>
      </c>
      <c r="I14" t="s">
        <v>168</v>
      </c>
      <c r="J14">
        <v>0</v>
      </c>
      <c r="K14">
        <v>-1</v>
      </c>
      <c r="L14">
        <v>0</v>
      </c>
      <c r="N14" t="s">
        <v>227</v>
      </c>
      <c r="O14">
        <v>-1</v>
      </c>
      <c r="P14">
        <v>0</v>
      </c>
      <c r="Q14">
        <v>0</v>
      </c>
      <c r="R14">
        <v>466206.45094577799</v>
      </c>
      <c r="S14">
        <v>4334489.6227420196</v>
      </c>
      <c r="T14">
        <v>0</v>
      </c>
    </row>
    <row r="15" spans="1:20" x14ac:dyDescent="0.25">
      <c r="A15" t="s">
        <v>182</v>
      </c>
      <c r="B15">
        <v>39.154030988000002</v>
      </c>
      <c r="C15">
        <v>-117.368844962</v>
      </c>
      <c r="D15">
        <v>1954.7</v>
      </c>
      <c r="E15">
        <v>1.1000000000000001</v>
      </c>
      <c r="F15" t="s">
        <v>184</v>
      </c>
      <c r="G15" t="s">
        <v>185</v>
      </c>
      <c r="H15" t="s">
        <v>184</v>
      </c>
      <c r="I15" t="s">
        <v>168</v>
      </c>
      <c r="J15">
        <v>0</v>
      </c>
      <c r="K15">
        <v>-1</v>
      </c>
      <c r="L15">
        <v>0</v>
      </c>
      <c r="N15" t="s">
        <v>183</v>
      </c>
      <c r="O15">
        <v>-1</v>
      </c>
      <c r="P15">
        <v>0</v>
      </c>
      <c r="Q15">
        <v>0</v>
      </c>
      <c r="R15">
        <v>468130.38725234702</v>
      </c>
      <c r="S15">
        <v>4333934.5648215497</v>
      </c>
      <c r="T15">
        <v>0</v>
      </c>
    </row>
    <row r="16" spans="1:20" x14ac:dyDescent="0.25">
      <c r="A16" t="s">
        <v>170</v>
      </c>
      <c r="B16">
        <v>39.157125000000001</v>
      </c>
      <c r="C16">
        <v>-117.38709093999999</v>
      </c>
      <c r="D16">
        <v>2065.5</v>
      </c>
      <c r="E16">
        <v>1.1000000000000001</v>
      </c>
      <c r="F16" t="s">
        <v>172</v>
      </c>
      <c r="G16" t="s">
        <v>31</v>
      </c>
      <c r="H16" t="s">
        <v>172</v>
      </c>
      <c r="I16" t="s">
        <v>168</v>
      </c>
      <c r="J16">
        <v>0</v>
      </c>
      <c r="K16">
        <v>-1</v>
      </c>
      <c r="L16">
        <v>0</v>
      </c>
      <c r="N16" t="s">
        <v>171</v>
      </c>
      <c r="O16">
        <v>-1</v>
      </c>
      <c r="P16">
        <v>0</v>
      </c>
      <c r="Q16">
        <v>0</v>
      </c>
      <c r="R16">
        <v>466555.32505792502</v>
      </c>
      <c r="S16">
        <v>4334284.4881911399</v>
      </c>
      <c r="T16">
        <v>0</v>
      </c>
    </row>
    <row r="17" spans="1:20" x14ac:dyDescent="0.25">
      <c r="A17" t="s">
        <v>170</v>
      </c>
      <c r="B17">
        <v>39.157368996999999</v>
      </c>
      <c r="C17">
        <v>-117.387505928</v>
      </c>
      <c r="D17">
        <v>2060.9</v>
      </c>
      <c r="E17">
        <v>1.1000000000000001</v>
      </c>
      <c r="F17" t="s">
        <v>174</v>
      </c>
      <c r="G17" t="s">
        <v>33</v>
      </c>
      <c r="H17" t="s">
        <v>174</v>
      </c>
      <c r="I17" t="s">
        <v>168</v>
      </c>
      <c r="J17">
        <v>0</v>
      </c>
      <c r="K17">
        <v>-1</v>
      </c>
      <c r="L17">
        <v>0</v>
      </c>
      <c r="N17" t="s">
        <v>173</v>
      </c>
      <c r="O17">
        <v>-1</v>
      </c>
      <c r="P17">
        <v>0</v>
      </c>
      <c r="Q17">
        <v>0</v>
      </c>
      <c r="R17">
        <v>466519.58560424403</v>
      </c>
      <c r="S17">
        <v>4334311.71870468</v>
      </c>
      <c r="T17">
        <v>0</v>
      </c>
    </row>
    <row r="18" spans="1:20" x14ac:dyDescent="0.25">
      <c r="A18" t="s">
        <v>170</v>
      </c>
      <c r="B18">
        <v>39.157178999999999</v>
      </c>
      <c r="C18">
        <v>-117.38661999999999</v>
      </c>
      <c r="E18">
        <v>1.1000000000000001</v>
      </c>
      <c r="F18" t="s">
        <v>169</v>
      </c>
      <c r="G18" t="s">
        <v>35</v>
      </c>
      <c r="H18" t="s">
        <v>169</v>
      </c>
      <c r="I18" t="s">
        <v>168</v>
      </c>
      <c r="J18">
        <v>0</v>
      </c>
      <c r="K18">
        <v>-1</v>
      </c>
      <c r="L18">
        <v>0</v>
      </c>
      <c r="N18" t="s">
        <v>167</v>
      </c>
      <c r="O18">
        <v>-1</v>
      </c>
      <c r="P18">
        <v>0</v>
      </c>
      <c r="Q18">
        <v>0</v>
      </c>
      <c r="R18">
        <v>466596.03995646699</v>
      </c>
      <c r="S18">
        <v>4334290.3073380403</v>
      </c>
      <c r="T18">
        <v>0</v>
      </c>
    </row>
    <row r="19" spans="1:20" x14ac:dyDescent="0.25">
      <c r="B19">
        <v>39.157278974999997</v>
      </c>
      <c r="C19">
        <v>-117.387204934</v>
      </c>
      <c r="D19">
        <v>2050.8000000000002</v>
      </c>
      <c r="E19">
        <v>1.1000000000000001</v>
      </c>
      <c r="F19" t="s">
        <v>165</v>
      </c>
      <c r="G19" t="s">
        <v>166</v>
      </c>
      <c r="H19" t="s">
        <v>165</v>
      </c>
      <c r="I19" t="s">
        <v>164</v>
      </c>
      <c r="J19">
        <v>0</v>
      </c>
      <c r="K19">
        <v>-1</v>
      </c>
      <c r="L19">
        <v>0</v>
      </c>
      <c r="N19" t="s">
        <v>163</v>
      </c>
      <c r="O19">
        <v>-1</v>
      </c>
      <c r="P19">
        <v>0</v>
      </c>
      <c r="Q19">
        <v>0</v>
      </c>
      <c r="R19">
        <v>466545.548858897</v>
      </c>
      <c r="S19">
        <v>4334301.6175282802</v>
      </c>
      <c r="T19">
        <v>0</v>
      </c>
    </row>
    <row r="20" spans="1:20" x14ac:dyDescent="0.25">
      <c r="A20" t="s">
        <v>170</v>
      </c>
      <c r="B20">
        <v>39.165822984999998</v>
      </c>
      <c r="C20">
        <v>-117.415191941</v>
      </c>
      <c r="D20">
        <v>2234.1999999999998</v>
      </c>
      <c r="E20">
        <v>1.1000000000000001</v>
      </c>
      <c r="F20" t="s">
        <v>203</v>
      </c>
      <c r="G20" t="s">
        <v>39</v>
      </c>
      <c r="H20" t="s">
        <v>203</v>
      </c>
      <c r="I20" t="s">
        <v>168</v>
      </c>
      <c r="J20">
        <v>0</v>
      </c>
      <c r="K20">
        <v>-1</v>
      </c>
      <c r="L20">
        <v>0</v>
      </c>
      <c r="N20" t="s">
        <v>202</v>
      </c>
      <c r="O20">
        <v>-1</v>
      </c>
      <c r="P20">
        <v>0</v>
      </c>
      <c r="Q20">
        <v>0</v>
      </c>
      <c r="R20">
        <v>464131.80615657102</v>
      </c>
      <c r="S20">
        <v>4335260.4788383897</v>
      </c>
      <c r="T20">
        <v>0</v>
      </c>
    </row>
    <row r="21" spans="1:20" x14ac:dyDescent="0.25">
      <c r="A21" t="s">
        <v>170</v>
      </c>
      <c r="B21">
        <v>39.165391987</v>
      </c>
      <c r="C21">
        <v>-117.415948994</v>
      </c>
      <c r="D21">
        <v>2239.6999999999998</v>
      </c>
      <c r="E21">
        <v>1.1000000000000001</v>
      </c>
      <c r="F21" t="s">
        <v>201</v>
      </c>
      <c r="G21" t="s">
        <v>41</v>
      </c>
      <c r="H21" t="s">
        <v>201</v>
      </c>
      <c r="I21" t="s">
        <v>168</v>
      </c>
      <c r="J21">
        <v>0</v>
      </c>
      <c r="K21">
        <v>-1</v>
      </c>
      <c r="L21">
        <v>0</v>
      </c>
      <c r="N21" t="s">
        <v>200</v>
      </c>
      <c r="O21">
        <v>-1</v>
      </c>
      <c r="P21">
        <v>0</v>
      </c>
      <c r="Q21">
        <v>0</v>
      </c>
      <c r="R21">
        <v>464066.18524498102</v>
      </c>
      <c r="S21">
        <v>4335212.9485038202</v>
      </c>
      <c r="T21">
        <v>0</v>
      </c>
    </row>
    <row r="22" spans="1:20" x14ac:dyDescent="0.25">
      <c r="A22" t="s">
        <v>170</v>
      </c>
      <c r="B22">
        <v>39.165747967000001</v>
      </c>
      <c r="C22">
        <v>-117.415876994</v>
      </c>
      <c r="D22">
        <v>2236.9</v>
      </c>
      <c r="E22">
        <v>1.1000000000000001</v>
      </c>
      <c r="F22" t="s">
        <v>199</v>
      </c>
      <c r="G22" t="s">
        <v>43</v>
      </c>
      <c r="H22" t="s">
        <v>199</v>
      </c>
      <c r="I22" t="s">
        <v>168</v>
      </c>
      <c r="J22">
        <v>0</v>
      </c>
      <c r="K22">
        <v>-1</v>
      </c>
      <c r="L22">
        <v>0</v>
      </c>
      <c r="N22" t="s">
        <v>198</v>
      </c>
      <c r="O22">
        <v>-1</v>
      </c>
      <c r="P22">
        <v>0</v>
      </c>
      <c r="Q22">
        <v>0</v>
      </c>
      <c r="R22">
        <v>464072.58644350601</v>
      </c>
      <c r="S22">
        <v>4335252.4248082396</v>
      </c>
      <c r="T22">
        <v>0</v>
      </c>
    </row>
    <row r="23" spans="1:20" x14ac:dyDescent="0.25">
      <c r="A23" t="s">
        <v>170</v>
      </c>
      <c r="B23">
        <v>39.165178918999999</v>
      </c>
      <c r="C23">
        <v>-117.413414977</v>
      </c>
      <c r="D23">
        <v>2215.5</v>
      </c>
      <c r="E23">
        <v>1.1000000000000001</v>
      </c>
      <c r="F23" t="s">
        <v>197</v>
      </c>
      <c r="G23" t="s">
        <v>46</v>
      </c>
      <c r="H23" t="s">
        <v>197</v>
      </c>
      <c r="I23" t="s">
        <v>168</v>
      </c>
      <c r="J23">
        <v>0</v>
      </c>
      <c r="K23">
        <v>-1</v>
      </c>
      <c r="L23">
        <v>0</v>
      </c>
      <c r="N23" t="s">
        <v>196</v>
      </c>
      <c r="O23">
        <v>-1</v>
      </c>
      <c r="P23">
        <v>0</v>
      </c>
      <c r="Q23">
        <v>0</v>
      </c>
      <c r="R23">
        <v>464284.99188613199</v>
      </c>
      <c r="S23">
        <v>4335188.30265301</v>
      </c>
      <c r="T23">
        <v>0</v>
      </c>
    </row>
    <row r="24" spans="1:20" x14ac:dyDescent="0.25">
      <c r="A24" t="s">
        <v>170</v>
      </c>
      <c r="B24">
        <v>39.165595918999998</v>
      </c>
      <c r="C24">
        <v>-117.41343895</v>
      </c>
      <c r="D24">
        <v>2215.5</v>
      </c>
      <c r="E24">
        <v>1.1000000000000001</v>
      </c>
      <c r="F24" t="s">
        <v>195</v>
      </c>
      <c r="G24" t="s">
        <v>48</v>
      </c>
      <c r="H24" t="s">
        <v>195</v>
      </c>
      <c r="I24" t="s">
        <v>168</v>
      </c>
      <c r="J24">
        <v>0</v>
      </c>
      <c r="K24">
        <v>-1</v>
      </c>
      <c r="L24">
        <v>0</v>
      </c>
      <c r="N24" t="s">
        <v>194</v>
      </c>
      <c r="O24">
        <v>-1</v>
      </c>
      <c r="P24">
        <v>0</v>
      </c>
      <c r="Q24">
        <v>0</v>
      </c>
      <c r="R24">
        <v>464283.13174406003</v>
      </c>
      <c r="S24">
        <v>4335234.5885922899</v>
      </c>
      <c r="T24">
        <v>0</v>
      </c>
    </row>
    <row r="25" spans="1:20" x14ac:dyDescent="0.25">
      <c r="A25" t="s">
        <v>170</v>
      </c>
      <c r="B25">
        <v>39.165423922000002</v>
      </c>
      <c r="C25">
        <v>-117.41417094099999</v>
      </c>
      <c r="D25">
        <v>2223.4</v>
      </c>
      <c r="E25">
        <v>1.1000000000000001</v>
      </c>
      <c r="F25" t="s">
        <v>193</v>
      </c>
      <c r="G25" t="s">
        <v>50</v>
      </c>
      <c r="H25" t="s">
        <v>193</v>
      </c>
      <c r="I25" t="s">
        <v>168</v>
      </c>
      <c r="J25">
        <v>0</v>
      </c>
      <c r="K25">
        <v>-1</v>
      </c>
      <c r="L25">
        <v>0</v>
      </c>
      <c r="N25" t="s">
        <v>192</v>
      </c>
      <c r="O25">
        <v>-1</v>
      </c>
      <c r="P25">
        <v>0</v>
      </c>
      <c r="Q25">
        <v>0</v>
      </c>
      <c r="R25">
        <v>464219.80789167102</v>
      </c>
      <c r="S25">
        <v>4335215.7897026902</v>
      </c>
      <c r="T25">
        <v>0</v>
      </c>
    </row>
    <row r="26" spans="1:20" x14ac:dyDescent="0.25">
      <c r="A26" t="s">
        <v>170</v>
      </c>
      <c r="B26">
        <v>39.165851986</v>
      </c>
      <c r="C26">
        <v>-117.414672934</v>
      </c>
      <c r="D26">
        <v>2228.6999999999998</v>
      </c>
      <c r="E26">
        <v>1.1000000000000001</v>
      </c>
      <c r="F26" t="s">
        <v>191</v>
      </c>
      <c r="G26" t="s">
        <v>52</v>
      </c>
      <c r="H26" t="s">
        <v>191</v>
      </c>
      <c r="I26" t="s">
        <v>168</v>
      </c>
      <c r="J26">
        <v>0</v>
      </c>
      <c r="K26">
        <v>-1</v>
      </c>
      <c r="L26">
        <v>0</v>
      </c>
      <c r="N26" t="s">
        <v>190</v>
      </c>
      <c r="O26">
        <v>-1</v>
      </c>
      <c r="P26">
        <v>0</v>
      </c>
      <c r="Q26">
        <v>0</v>
      </c>
      <c r="R26">
        <v>464176.657745381</v>
      </c>
      <c r="S26">
        <v>4335263.4921424901</v>
      </c>
      <c r="T26">
        <v>0</v>
      </c>
    </row>
    <row r="27" spans="1:20" x14ac:dyDescent="0.25">
      <c r="A27" t="s">
        <v>170</v>
      </c>
      <c r="B27">
        <v>39.165490976999997</v>
      </c>
      <c r="C27">
        <v>-117.415420935</v>
      </c>
      <c r="D27">
        <v>2234.9</v>
      </c>
      <c r="E27">
        <v>1.1000000000000001</v>
      </c>
      <c r="F27" t="s">
        <v>189</v>
      </c>
      <c r="G27" t="s">
        <v>54</v>
      </c>
      <c r="H27" t="s">
        <v>189</v>
      </c>
      <c r="I27" t="s">
        <v>168</v>
      </c>
      <c r="J27">
        <v>0</v>
      </c>
      <c r="K27">
        <v>-1</v>
      </c>
      <c r="L27">
        <v>0</v>
      </c>
      <c r="N27" t="s">
        <v>188</v>
      </c>
      <c r="O27">
        <v>-1</v>
      </c>
      <c r="P27">
        <v>0</v>
      </c>
      <c r="Q27">
        <v>0</v>
      </c>
      <c r="R27">
        <v>464111.85470609402</v>
      </c>
      <c r="S27">
        <v>4335223.7248705802</v>
      </c>
      <c r="T27">
        <v>0</v>
      </c>
    </row>
    <row r="28" spans="1:20" x14ac:dyDescent="0.25">
      <c r="A28" t="s">
        <v>170</v>
      </c>
      <c r="B28">
        <v>39.165440938000003</v>
      </c>
      <c r="C28">
        <v>-117.415002929</v>
      </c>
      <c r="D28">
        <v>2232.5</v>
      </c>
      <c r="E28">
        <v>1.1000000000000001</v>
      </c>
      <c r="F28" t="s">
        <v>187</v>
      </c>
      <c r="G28" t="s">
        <v>56</v>
      </c>
      <c r="H28" t="s">
        <v>187</v>
      </c>
      <c r="I28" t="s">
        <v>168</v>
      </c>
      <c r="J28">
        <v>0</v>
      </c>
      <c r="K28">
        <v>-1</v>
      </c>
      <c r="L28">
        <v>0</v>
      </c>
      <c r="N28" t="s">
        <v>186</v>
      </c>
      <c r="O28">
        <v>-1</v>
      </c>
      <c r="P28">
        <v>0</v>
      </c>
      <c r="Q28">
        <v>0</v>
      </c>
      <c r="R28">
        <v>464147.94090102502</v>
      </c>
      <c r="S28">
        <v>4335218.0065220604</v>
      </c>
      <c r="T28">
        <v>0</v>
      </c>
    </row>
    <row r="29" spans="1:20" x14ac:dyDescent="0.25">
      <c r="A29" t="s">
        <v>226</v>
      </c>
      <c r="B29">
        <v>39.162377939000002</v>
      </c>
      <c r="C29">
        <v>-117.407500958</v>
      </c>
      <c r="D29">
        <v>2185.9</v>
      </c>
      <c r="E29">
        <v>1.1000000000000001</v>
      </c>
      <c r="F29" t="s">
        <v>224</v>
      </c>
      <c r="G29" t="s">
        <v>225</v>
      </c>
      <c r="H29" t="s">
        <v>224</v>
      </c>
      <c r="I29" t="s">
        <v>168</v>
      </c>
      <c r="J29">
        <v>0</v>
      </c>
      <c r="K29">
        <v>-1</v>
      </c>
      <c r="L29">
        <v>0</v>
      </c>
      <c r="N29" t="s">
        <v>223</v>
      </c>
      <c r="O29">
        <v>-1</v>
      </c>
      <c r="P29">
        <v>0</v>
      </c>
      <c r="Q29">
        <v>0</v>
      </c>
      <c r="R29">
        <v>464794.51082489401</v>
      </c>
      <c r="S29">
        <v>4334875.1529103899</v>
      </c>
      <c r="T29">
        <v>0</v>
      </c>
    </row>
    <row r="30" spans="1:20" x14ac:dyDescent="0.25">
      <c r="A30" t="s">
        <v>170</v>
      </c>
      <c r="B30">
        <v>39.161521979</v>
      </c>
      <c r="C30">
        <v>-117.407575976</v>
      </c>
      <c r="D30">
        <v>2212.1</v>
      </c>
      <c r="E30">
        <v>1.1000000000000001</v>
      </c>
      <c r="F30" t="s">
        <v>222</v>
      </c>
      <c r="G30" t="s">
        <v>58</v>
      </c>
      <c r="H30" t="s">
        <v>222</v>
      </c>
      <c r="I30" t="s">
        <v>168</v>
      </c>
      <c r="J30">
        <v>0</v>
      </c>
      <c r="K30">
        <v>-1</v>
      </c>
      <c r="L30">
        <v>0</v>
      </c>
      <c r="N30" t="s">
        <v>221</v>
      </c>
      <c r="O30">
        <v>-1</v>
      </c>
      <c r="P30">
        <v>0</v>
      </c>
      <c r="Q30">
        <v>0</v>
      </c>
      <c r="R30">
        <v>464787.60299368697</v>
      </c>
      <c r="S30">
        <v>4334780.1920843199</v>
      </c>
      <c r="T30">
        <v>0</v>
      </c>
    </row>
    <row r="31" spans="1:20" x14ac:dyDescent="0.25">
      <c r="A31" t="s">
        <v>170</v>
      </c>
      <c r="B31">
        <v>39.161800927999998</v>
      </c>
      <c r="C31">
        <v>-117.407681923</v>
      </c>
      <c r="D31">
        <v>2206.8000000000002</v>
      </c>
      <c r="E31">
        <v>1.1000000000000001</v>
      </c>
      <c r="F31" t="s">
        <v>220</v>
      </c>
      <c r="G31" t="s">
        <v>60</v>
      </c>
      <c r="H31" t="s">
        <v>220</v>
      </c>
      <c r="I31" t="s">
        <v>168</v>
      </c>
      <c r="J31">
        <v>0</v>
      </c>
      <c r="K31">
        <v>-1</v>
      </c>
      <c r="L31">
        <v>0</v>
      </c>
      <c r="N31" t="s">
        <v>219</v>
      </c>
      <c r="O31">
        <v>-1</v>
      </c>
      <c r="P31">
        <v>0</v>
      </c>
      <c r="Q31">
        <v>0</v>
      </c>
      <c r="R31">
        <v>464778.588807408</v>
      </c>
      <c r="S31">
        <v>4334811.1895009102</v>
      </c>
      <c r="T31">
        <v>0</v>
      </c>
    </row>
    <row r="32" spans="1:20" x14ac:dyDescent="0.25">
      <c r="A32" t="s">
        <v>170</v>
      </c>
      <c r="B32">
        <v>39.162237961000002</v>
      </c>
      <c r="C32">
        <v>-117.407529959</v>
      </c>
      <c r="D32">
        <v>2201.3000000000002</v>
      </c>
      <c r="E32">
        <v>1.1000000000000001</v>
      </c>
      <c r="F32" t="s">
        <v>218</v>
      </c>
      <c r="G32" t="s">
        <v>62</v>
      </c>
      <c r="H32" t="s">
        <v>218</v>
      </c>
      <c r="I32" t="s">
        <v>168</v>
      </c>
      <c r="J32">
        <v>0</v>
      </c>
      <c r="K32">
        <v>-1</v>
      </c>
      <c r="L32">
        <v>0</v>
      </c>
      <c r="N32" t="s">
        <v>217</v>
      </c>
      <c r="O32">
        <v>-1</v>
      </c>
      <c r="P32">
        <v>0</v>
      </c>
      <c r="Q32">
        <v>0</v>
      </c>
      <c r="R32">
        <v>464791.93553699902</v>
      </c>
      <c r="S32">
        <v>4334859.6301413197</v>
      </c>
      <c r="T32">
        <v>0</v>
      </c>
    </row>
    <row r="33" spans="1:20" x14ac:dyDescent="0.25">
      <c r="A33" t="s">
        <v>170</v>
      </c>
      <c r="B33">
        <v>39.162799966999998</v>
      </c>
      <c r="C33">
        <v>-117.407880994</v>
      </c>
      <c r="D33">
        <v>2191.6999999999998</v>
      </c>
      <c r="E33">
        <v>1.1000000000000001</v>
      </c>
      <c r="F33" t="s">
        <v>216</v>
      </c>
      <c r="G33" t="s">
        <v>64</v>
      </c>
      <c r="H33" t="s">
        <v>216</v>
      </c>
      <c r="I33" t="s">
        <v>168</v>
      </c>
      <c r="J33">
        <v>0</v>
      </c>
      <c r="K33">
        <v>-1</v>
      </c>
      <c r="L33">
        <v>0</v>
      </c>
      <c r="N33" t="s">
        <v>215</v>
      </c>
      <c r="O33">
        <v>-1</v>
      </c>
      <c r="P33">
        <v>0</v>
      </c>
      <c r="Q33">
        <v>0</v>
      </c>
      <c r="R33">
        <v>464761.88857834699</v>
      </c>
      <c r="S33">
        <v>4334922.1349043101</v>
      </c>
      <c r="T33">
        <v>0</v>
      </c>
    </row>
    <row r="34" spans="1:20" x14ac:dyDescent="0.25">
      <c r="A34" t="s">
        <v>170</v>
      </c>
      <c r="B34">
        <v>39.163204981</v>
      </c>
      <c r="C34">
        <v>-117.407586956</v>
      </c>
      <c r="D34">
        <v>2174.9</v>
      </c>
      <c r="E34">
        <v>1.1000000000000001</v>
      </c>
      <c r="F34" t="s">
        <v>214</v>
      </c>
      <c r="G34" t="s">
        <v>66</v>
      </c>
      <c r="H34" t="s">
        <v>214</v>
      </c>
      <c r="I34" t="s">
        <v>168</v>
      </c>
      <c r="J34">
        <v>0</v>
      </c>
      <c r="K34">
        <v>-1</v>
      </c>
      <c r="L34">
        <v>0</v>
      </c>
      <c r="N34" t="s">
        <v>213</v>
      </c>
      <c r="O34">
        <v>-1</v>
      </c>
      <c r="P34">
        <v>0</v>
      </c>
      <c r="Q34">
        <v>0</v>
      </c>
      <c r="R34">
        <v>464787.49345225102</v>
      </c>
      <c r="S34">
        <v>4334966.9670700803</v>
      </c>
      <c r="T34">
        <v>0</v>
      </c>
    </row>
    <row r="35" spans="1:20" x14ac:dyDescent="0.25">
      <c r="A35" t="s">
        <v>170</v>
      </c>
      <c r="B35">
        <v>39.163259965999998</v>
      </c>
      <c r="C35">
        <v>-117.407100974</v>
      </c>
      <c r="D35">
        <v>2179.1999999999998</v>
      </c>
      <c r="E35">
        <v>1.1000000000000001</v>
      </c>
      <c r="F35" t="s">
        <v>212</v>
      </c>
      <c r="G35" t="s">
        <v>68</v>
      </c>
      <c r="H35" t="s">
        <v>212</v>
      </c>
      <c r="I35" t="s">
        <v>168</v>
      </c>
      <c r="J35">
        <v>0</v>
      </c>
      <c r="K35">
        <v>-1</v>
      </c>
      <c r="L35">
        <v>0</v>
      </c>
      <c r="N35" t="s">
        <v>211</v>
      </c>
      <c r="O35">
        <v>-1</v>
      </c>
      <c r="P35">
        <v>0</v>
      </c>
      <c r="Q35">
        <v>0</v>
      </c>
      <c r="R35">
        <v>464829.50623818499</v>
      </c>
      <c r="S35">
        <v>4334972.8805053104</v>
      </c>
      <c r="T35">
        <v>0</v>
      </c>
    </row>
    <row r="36" spans="1:20" x14ac:dyDescent="0.25">
      <c r="A36" t="s">
        <v>170</v>
      </c>
      <c r="B36">
        <v>39.161946940999997</v>
      </c>
      <c r="C36">
        <v>-117.407195941</v>
      </c>
      <c r="D36">
        <v>2206.1</v>
      </c>
      <c r="E36">
        <v>1.1000000000000001</v>
      </c>
      <c r="F36" t="s">
        <v>207</v>
      </c>
      <c r="G36" t="s">
        <v>208</v>
      </c>
      <c r="H36" t="s">
        <v>207</v>
      </c>
      <c r="I36" t="s">
        <v>168</v>
      </c>
      <c r="J36">
        <v>0</v>
      </c>
      <c r="K36">
        <v>-1</v>
      </c>
      <c r="L36">
        <v>0</v>
      </c>
      <c r="N36" t="s">
        <v>206</v>
      </c>
      <c r="O36">
        <v>-1</v>
      </c>
      <c r="P36">
        <v>0</v>
      </c>
      <c r="Q36">
        <v>0</v>
      </c>
      <c r="R36">
        <v>464820.64777249697</v>
      </c>
      <c r="S36">
        <v>4334827.2047012001</v>
      </c>
      <c r="T36">
        <v>0</v>
      </c>
    </row>
    <row r="37" spans="1:20" x14ac:dyDescent="0.25">
      <c r="A37" t="s">
        <v>170</v>
      </c>
      <c r="B37">
        <v>39.163297935999999</v>
      </c>
      <c r="C37">
        <v>-117.40966097499999</v>
      </c>
      <c r="D37">
        <v>2186.9</v>
      </c>
      <c r="E37">
        <v>1.1000000000000001</v>
      </c>
      <c r="F37" t="s">
        <v>205</v>
      </c>
      <c r="G37" t="s">
        <v>74</v>
      </c>
      <c r="H37" t="s">
        <v>205</v>
      </c>
      <c r="I37" t="s">
        <v>168</v>
      </c>
      <c r="J37">
        <v>0</v>
      </c>
      <c r="K37">
        <v>-1</v>
      </c>
      <c r="L37">
        <v>0</v>
      </c>
      <c r="N37" t="s">
        <v>204</v>
      </c>
      <c r="O37">
        <v>-1</v>
      </c>
      <c r="P37">
        <v>0</v>
      </c>
      <c r="Q37">
        <v>0</v>
      </c>
      <c r="R37">
        <v>464608.35946571903</v>
      </c>
      <c r="S37">
        <v>4334978.0897690197</v>
      </c>
      <c r="T37">
        <v>0</v>
      </c>
    </row>
    <row r="38" spans="1:20" x14ac:dyDescent="0.25">
      <c r="A38" t="s">
        <v>170</v>
      </c>
      <c r="B38">
        <v>39.162885965999997</v>
      </c>
      <c r="C38">
        <v>-117.40658599</v>
      </c>
      <c r="D38">
        <v>2182.8000000000002</v>
      </c>
      <c r="E38">
        <v>1.1000000000000001</v>
      </c>
      <c r="F38" t="s">
        <v>210</v>
      </c>
      <c r="G38" t="s">
        <v>70</v>
      </c>
      <c r="H38" t="s">
        <v>210</v>
      </c>
      <c r="I38" t="s">
        <v>168</v>
      </c>
      <c r="J38">
        <v>0</v>
      </c>
      <c r="K38">
        <v>-1</v>
      </c>
      <c r="L38">
        <v>0</v>
      </c>
      <c r="N38" t="s">
        <v>209</v>
      </c>
      <c r="O38">
        <v>-1</v>
      </c>
      <c r="P38">
        <v>0</v>
      </c>
      <c r="Q38">
        <v>0</v>
      </c>
      <c r="R38">
        <v>464873.81116943702</v>
      </c>
      <c r="S38">
        <v>4334931.1764286002</v>
      </c>
      <c r="T38">
        <v>0</v>
      </c>
    </row>
    <row r="39" spans="1:20" x14ac:dyDescent="0.25">
      <c r="A39" t="s">
        <v>178</v>
      </c>
      <c r="B39">
        <v>39.163128956999998</v>
      </c>
      <c r="C39">
        <v>-117.40873695400001</v>
      </c>
      <c r="D39">
        <v>2172.1999999999998</v>
      </c>
      <c r="E39">
        <v>1.1000000000000001</v>
      </c>
      <c r="F39" t="s">
        <v>252</v>
      </c>
      <c r="G39" t="s">
        <v>253</v>
      </c>
      <c r="H39" t="s">
        <v>252</v>
      </c>
      <c r="I39" t="s">
        <v>168</v>
      </c>
      <c r="J39">
        <v>0</v>
      </c>
      <c r="K39">
        <v>-1</v>
      </c>
      <c r="L39">
        <v>0</v>
      </c>
      <c r="N39" t="s">
        <v>251</v>
      </c>
      <c r="O39">
        <v>-1</v>
      </c>
      <c r="P39">
        <v>0</v>
      </c>
      <c r="Q39">
        <v>0</v>
      </c>
      <c r="R39">
        <v>464688.10375304299</v>
      </c>
      <c r="S39">
        <v>4334958.97730383</v>
      </c>
      <c r="T39">
        <v>0</v>
      </c>
    </row>
  </sheetData>
  <sortState ref="A2:T39">
    <sortCondition ref="G2:G3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workbookViewId="0">
      <selection activeCell="H1" sqref="H1"/>
    </sheetView>
  </sheetViews>
  <sheetFormatPr defaultRowHeight="15" x14ac:dyDescent="0.25"/>
  <cols>
    <col min="13" max="13" width="27.855468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379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273</v>
      </c>
      <c r="R1" t="s">
        <v>274</v>
      </c>
      <c r="S1" t="s">
        <v>362</v>
      </c>
      <c r="T1" t="s">
        <v>378</v>
      </c>
    </row>
    <row r="2" spans="1:20" x14ac:dyDescent="0.25">
      <c r="A2">
        <v>1</v>
      </c>
      <c r="B2">
        <v>2001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>
        <v>2</v>
      </c>
      <c r="I2">
        <v>11.8266758844</v>
      </c>
      <c r="J2" t="s">
        <v>19</v>
      </c>
      <c r="K2" t="s">
        <v>20</v>
      </c>
      <c r="L2" t="s">
        <v>21</v>
      </c>
      <c r="M2" t="s">
        <v>22</v>
      </c>
      <c r="N2">
        <v>30</v>
      </c>
      <c r="O2" t="s">
        <v>23</v>
      </c>
      <c r="P2">
        <v>2003</v>
      </c>
      <c r="Q2">
        <f>VLOOKUP(M2,Sheet1!$G$2:$T$39,12,FALSE)</f>
        <v>466149.62619435397</v>
      </c>
      <c r="R2">
        <f>VLOOKUP(M2,Sheet1!$G$2:$T$39,13,FALSE)</f>
        <v>4334495.3002253696</v>
      </c>
      <c r="S2">
        <f>VLOOKUP(M2,Sheet3!$A$2:$H$38,5,FALSE)</f>
        <v>2092.9</v>
      </c>
      <c r="T2">
        <f>VLOOKUP(M2,Sheet4!$A$2:$R$31,9,FALSE)</f>
        <v>11.8266758844</v>
      </c>
    </row>
    <row r="3" spans="1:20" x14ac:dyDescent="0.25">
      <c r="A3">
        <v>2</v>
      </c>
      <c r="B3">
        <v>2001</v>
      </c>
      <c r="C3" t="s">
        <v>15</v>
      </c>
      <c r="D3" t="s">
        <v>16</v>
      </c>
      <c r="E3" t="s">
        <v>17</v>
      </c>
      <c r="F3">
        <v>2</v>
      </c>
      <c r="G3" t="s">
        <v>24</v>
      </c>
      <c r="H3" t="s">
        <v>25</v>
      </c>
      <c r="I3">
        <v>11.5966666666667</v>
      </c>
      <c r="J3" t="s">
        <v>19</v>
      </c>
      <c r="K3" t="s">
        <v>20</v>
      </c>
      <c r="L3" t="s">
        <v>21</v>
      </c>
      <c r="M3" t="s">
        <v>26</v>
      </c>
      <c r="N3">
        <v>30</v>
      </c>
      <c r="O3" t="s">
        <v>23</v>
      </c>
      <c r="P3">
        <v>2003</v>
      </c>
      <c r="Q3">
        <f>VLOOKUP(M3,Sheet1!$G$2:$T$39,12,FALSE)</f>
        <v>466173.02649208199</v>
      </c>
      <c r="R3">
        <f>VLOOKUP(M3,Sheet1!$G$2:$T$39,13,FALSE)</f>
        <v>4334492.3157057101</v>
      </c>
      <c r="S3">
        <f>VLOOKUP(M3,Sheet3!$A$2:$H$38,5,FALSE)</f>
        <v>2092.1999999999998</v>
      </c>
      <c r="T3">
        <f>VLOOKUP(M3,Sheet4!$A$2:$R$31,9,FALSE)</f>
        <v>11.5966666666667</v>
      </c>
    </row>
    <row r="4" spans="1:20" x14ac:dyDescent="0.25">
      <c r="A4">
        <v>3</v>
      </c>
      <c r="B4">
        <v>2001</v>
      </c>
      <c r="C4" t="s">
        <v>15</v>
      </c>
      <c r="D4" t="s">
        <v>16</v>
      </c>
      <c r="E4" t="s">
        <v>17</v>
      </c>
      <c r="F4">
        <v>3</v>
      </c>
      <c r="G4" t="s">
        <v>27</v>
      </c>
      <c r="H4">
        <v>12</v>
      </c>
      <c r="I4">
        <v>12.932579629699999</v>
      </c>
      <c r="J4" t="s">
        <v>19</v>
      </c>
      <c r="K4" t="s">
        <v>20</v>
      </c>
      <c r="L4" t="s">
        <v>21</v>
      </c>
      <c r="M4" t="s">
        <v>28</v>
      </c>
      <c r="N4">
        <v>30</v>
      </c>
      <c r="O4" t="s">
        <v>23</v>
      </c>
      <c r="P4">
        <v>2003</v>
      </c>
      <c r="Q4">
        <f>VLOOKUP(M4,Sheet1!$G$2:$T$39,12,FALSE)</f>
        <v>466206.45094577799</v>
      </c>
      <c r="R4">
        <f>VLOOKUP(M4,Sheet1!$G$2:$T$39,13,FALSE)</f>
        <v>4334489.6227420196</v>
      </c>
      <c r="S4">
        <f>VLOOKUP(M4,Sheet3!$A$2:$H$38,5,FALSE)</f>
        <v>2085.6999999999998</v>
      </c>
      <c r="T4">
        <f>VLOOKUP(M4,Sheet4!$A$2:$R$31,9,FALSE)</f>
        <v>12.932579629699999</v>
      </c>
    </row>
    <row r="5" spans="1:20" x14ac:dyDescent="0.25">
      <c r="A5">
        <v>4</v>
      </c>
      <c r="B5">
        <v>2001</v>
      </c>
      <c r="C5" t="s">
        <v>15</v>
      </c>
      <c r="D5" t="s">
        <v>29</v>
      </c>
      <c r="E5" t="s">
        <v>17</v>
      </c>
      <c r="F5">
        <v>1</v>
      </c>
      <c r="G5" t="s">
        <v>30</v>
      </c>
      <c r="H5" t="s">
        <v>25</v>
      </c>
      <c r="I5">
        <v>11.710022581400001</v>
      </c>
      <c r="J5" t="s">
        <v>19</v>
      </c>
      <c r="K5" t="s">
        <v>20</v>
      </c>
      <c r="L5" t="s">
        <v>21</v>
      </c>
      <c r="M5" t="s">
        <v>31</v>
      </c>
      <c r="N5">
        <v>30</v>
      </c>
      <c r="O5" t="s">
        <v>23</v>
      </c>
      <c r="P5">
        <v>2003</v>
      </c>
      <c r="Q5">
        <f>VLOOKUP(M5,Sheet1!$G$2:$T$39,12,FALSE)</f>
        <v>466555.32505792502</v>
      </c>
      <c r="R5">
        <f>VLOOKUP(M5,Sheet1!$G$2:$T$39,13,FALSE)</f>
        <v>4334284.4881911399</v>
      </c>
      <c r="S5">
        <f>VLOOKUP(M5,Sheet3!$A$2:$H$38,5,FALSE)</f>
        <v>2065.5</v>
      </c>
      <c r="T5">
        <f>VLOOKUP(M5,Sheet4!$A$2:$R$31,9,FALSE)</f>
        <v>11.710022581400001</v>
      </c>
    </row>
    <row r="6" spans="1:20" x14ac:dyDescent="0.25">
      <c r="A6">
        <v>5</v>
      </c>
      <c r="B6">
        <v>2001</v>
      </c>
      <c r="C6" t="s">
        <v>15</v>
      </c>
      <c r="D6" t="s">
        <v>29</v>
      </c>
      <c r="E6" t="s">
        <v>17</v>
      </c>
      <c r="F6">
        <v>2</v>
      </c>
      <c r="G6" t="s">
        <v>32</v>
      </c>
      <c r="H6" t="s">
        <v>25</v>
      </c>
      <c r="I6">
        <v>16.081406708833299</v>
      </c>
      <c r="J6" t="s">
        <v>19</v>
      </c>
      <c r="K6" t="s">
        <v>20</v>
      </c>
      <c r="L6" t="s">
        <v>21</v>
      </c>
      <c r="M6" t="s">
        <v>33</v>
      </c>
      <c r="N6">
        <v>30</v>
      </c>
      <c r="O6" t="s">
        <v>23</v>
      </c>
      <c r="P6">
        <v>2003</v>
      </c>
      <c r="Q6">
        <f>VLOOKUP(M6,Sheet1!$G$2:$T$39,12,FALSE)</f>
        <v>466519.58560424403</v>
      </c>
      <c r="R6">
        <f>VLOOKUP(M6,Sheet1!$G$2:$T$39,13,FALSE)</f>
        <v>4334311.71870468</v>
      </c>
      <c r="S6">
        <f>VLOOKUP(M6,Sheet3!$A$2:$H$38,5,FALSE)</f>
        <v>2060.9</v>
      </c>
      <c r="T6">
        <f>VLOOKUP(M6,Sheet4!$A$2:$R$31,9,FALSE)</f>
        <v>16.081406708833299</v>
      </c>
    </row>
    <row r="7" spans="1:20" x14ac:dyDescent="0.25">
      <c r="A7">
        <v>6</v>
      </c>
      <c r="B7">
        <v>2001</v>
      </c>
      <c r="C7" t="s">
        <v>15</v>
      </c>
      <c r="D7" t="s">
        <v>29</v>
      </c>
      <c r="E7" t="s">
        <v>17</v>
      </c>
      <c r="F7">
        <v>3</v>
      </c>
      <c r="G7" t="s">
        <v>34</v>
      </c>
      <c r="H7">
        <v>1</v>
      </c>
      <c r="I7">
        <v>10.3414103918</v>
      </c>
      <c r="J7" t="s">
        <v>19</v>
      </c>
      <c r="K7" t="s">
        <v>20</v>
      </c>
      <c r="L7" t="s">
        <v>21</v>
      </c>
      <c r="M7" t="s">
        <v>35</v>
      </c>
      <c r="N7">
        <v>30</v>
      </c>
      <c r="O7" t="s">
        <v>23</v>
      </c>
      <c r="P7">
        <v>2003</v>
      </c>
      <c r="Q7">
        <f>VLOOKUP(M7,Sheet1!$G$2:$T$39,12,FALSE)</f>
        <v>466596.03995646699</v>
      </c>
      <c r="R7">
        <f>VLOOKUP(M7,Sheet1!$G$2:$T$39,13,FALSE)</f>
        <v>4334290.3073380403</v>
      </c>
      <c r="S7">
        <f>VLOOKUP(M7,Sheet3!$A$2:$H$38,5,FALSE)</f>
        <v>2062.5</v>
      </c>
      <c r="T7">
        <f>VLOOKUP(M7,Sheet4!$A$2:$R$31,9,FALSE)</f>
        <v>10.3414103918</v>
      </c>
    </row>
    <row r="8" spans="1:20" x14ac:dyDescent="0.25">
      <c r="A8">
        <v>7</v>
      </c>
      <c r="B8">
        <v>2001</v>
      </c>
      <c r="C8" t="s">
        <v>36</v>
      </c>
      <c r="D8" t="s">
        <v>16</v>
      </c>
      <c r="E8" t="s">
        <v>37</v>
      </c>
      <c r="F8">
        <v>1</v>
      </c>
      <c r="G8" t="s">
        <v>38</v>
      </c>
      <c r="H8">
        <v>10</v>
      </c>
      <c r="I8">
        <v>6.93</v>
      </c>
      <c r="J8" t="s">
        <v>19</v>
      </c>
      <c r="K8" t="s">
        <v>20</v>
      </c>
      <c r="L8" t="s">
        <v>21</v>
      </c>
      <c r="M8" t="s">
        <v>39</v>
      </c>
      <c r="N8">
        <v>30</v>
      </c>
      <c r="O8" t="s">
        <v>23</v>
      </c>
      <c r="P8">
        <v>2003</v>
      </c>
      <c r="Q8">
        <f>VLOOKUP(M8,Sheet1!$G$2:$T$39,12,FALSE)</f>
        <v>464131.80615657102</v>
      </c>
      <c r="R8">
        <f>VLOOKUP(M8,Sheet1!$G$2:$T$39,13,FALSE)</f>
        <v>4335260.4788383897</v>
      </c>
      <c r="S8">
        <f>VLOOKUP(M8,Sheet3!$A$2:$H$38,5,FALSE)</f>
        <v>2234.1999999999998</v>
      </c>
      <c r="T8">
        <f>VLOOKUP(M8,Sheet4!$A$2:$R$31,9,FALSE)</f>
        <v>6.93</v>
      </c>
    </row>
    <row r="9" spans="1:20" x14ac:dyDescent="0.25">
      <c r="A9">
        <v>8</v>
      </c>
      <c r="B9">
        <v>2001</v>
      </c>
      <c r="C9" t="s">
        <v>36</v>
      </c>
      <c r="D9" t="s">
        <v>16</v>
      </c>
      <c r="E9" t="s">
        <v>37</v>
      </c>
      <c r="F9">
        <v>2</v>
      </c>
      <c r="G9" t="s">
        <v>40</v>
      </c>
      <c r="H9">
        <v>2</v>
      </c>
      <c r="I9">
        <v>6.6266666666666696</v>
      </c>
      <c r="J9" t="s">
        <v>19</v>
      </c>
      <c r="K9" t="s">
        <v>20</v>
      </c>
      <c r="L9" t="s">
        <v>21</v>
      </c>
      <c r="M9" t="s">
        <v>41</v>
      </c>
      <c r="N9">
        <v>30</v>
      </c>
      <c r="O9" t="s">
        <v>23</v>
      </c>
      <c r="P9">
        <v>2003</v>
      </c>
      <c r="Q9">
        <f>VLOOKUP(M9,Sheet1!$G$2:$T$39,12,FALSE)</f>
        <v>464066.18524498102</v>
      </c>
      <c r="R9">
        <f>VLOOKUP(M9,Sheet1!$G$2:$T$39,13,FALSE)</f>
        <v>4335212.9485038202</v>
      </c>
      <c r="S9">
        <f>VLOOKUP(M9,Sheet3!$A$2:$H$38,5,FALSE)</f>
        <v>2239.6999999999998</v>
      </c>
      <c r="T9">
        <f>VLOOKUP(M9,Sheet4!$A$2:$R$31,9,FALSE)</f>
        <v>6.6266666666666696</v>
      </c>
    </row>
    <row r="10" spans="1:20" x14ac:dyDescent="0.25">
      <c r="A10">
        <v>9</v>
      </c>
      <c r="B10">
        <v>2001</v>
      </c>
      <c r="C10" t="s">
        <v>36</v>
      </c>
      <c r="D10" t="s">
        <v>16</v>
      </c>
      <c r="E10" t="s">
        <v>37</v>
      </c>
      <c r="F10">
        <v>3</v>
      </c>
      <c r="G10" t="s">
        <v>42</v>
      </c>
      <c r="H10" t="s">
        <v>25</v>
      </c>
      <c r="I10">
        <v>7.3466666666666702</v>
      </c>
      <c r="J10" t="s">
        <v>19</v>
      </c>
      <c r="K10" t="s">
        <v>20</v>
      </c>
      <c r="L10" t="s">
        <v>21</v>
      </c>
      <c r="M10" t="s">
        <v>43</v>
      </c>
      <c r="N10">
        <v>30</v>
      </c>
      <c r="O10" t="s">
        <v>23</v>
      </c>
      <c r="P10">
        <v>2003</v>
      </c>
      <c r="Q10">
        <f>VLOOKUP(M10,Sheet1!$G$2:$T$39,12,FALSE)</f>
        <v>464072.58644350601</v>
      </c>
      <c r="R10">
        <f>VLOOKUP(M10,Sheet1!$G$2:$T$39,13,FALSE)</f>
        <v>4335252.4248082396</v>
      </c>
      <c r="S10">
        <f>VLOOKUP(M10,Sheet3!$A$2:$H$38,5,FALSE)</f>
        <v>2236.9</v>
      </c>
      <c r="T10">
        <f>VLOOKUP(M10,Sheet4!$A$2:$R$31,9,FALSE)</f>
        <v>7.3466666666666702</v>
      </c>
    </row>
    <row r="11" spans="1:20" x14ac:dyDescent="0.25">
      <c r="A11">
        <v>10</v>
      </c>
      <c r="B11">
        <v>2001</v>
      </c>
      <c r="C11" t="s">
        <v>36</v>
      </c>
      <c r="D11" t="s">
        <v>16</v>
      </c>
      <c r="E11" t="s">
        <v>44</v>
      </c>
      <c r="F11">
        <v>1</v>
      </c>
      <c r="G11" t="s">
        <v>45</v>
      </c>
      <c r="H11">
        <v>6</v>
      </c>
      <c r="I11">
        <v>5.0066666666666704</v>
      </c>
      <c r="J11" t="s">
        <v>19</v>
      </c>
      <c r="K11" t="s">
        <v>20</v>
      </c>
      <c r="L11" t="s">
        <v>21</v>
      </c>
      <c r="M11" t="s">
        <v>46</v>
      </c>
      <c r="N11">
        <v>30</v>
      </c>
      <c r="O11" t="s">
        <v>23</v>
      </c>
      <c r="P11">
        <v>2003</v>
      </c>
      <c r="Q11">
        <f>VLOOKUP(M11,Sheet1!$G$2:$T$39,12,FALSE)</f>
        <v>464284.99188613199</v>
      </c>
      <c r="R11">
        <f>VLOOKUP(M11,Sheet1!$G$2:$T$39,13,FALSE)</f>
        <v>4335188.30265301</v>
      </c>
      <c r="S11">
        <f>VLOOKUP(M11,Sheet3!$A$2:$H$38,5,FALSE)</f>
        <v>2215.5</v>
      </c>
      <c r="T11">
        <f>VLOOKUP(M11,Sheet4!$A$2:$R$31,9,FALSE)</f>
        <v>5.0066666666666704</v>
      </c>
    </row>
    <row r="12" spans="1:20" x14ac:dyDescent="0.25">
      <c r="A12">
        <v>11</v>
      </c>
      <c r="B12">
        <v>2001</v>
      </c>
      <c r="C12" t="s">
        <v>36</v>
      </c>
      <c r="D12" t="s">
        <v>16</v>
      </c>
      <c r="E12" t="s">
        <v>44</v>
      </c>
      <c r="F12">
        <v>2</v>
      </c>
      <c r="G12" t="s">
        <v>47</v>
      </c>
      <c r="H12" t="s">
        <v>25</v>
      </c>
      <c r="I12">
        <v>4.2933333333333303</v>
      </c>
      <c r="J12" t="s">
        <v>19</v>
      </c>
      <c r="K12" t="s">
        <v>20</v>
      </c>
      <c r="L12" t="s">
        <v>21</v>
      </c>
      <c r="M12" t="s">
        <v>48</v>
      </c>
      <c r="N12">
        <v>30</v>
      </c>
      <c r="O12" t="s">
        <v>23</v>
      </c>
      <c r="P12">
        <v>2003</v>
      </c>
      <c r="Q12">
        <f>VLOOKUP(M12,Sheet1!$G$2:$T$39,12,FALSE)</f>
        <v>464283.13174406003</v>
      </c>
      <c r="R12">
        <f>VLOOKUP(M12,Sheet1!$G$2:$T$39,13,FALSE)</f>
        <v>4335234.5885922899</v>
      </c>
      <c r="S12">
        <f>VLOOKUP(M12,Sheet3!$A$2:$H$38,5,FALSE)</f>
        <v>2215.5</v>
      </c>
      <c r="T12">
        <f>VLOOKUP(M12,Sheet4!$A$2:$R$31,9,FALSE)</f>
        <v>4.2933333333333303</v>
      </c>
    </row>
    <row r="13" spans="1:20" x14ac:dyDescent="0.25">
      <c r="A13">
        <v>12</v>
      </c>
      <c r="B13">
        <v>2001</v>
      </c>
      <c r="C13" t="s">
        <v>36</v>
      </c>
      <c r="D13" t="s">
        <v>16</v>
      </c>
      <c r="E13" t="s">
        <v>44</v>
      </c>
      <c r="F13">
        <v>3</v>
      </c>
      <c r="G13" t="s">
        <v>49</v>
      </c>
      <c r="H13">
        <v>2</v>
      </c>
      <c r="I13">
        <v>4.8466666666666702</v>
      </c>
      <c r="J13" t="s">
        <v>19</v>
      </c>
      <c r="K13" t="s">
        <v>20</v>
      </c>
      <c r="L13" t="s">
        <v>21</v>
      </c>
      <c r="M13" t="s">
        <v>50</v>
      </c>
      <c r="N13">
        <v>30</v>
      </c>
      <c r="O13" t="s">
        <v>23</v>
      </c>
      <c r="P13">
        <v>2003</v>
      </c>
      <c r="Q13">
        <f>VLOOKUP(M13,Sheet1!$G$2:$T$39,12,FALSE)</f>
        <v>464219.80789167102</v>
      </c>
      <c r="R13">
        <f>VLOOKUP(M13,Sheet1!$G$2:$T$39,13,FALSE)</f>
        <v>4335215.7897026902</v>
      </c>
      <c r="S13">
        <f>VLOOKUP(M13,Sheet3!$A$2:$H$38,5,FALSE)</f>
        <v>2223.4</v>
      </c>
      <c r="T13">
        <f>VLOOKUP(M13,Sheet4!$A$2:$R$31,9,FALSE)</f>
        <v>4.8466666666666702</v>
      </c>
    </row>
    <row r="14" spans="1:20" x14ac:dyDescent="0.25">
      <c r="A14">
        <v>13</v>
      </c>
      <c r="B14">
        <v>2001</v>
      </c>
      <c r="C14" t="s">
        <v>36</v>
      </c>
      <c r="D14" t="s">
        <v>16</v>
      </c>
      <c r="E14" t="s">
        <v>17</v>
      </c>
      <c r="F14">
        <v>1</v>
      </c>
      <c r="G14" t="s">
        <v>51</v>
      </c>
      <c r="H14" t="s">
        <v>25</v>
      </c>
      <c r="I14">
        <v>7.5434402629333297</v>
      </c>
      <c r="J14" t="s">
        <v>19</v>
      </c>
      <c r="K14" t="s">
        <v>20</v>
      </c>
      <c r="L14" t="s">
        <v>21</v>
      </c>
      <c r="M14" t="s">
        <v>52</v>
      </c>
      <c r="N14">
        <v>30</v>
      </c>
      <c r="O14" t="s">
        <v>23</v>
      </c>
      <c r="P14">
        <v>2003</v>
      </c>
      <c r="Q14">
        <f>VLOOKUP(M14,Sheet1!$G$2:$T$39,12,FALSE)</f>
        <v>464176.657745381</v>
      </c>
      <c r="R14">
        <f>VLOOKUP(M14,Sheet1!$G$2:$T$39,13,FALSE)</f>
        <v>4335263.4921424901</v>
      </c>
      <c r="S14">
        <f>VLOOKUP(M14,Sheet3!$A$2:$H$38,5,FALSE)</f>
        <v>2228.6999999999998</v>
      </c>
      <c r="T14">
        <f>VLOOKUP(M14,Sheet4!$A$2:$R$31,9,FALSE)</f>
        <v>7.5434402629333297</v>
      </c>
    </row>
    <row r="15" spans="1:20" x14ac:dyDescent="0.25">
      <c r="A15">
        <v>14</v>
      </c>
      <c r="B15">
        <v>2001</v>
      </c>
      <c r="C15" t="s">
        <v>36</v>
      </c>
      <c r="D15" t="s">
        <v>16</v>
      </c>
      <c r="E15" t="s">
        <v>17</v>
      </c>
      <c r="F15">
        <v>2</v>
      </c>
      <c r="G15" t="s">
        <v>53</v>
      </c>
      <c r="H15">
        <v>1</v>
      </c>
      <c r="I15">
        <v>7.7266666666666701</v>
      </c>
      <c r="J15" t="s">
        <v>19</v>
      </c>
      <c r="K15" t="s">
        <v>20</v>
      </c>
      <c r="L15" t="s">
        <v>21</v>
      </c>
      <c r="M15" t="s">
        <v>54</v>
      </c>
      <c r="N15">
        <v>30</v>
      </c>
      <c r="O15" t="s">
        <v>23</v>
      </c>
      <c r="P15">
        <v>2003</v>
      </c>
      <c r="Q15">
        <f>VLOOKUP(M15,Sheet1!$G$2:$T$39,12,FALSE)</f>
        <v>464111.85470609402</v>
      </c>
      <c r="R15">
        <f>VLOOKUP(M15,Sheet1!$G$2:$T$39,13,FALSE)</f>
        <v>4335223.7248705802</v>
      </c>
      <c r="S15">
        <f>VLOOKUP(M15,Sheet3!$A$2:$H$38,5,FALSE)</f>
        <v>2234.9</v>
      </c>
      <c r="T15">
        <f>VLOOKUP(M15,Sheet4!$A$2:$R$31,9,FALSE)</f>
        <v>7.7266666666666701</v>
      </c>
    </row>
    <row r="16" spans="1:20" x14ac:dyDescent="0.25">
      <c r="A16">
        <v>15</v>
      </c>
      <c r="B16">
        <v>2001</v>
      </c>
      <c r="C16" t="s">
        <v>36</v>
      </c>
      <c r="D16" t="s">
        <v>16</v>
      </c>
      <c r="E16" t="s">
        <v>17</v>
      </c>
      <c r="F16">
        <v>3</v>
      </c>
      <c r="G16" t="s">
        <v>55</v>
      </c>
      <c r="H16" t="s">
        <v>25</v>
      </c>
      <c r="I16">
        <v>7.6566666666666698</v>
      </c>
      <c r="J16" t="s">
        <v>19</v>
      </c>
      <c r="K16" t="s">
        <v>20</v>
      </c>
      <c r="L16" t="s">
        <v>21</v>
      </c>
      <c r="M16" t="s">
        <v>56</v>
      </c>
      <c r="N16">
        <v>30</v>
      </c>
      <c r="O16" t="s">
        <v>23</v>
      </c>
      <c r="P16">
        <v>2003</v>
      </c>
      <c r="Q16">
        <f>VLOOKUP(M16,Sheet1!$G$2:$T$39,12,FALSE)</f>
        <v>464147.94090102502</v>
      </c>
      <c r="R16">
        <f>VLOOKUP(M16,Sheet1!$G$2:$T$39,13,FALSE)</f>
        <v>4335218.0065220604</v>
      </c>
      <c r="S16">
        <f>VLOOKUP(M16,Sheet3!$A$2:$H$38,5,FALSE)</f>
        <v>2232.5</v>
      </c>
      <c r="T16">
        <f>VLOOKUP(M16,Sheet4!$A$2:$R$31,9,FALSE)</f>
        <v>7.6566666666666698</v>
      </c>
    </row>
    <row r="17" spans="1:20" x14ac:dyDescent="0.25">
      <c r="A17">
        <v>16</v>
      </c>
      <c r="B17">
        <v>2001</v>
      </c>
      <c r="C17" t="s">
        <v>36</v>
      </c>
      <c r="D17" t="s">
        <v>29</v>
      </c>
      <c r="E17" t="s">
        <v>37</v>
      </c>
      <c r="F17">
        <v>1</v>
      </c>
      <c r="G17" t="s">
        <v>57</v>
      </c>
      <c r="H17" t="s">
        <v>25</v>
      </c>
      <c r="I17">
        <v>17.149999999999999</v>
      </c>
      <c r="J17" t="s">
        <v>19</v>
      </c>
      <c r="K17" t="s">
        <v>20</v>
      </c>
      <c r="L17" t="s">
        <v>21</v>
      </c>
      <c r="M17" t="s">
        <v>58</v>
      </c>
      <c r="N17">
        <v>30</v>
      </c>
      <c r="O17" t="s">
        <v>23</v>
      </c>
      <c r="P17">
        <v>2003</v>
      </c>
      <c r="Q17">
        <f>VLOOKUP(M17,Sheet1!$G$2:$T$39,12,FALSE)</f>
        <v>464787.60299368697</v>
      </c>
      <c r="R17">
        <f>VLOOKUP(M17,Sheet1!$G$2:$T$39,13,FALSE)</f>
        <v>4334780.1920843199</v>
      </c>
      <c r="S17">
        <f>VLOOKUP(M17,Sheet3!$A$2:$H$38,5,FALSE)</f>
        <v>2212.1</v>
      </c>
      <c r="T17">
        <f>VLOOKUP(M17,Sheet4!$A$2:$R$31,9,FALSE)</f>
        <v>17.149999999999999</v>
      </c>
    </row>
    <row r="18" spans="1:20" x14ac:dyDescent="0.25">
      <c r="A18">
        <v>17</v>
      </c>
      <c r="B18">
        <v>2001</v>
      </c>
      <c r="C18" t="s">
        <v>36</v>
      </c>
      <c r="D18" t="s">
        <v>29</v>
      </c>
      <c r="E18" t="s">
        <v>37</v>
      </c>
      <c r="F18">
        <v>2</v>
      </c>
      <c r="G18" t="s">
        <v>59</v>
      </c>
      <c r="H18" t="s">
        <v>25</v>
      </c>
      <c r="I18">
        <v>22.603613568166701</v>
      </c>
      <c r="J18" t="s">
        <v>19</v>
      </c>
      <c r="K18" t="s">
        <v>20</v>
      </c>
      <c r="L18" t="s">
        <v>21</v>
      </c>
      <c r="M18" t="s">
        <v>60</v>
      </c>
      <c r="N18">
        <v>30</v>
      </c>
      <c r="O18" t="s">
        <v>23</v>
      </c>
      <c r="P18">
        <v>2003</v>
      </c>
      <c r="Q18">
        <f>VLOOKUP(M18,Sheet1!$G$2:$T$39,12,FALSE)</f>
        <v>464778.588807408</v>
      </c>
      <c r="R18">
        <f>VLOOKUP(M18,Sheet1!$G$2:$T$39,13,FALSE)</f>
        <v>4334811.1895009102</v>
      </c>
      <c r="S18">
        <f>VLOOKUP(M18,Sheet3!$A$2:$H$38,5,FALSE)</f>
        <v>2206.8000000000002</v>
      </c>
      <c r="T18">
        <f>VLOOKUP(M18,Sheet4!$A$2:$R$31,9,FALSE)</f>
        <v>22.603613568166701</v>
      </c>
    </row>
    <row r="19" spans="1:20" x14ac:dyDescent="0.25">
      <c r="A19">
        <v>18</v>
      </c>
      <c r="B19">
        <v>2001</v>
      </c>
      <c r="C19" t="s">
        <v>36</v>
      </c>
      <c r="D19" t="s">
        <v>29</v>
      </c>
      <c r="E19" t="s">
        <v>37</v>
      </c>
      <c r="F19">
        <v>3</v>
      </c>
      <c r="G19" t="s">
        <v>61</v>
      </c>
      <c r="H19">
        <v>1</v>
      </c>
      <c r="I19">
        <v>10.7541463846333</v>
      </c>
      <c r="J19" t="s">
        <v>19</v>
      </c>
      <c r="K19" t="s">
        <v>20</v>
      </c>
      <c r="L19" t="s">
        <v>21</v>
      </c>
      <c r="M19" t="s">
        <v>62</v>
      </c>
      <c r="N19">
        <v>30</v>
      </c>
      <c r="O19" t="s">
        <v>23</v>
      </c>
      <c r="P19">
        <v>2003</v>
      </c>
      <c r="Q19">
        <f>VLOOKUP(M19,Sheet1!$G$2:$T$39,12,FALSE)</f>
        <v>464791.93553699902</v>
      </c>
      <c r="R19">
        <f>VLOOKUP(M19,Sheet1!$G$2:$T$39,13,FALSE)</f>
        <v>4334859.6301413197</v>
      </c>
      <c r="S19">
        <f>VLOOKUP(M19,Sheet3!$A$2:$H$38,5,FALSE)</f>
        <v>2201.3000000000002</v>
      </c>
      <c r="T19">
        <f>VLOOKUP(M19,Sheet4!$A$2:$R$31,9,FALSE)</f>
        <v>10.7541463846333</v>
      </c>
    </row>
    <row r="20" spans="1:20" x14ac:dyDescent="0.25">
      <c r="A20">
        <v>19</v>
      </c>
      <c r="B20">
        <v>2001</v>
      </c>
      <c r="C20" t="s">
        <v>36</v>
      </c>
      <c r="D20" t="s">
        <v>29</v>
      </c>
      <c r="E20" t="s">
        <v>44</v>
      </c>
      <c r="F20">
        <v>1</v>
      </c>
      <c r="G20" t="s">
        <v>63</v>
      </c>
      <c r="H20" t="s">
        <v>25</v>
      </c>
      <c r="I20">
        <v>8.7474999849333308</v>
      </c>
      <c r="J20" t="s">
        <v>19</v>
      </c>
      <c r="K20" t="s">
        <v>20</v>
      </c>
      <c r="L20" t="s">
        <v>21</v>
      </c>
      <c r="M20" t="s">
        <v>64</v>
      </c>
      <c r="N20">
        <v>30</v>
      </c>
      <c r="O20" t="s">
        <v>23</v>
      </c>
      <c r="P20">
        <v>2003</v>
      </c>
      <c r="Q20">
        <f>VLOOKUP(M20,Sheet1!$G$2:$T$39,12,FALSE)</f>
        <v>464761.88857834699</v>
      </c>
      <c r="R20">
        <f>VLOOKUP(M20,Sheet1!$G$2:$T$39,13,FALSE)</f>
        <v>4334922.1349043101</v>
      </c>
      <c r="S20">
        <f>VLOOKUP(M20,Sheet3!$A$2:$H$38,5,FALSE)</f>
        <v>2191.6999999999998</v>
      </c>
      <c r="T20">
        <f>VLOOKUP(M20,Sheet4!$A$2:$R$31,9,FALSE)</f>
        <v>8.7474999849333308</v>
      </c>
    </row>
    <row r="21" spans="1:20" x14ac:dyDescent="0.25">
      <c r="A21">
        <v>20</v>
      </c>
      <c r="B21">
        <v>2001</v>
      </c>
      <c r="C21" t="s">
        <v>36</v>
      </c>
      <c r="D21" t="s">
        <v>29</v>
      </c>
      <c r="E21" t="s">
        <v>44</v>
      </c>
      <c r="F21">
        <v>2</v>
      </c>
      <c r="G21" t="s">
        <v>65</v>
      </c>
      <c r="H21" t="s">
        <v>25</v>
      </c>
      <c r="I21">
        <v>6.4179890272666702</v>
      </c>
      <c r="J21" t="s">
        <v>19</v>
      </c>
      <c r="K21" t="s">
        <v>20</v>
      </c>
      <c r="L21" t="s">
        <v>21</v>
      </c>
      <c r="M21" t="s">
        <v>66</v>
      </c>
      <c r="N21">
        <v>30</v>
      </c>
      <c r="O21" t="s">
        <v>23</v>
      </c>
      <c r="P21">
        <v>2003</v>
      </c>
      <c r="Q21">
        <f>VLOOKUP(M21,Sheet1!$G$2:$T$39,12,FALSE)</f>
        <v>464787.49345225102</v>
      </c>
      <c r="R21">
        <f>VLOOKUP(M21,Sheet1!$G$2:$T$39,13,FALSE)</f>
        <v>4334966.9670700803</v>
      </c>
      <c r="S21">
        <f>VLOOKUP(M21,Sheet3!$A$2:$H$38,5,FALSE)</f>
        <v>2174.9</v>
      </c>
      <c r="T21">
        <f>VLOOKUP(M21,Sheet4!$A$2:$R$31,9,FALSE)</f>
        <v>6.4179890272666702</v>
      </c>
    </row>
    <row r="22" spans="1:20" x14ac:dyDescent="0.25">
      <c r="A22">
        <v>21</v>
      </c>
      <c r="B22">
        <v>2001</v>
      </c>
      <c r="C22" t="s">
        <v>36</v>
      </c>
      <c r="D22" t="s">
        <v>29</v>
      </c>
      <c r="E22" t="s">
        <v>44</v>
      </c>
      <c r="F22">
        <v>3</v>
      </c>
      <c r="G22" t="s">
        <v>67</v>
      </c>
      <c r="H22">
        <v>5</v>
      </c>
      <c r="I22">
        <v>8.1368860604666704</v>
      </c>
      <c r="J22" t="s">
        <v>19</v>
      </c>
      <c r="K22" t="s">
        <v>20</v>
      </c>
      <c r="L22" t="s">
        <v>21</v>
      </c>
      <c r="M22" t="s">
        <v>68</v>
      </c>
      <c r="N22">
        <v>30</v>
      </c>
      <c r="O22" t="s">
        <v>23</v>
      </c>
      <c r="P22">
        <v>2003</v>
      </c>
      <c r="Q22">
        <f>VLOOKUP(M22,Sheet1!$G$2:$T$39,12,FALSE)</f>
        <v>464829.50623818499</v>
      </c>
      <c r="R22">
        <f>VLOOKUP(M22,Sheet1!$G$2:$T$39,13,FALSE)</f>
        <v>4334972.8805053104</v>
      </c>
      <c r="S22">
        <f>VLOOKUP(M22,Sheet3!$A$2:$H$38,5,FALSE)</f>
        <v>2179.1999999999998</v>
      </c>
      <c r="T22">
        <f>VLOOKUP(M22,Sheet4!$A$2:$R$31,9,FALSE)</f>
        <v>8.1368860604666704</v>
      </c>
    </row>
    <row r="23" spans="1:20" x14ac:dyDescent="0.25">
      <c r="A23">
        <v>22</v>
      </c>
      <c r="B23">
        <v>2001</v>
      </c>
      <c r="C23" t="s">
        <v>36</v>
      </c>
      <c r="D23" t="s">
        <v>29</v>
      </c>
      <c r="E23" t="s">
        <v>17</v>
      </c>
      <c r="F23">
        <v>1</v>
      </c>
      <c r="G23" t="s">
        <v>69</v>
      </c>
      <c r="H23">
        <v>8</v>
      </c>
      <c r="I23">
        <v>10.4328742586333</v>
      </c>
      <c r="J23" t="s">
        <v>19</v>
      </c>
      <c r="K23" t="s">
        <v>20</v>
      </c>
      <c r="L23" t="s">
        <v>21</v>
      </c>
      <c r="M23" t="s">
        <v>70</v>
      </c>
      <c r="N23">
        <v>30</v>
      </c>
      <c r="O23" t="s">
        <v>23</v>
      </c>
      <c r="P23">
        <v>2003</v>
      </c>
      <c r="Q23">
        <f>VLOOKUP(M23,Sheet1!$G$2:$T$39,12,FALSE)</f>
        <v>464873.81116943702</v>
      </c>
      <c r="R23">
        <f>VLOOKUP(M23,Sheet1!$G$2:$T$39,13,FALSE)</f>
        <v>4334931.1764286002</v>
      </c>
      <c r="S23">
        <f>VLOOKUP(M23,Sheet3!$A$2:$H$38,5,FALSE)</f>
        <v>2182.8000000000002</v>
      </c>
      <c r="T23">
        <f>VLOOKUP(M23,Sheet4!$A$2:$R$31,9,FALSE)</f>
        <v>10.4328742586333</v>
      </c>
    </row>
    <row r="24" spans="1:20" x14ac:dyDescent="0.25">
      <c r="A24">
        <v>23</v>
      </c>
      <c r="B24">
        <v>2001</v>
      </c>
      <c r="C24" t="s">
        <v>36</v>
      </c>
      <c r="D24" t="s">
        <v>29</v>
      </c>
      <c r="E24" t="s">
        <v>17</v>
      </c>
      <c r="F24">
        <v>2</v>
      </c>
      <c r="G24" t="s">
        <v>71</v>
      </c>
      <c r="H24">
        <v>1</v>
      </c>
      <c r="I24" t="s">
        <v>25</v>
      </c>
      <c r="J24" t="s">
        <v>19</v>
      </c>
      <c r="K24" t="s">
        <v>20</v>
      </c>
      <c r="L24" t="s">
        <v>21</v>
      </c>
      <c r="M24" t="s">
        <v>72</v>
      </c>
      <c r="N24">
        <v>30</v>
      </c>
      <c r="O24" t="s">
        <v>23</v>
      </c>
      <c r="P24">
        <v>2003</v>
      </c>
      <c r="Q24">
        <f>VLOOKUP(M24,Sheet1!$G$2:$T$39,12,FALSE)</f>
        <v>464820.64777249697</v>
      </c>
      <c r="R24">
        <f>VLOOKUP(M24,Sheet1!$G$2:$T$39,13,FALSE)</f>
        <v>4334827.2047012001</v>
      </c>
      <c r="S24">
        <f>VLOOKUP(M24,Sheet3!$A$2:$H$38,5,FALSE)</f>
        <v>2206.1</v>
      </c>
      <c r="T24" t="str">
        <f>VLOOKUP(M24,Sheet4!$A$2:$R$31,9,FALSE)</f>
        <v>NA</v>
      </c>
    </row>
    <row r="25" spans="1:20" x14ac:dyDescent="0.25">
      <c r="A25">
        <v>24</v>
      </c>
      <c r="B25">
        <v>2001</v>
      </c>
      <c r="C25" t="s">
        <v>36</v>
      </c>
      <c r="D25" t="s">
        <v>29</v>
      </c>
      <c r="E25" t="s">
        <v>17</v>
      </c>
      <c r="F25">
        <v>3</v>
      </c>
      <c r="G25" t="s">
        <v>73</v>
      </c>
      <c r="H25">
        <v>10</v>
      </c>
      <c r="I25">
        <v>11.5233333333333</v>
      </c>
      <c r="J25" t="s">
        <v>19</v>
      </c>
      <c r="K25" t="s">
        <v>20</v>
      </c>
      <c r="L25" t="s">
        <v>21</v>
      </c>
      <c r="M25" t="s">
        <v>74</v>
      </c>
      <c r="N25">
        <v>30</v>
      </c>
      <c r="O25" t="s">
        <v>23</v>
      </c>
      <c r="P25">
        <v>2003</v>
      </c>
      <c r="Q25">
        <f>VLOOKUP(M25,Sheet1!$G$2:$T$39,12,FALSE)</f>
        <v>464608.35946571903</v>
      </c>
      <c r="R25">
        <f>VLOOKUP(M25,Sheet1!$G$2:$T$39,13,FALSE)</f>
        <v>4334978.0897690197</v>
      </c>
      <c r="S25">
        <f>VLOOKUP(M25,Sheet3!$A$2:$H$38,5,FALSE)</f>
        <v>2186.9</v>
      </c>
      <c r="T25">
        <f>VLOOKUP(M25,Sheet4!$A$2:$R$31,9,FALSE)</f>
        <v>11.5233333333333</v>
      </c>
    </row>
    <row r="26" spans="1:20" x14ac:dyDescent="0.25">
      <c r="A26">
        <v>25</v>
      </c>
      <c r="B26">
        <v>2001</v>
      </c>
      <c r="C26" t="s">
        <v>75</v>
      </c>
      <c r="D26" t="s">
        <v>16</v>
      </c>
      <c r="E26" t="s">
        <v>17</v>
      </c>
      <c r="F26">
        <v>1</v>
      </c>
      <c r="G26" t="s">
        <v>76</v>
      </c>
      <c r="H26" t="s">
        <v>25</v>
      </c>
      <c r="I26">
        <v>9.9233333333333302</v>
      </c>
      <c r="J26" t="s">
        <v>19</v>
      </c>
      <c r="K26" t="s">
        <v>20</v>
      </c>
      <c r="L26" t="s">
        <v>21</v>
      </c>
      <c r="M26" t="s">
        <v>77</v>
      </c>
      <c r="N26">
        <v>30</v>
      </c>
      <c r="O26" t="s">
        <v>23</v>
      </c>
      <c r="P26">
        <v>2003</v>
      </c>
      <c r="Q26">
        <f>VLOOKUP(M26,Sheet1!$G$2:$T$39,12,FALSE)</f>
        <v>462599.05948841502</v>
      </c>
      <c r="R26">
        <f>VLOOKUP(M26,Sheet1!$G$2:$T$39,13,FALSE)</f>
        <v>4335824.4162671696</v>
      </c>
      <c r="S26">
        <f>VLOOKUP(M26,Sheet3!$A$2:$H$38,5,FALSE)</f>
        <v>2349.1</v>
      </c>
      <c r="T26">
        <f>VLOOKUP(M26,Sheet4!$A$2:$R$31,9,FALSE)</f>
        <v>9.9233333333333302</v>
      </c>
    </row>
    <row r="27" spans="1:20" x14ac:dyDescent="0.25">
      <c r="A27">
        <v>26</v>
      </c>
      <c r="B27">
        <v>2001</v>
      </c>
      <c r="C27" t="s">
        <v>75</v>
      </c>
      <c r="D27" t="s">
        <v>16</v>
      </c>
      <c r="E27" t="s">
        <v>17</v>
      </c>
      <c r="F27">
        <v>2</v>
      </c>
      <c r="G27" t="s">
        <v>78</v>
      </c>
      <c r="H27" t="s">
        <v>25</v>
      </c>
      <c r="I27">
        <v>12.59</v>
      </c>
      <c r="J27" t="s">
        <v>19</v>
      </c>
      <c r="K27" t="s">
        <v>20</v>
      </c>
      <c r="L27" t="s">
        <v>21</v>
      </c>
      <c r="M27" t="s">
        <v>79</v>
      </c>
      <c r="N27">
        <v>30</v>
      </c>
      <c r="O27" t="s">
        <v>23</v>
      </c>
      <c r="P27">
        <v>2003</v>
      </c>
      <c r="Q27">
        <f>VLOOKUP(M27,Sheet1!$G$2:$T$39,12,FALSE)</f>
        <v>462571.14684367401</v>
      </c>
      <c r="R27">
        <f>VLOOKUP(M27,Sheet1!$G$2:$T$39,13,FALSE)</f>
        <v>4335859.3949354403</v>
      </c>
      <c r="S27">
        <f>VLOOKUP(M27,Sheet3!$A$2:$H$38,5,FALSE)</f>
        <v>2345.6999999999998</v>
      </c>
      <c r="T27">
        <f>VLOOKUP(M27,Sheet4!$A$2:$R$31,9,FALSE)</f>
        <v>12.59</v>
      </c>
    </row>
    <row r="28" spans="1:20" x14ac:dyDescent="0.25">
      <c r="A28">
        <v>27</v>
      </c>
      <c r="B28">
        <v>2001</v>
      </c>
      <c r="C28" t="s">
        <v>75</v>
      </c>
      <c r="D28" t="s">
        <v>16</v>
      </c>
      <c r="E28" t="s">
        <v>17</v>
      </c>
      <c r="F28">
        <v>3</v>
      </c>
      <c r="G28" t="s">
        <v>80</v>
      </c>
      <c r="H28" t="s">
        <v>25</v>
      </c>
      <c r="I28">
        <v>13.4766666666667</v>
      </c>
      <c r="J28" t="s">
        <v>19</v>
      </c>
      <c r="K28" t="s">
        <v>20</v>
      </c>
      <c r="L28" t="s">
        <v>21</v>
      </c>
      <c r="M28" t="s">
        <v>81</v>
      </c>
      <c r="N28">
        <v>30</v>
      </c>
      <c r="O28" t="s">
        <v>23</v>
      </c>
      <c r="P28">
        <v>2003</v>
      </c>
      <c r="Q28">
        <f>VLOOKUP(M28,Sheet1!$G$2:$T$39,12,FALSE)</f>
        <v>462509.56787795102</v>
      </c>
      <c r="R28">
        <f>VLOOKUP(M28,Sheet1!$G$2:$T$39,13,FALSE)</f>
        <v>4335879.7723749103</v>
      </c>
      <c r="S28">
        <f>VLOOKUP(M28,Sheet3!$A$2:$H$38,5,FALSE)</f>
        <v>2346.4</v>
      </c>
      <c r="T28">
        <f>VLOOKUP(M28,Sheet4!$A$2:$R$31,9,FALSE)</f>
        <v>13.4766666666667</v>
      </c>
    </row>
    <row r="29" spans="1:20" x14ac:dyDescent="0.25">
      <c r="A29">
        <v>28</v>
      </c>
      <c r="B29">
        <v>2001</v>
      </c>
      <c r="C29" t="s">
        <v>75</v>
      </c>
      <c r="D29" t="s">
        <v>29</v>
      </c>
      <c r="E29" t="s">
        <v>17</v>
      </c>
      <c r="F29">
        <v>1</v>
      </c>
      <c r="G29" t="s">
        <v>82</v>
      </c>
      <c r="H29">
        <v>1</v>
      </c>
      <c r="I29">
        <v>17.533333333333299</v>
      </c>
      <c r="J29" t="s">
        <v>19</v>
      </c>
      <c r="K29" t="s">
        <v>20</v>
      </c>
      <c r="L29" t="s">
        <v>21</v>
      </c>
      <c r="M29" t="s">
        <v>83</v>
      </c>
      <c r="N29">
        <v>30</v>
      </c>
      <c r="O29" t="s">
        <v>23</v>
      </c>
      <c r="P29">
        <v>2003</v>
      </c>
      <c r="Q29">
        <f>VLOOKUP(M29,Sheet1!$G$2:$T$39,12,FALSE)</f>
        <v>462278.07964193</v>
      </c>
      <c r="R29">
        <f>VLOOKUP(M29,Sheet1!$G$2:$T$39,13,FALSE)</f>
        <v>4335955.9043413196</v>
      </c>
      <c r="S29">
        <f>VLOOKUP(M29,Sheet3!$A$2:$H$38,5,FALSE)</f>
        <v>2362.5</v>
      </c>
      <c r="T29">
        <f>VLOOKUP(M29,Sheet4!$A$2:$R$31,9,FALSE)</f>
        <v>17.533333333333299</v>
      </c>
    </row>
    <row r="30" spans="1:20" x14ac:dyDescent="0.25">
      <c r="A30">
        <v>29</v>
      </c>
      <c r="B30">
        <v>2001</v>
      </c>
      <c r="C30" t="s">
        <v>75</v>
      </c>
      <c r="D30" t="s">
        <v>29</v>
      </c>
      <c r="E30" t="s">
        <v>17</v>
      </c>
      <c r="F30">
        <v>2</v>
      </c>
      <c r="G30" t="s">
        <v>84</v>
      </c>
      <c r="H30" t="s">
        <v>25</v>
      </c>
      <c r="I30">
        <v>19.936666666666699</v>
      </c>
      <c r="J30" t="s">
        <v>19</v>
      </c>
      <c r="K30" t="s">
        <v>20</v>
      </c>
      <c r="L30" t="s">
        <v>21</v>
      </c>
      <c r="M30" t="s">
        <v>85</v>
      </c>
      <c r="N30">
        <v>30</v>
      </c>
      <c r="O30" t="s">
        <v>23</v>
      </c>
      <c r="P30">
        <v>2003</v>
      </c>
      <c r="Q30">
        <f>VLOOKUP(M30,Sheet1!$G$2:$T$39,12,FALSE)</f>
        <v>462373.38743769098</v>
      </c>
      <c r="R30">
        <f>VLOOKUP(M30,Sheet1!$G$2:$T$39,13,FALSE)</f>
        <v>4335925.5957768597</v>
      </c>
      <c r="S30">
        <f>VLOOKUP(M30,Sheet3!$A$2:$H$38,5,FALSE)</f>
        <v>2355.3000000000002</v>
      </c>
      <c r="T30">
        <f>VLOOKUP(M30,Sheet4!$A$2:$R$31,9,FALSE)</f>
        <v>19.936666666666699</v>
      </c>
    </row>
    <row r="31" spans="1:20" x14ac:dyDescent="0.25">
      <c r="A31">
        <v>30</v>
      </c>
      <c r="B31">
        <v>2001</v>
      </c>
      <c r="C31" t="s">
        <v>75</v>
      </c>
      <c r="D31" t="s">
        <v>29</v>
      </c>
      <c r="E31" t="s">
        <v>17</v>
      </c>
      <c r="F31">
        <v>3</v>
      </c>
      <c r="G31" t="s">
        <v>86</v>
      </c>
      <c r="H31" t="s">
        <v>25</v>
      </c>
      <c r="I31">
        <v>22.313333333333301</v>
      </c>
      <c r="J31" t="s">
        <v>19</v>
      </c>
      <c r="K31" t="s">
        <v>20</v>
      </c>
      <c r="L31" t="s">
        <v>21</v>
      </c>
      <c r="M31" t="s">
        <v>87</v>
      </c>
      <c r="N31">
        <v>30</v>
      </c>
      <c r="O31" t="s">
        <v>23</v>
      </c>
      <c r="P31">
        <v>2003</v>
      </c>
      <c r="Q31">
        <f>VLOOKUP(M31,Sheet1!$G$2:$T$39,12,FALSE)</f>
        <v>462422.70538908499</v>
      </c>
      <c r="R31">
        <f>VLOOKUP(M31,Sheet1!$G$2:$T$39,13,FALSE)</f>
        <v>4335870.0958315302</v>
      </c>
      <c r="S31">
        <f>VLOOKUP(M31,Sheet3!$A$2:$H$38,5,FALSE)</f>
        <v>2362.8000000000002</v>
      </c>
      <c r="T31">
        <f>VLOOKUP(M31,Sheet4!$A$2:$R$31,9,FALSE)</f>
        <v>22.313333333333301</v>
      </c>
    </row>
    <row r="32" spans="1:20" x14ac:dyDescent="0.25">
      <c r="A32">
        <v>31</v>
      </c>
      <c r="B32">
        <v>2003</v>
      </c>
      <c r="C32" t="s">
        <v>15</v>
      </c>
      <c r="D32" t="s">
        <v>16</v>
      </c>
      <c r="E32" t="s">
        <v>17</v>
      </c>
      <c r="F32">
        <v>1</v>
      </c>
      <c r="G32" t="s">
        <v>88</v>
      </c>
      <c r="H32">
        <v>3</v>
      </c>
      <c r="I32">
        <v>3.2690000000000001</v>
      </c>
      <c r="J32" t="s">
        <v>19</v>
      </c>
      <c r="K32" t="s">
        <v>20</v>
      </c>
      <c r="L32" t="s">
        <v>21</v>
      </c>
      <c r="M32" t="s">
        <v>22</v>
      </c>
      <c r="N32">
        <v>30</v>
      </c>
      <c r="O32" t="s">
        <v>23</v>
      </c>
      <c r="P32">
        <v>2003</v>
      </c>
      <c r="Q32">
        <f>VLOOKUP(M32,Sheet1!$G$2:$T$39,12,FALSE)</f>
        <v>466149.62619435397</v>
      </c>
      <c r="R32">
        <f>VLOOKUP(M32,Sheet1!$G$2:$T$39,13,FALSE)</f>
        <v>4334495.3002253696</v>
      </c>
      <c r="S32">
        <f>VLOOKUP(M32,Sheet3!$A$2:$H$38,5,FALSE)</f>
        <v>2092.9</v>
      </c>
      <c r="T32">
        <f>VLOOKUP(M32,Sheet4!$A$2:$R$31,9,FALSE)</f>
        <v>11.8266758844</v>
      </c>
    </row>
    <row r="33" spans="1:20" x14ac:dyDescent="0.25">
      <c r="A33">
        <v>32</v>
      </c>
      <c r="B33">
        <v>2003</v>
      </c>
      <c r="C33" t="s">
        <v>15</v>
      </c>
      <c r="D33" t="s">
        <v>16</v>
      </c>
      <c r="E33" t="s">
        <v>17</v>
      </c>
      <c r="F33">
        <v>2</v>
      </c>
      <c r="G33" t="s">
        <v>89</v>
      </c>
      <c r="H33">
        <v>1</v>
      </c>
      <c r="I33">
        <v>0.80266666666666697</v>
      </c>
      <c r="J33" t="s">
        <v>19</v>
      </c>
      <c r="K33" t="s">
        <v>20</v>
      </c>
      <c r="L33" t="s">
        <v>21</v>
      </c>
      <c r="M33" t="s">
        <v>26</v>
      </c>
      <c r="N33">
        <v>30</v>
      </c>
      <c r="O33" t="s">
        <v>23</v>
      </c>
      <c r="P33">
        <v>2003</v>
      </c>
      <c r="Q33">
        <f>VLOOKUP(M33,Sheet1!$G$2:$T$39,12,FALSE)</f>
        <v>466173.02649208199</v>
      </c>
      <c r="R33">
        <f>VLOOKUP(M33,Sheet1!$G$2:$T$39,13,FALSE)</f>
        <v>4334492.3157057101</v>
      </c>
      <c r="S33">
        <f>VLOOKUP(M33,Sheet3!$A$2:$H$38,5,FALSE)</f>
        <v>2092.1999999999998</v>
      </c>
      <c r="T33">
        <f>VLOOKUP(M33,Sheet4!$A$2:$R$31,9,FALSE)</f>
        <v>11.5966666666667</v>
      </c>
    </row>
    <row r="34" spans="1:20" x14ac:dyDescent="0.25">
      <c r="A34">
        <v>33</v>
      </c>
      <c r="B34">
        <v>2003</v>
      </c>
      <c r="C34" t="s">
        <v>15</v>
      </c>
      <c r="D34" t="s">
        <v>16</v>
      </c>
      <c r="E34" t="s">
        <v>17</v>
      </c>
      <c r="F34">
        <v>3</v>
      </c>
      <c r="G34" t="s">
        <v>90</v>
      </c>
      <c r="H34">
        <v>3</v>
      </c>
      <c r="I34">
        <v>2.5356666666666698</v>
      </c>
      <c r="J34" t="s">
        <v>19</v>
      </c>
      <c r="K34" t="s">
        <v>20</v>
      </c>
      <c r="L34" t="s">
        <v>21</v>
      </c>
      <c r="M34" t="s">
        <v>28</v>
      </c>
      <c r="N34">
        <v>30</v>
      </c>
      <c r="O34" t="s">
        <v>23</v>
      </c>
      <c r="P34">
        <v>2003</v>
      </c>
      <c r="Q34">
        <f>VLOOKUP(M34,Sheet1!$G$2:$T$39,12,FALSE)</f>
        <v>466206.45094577799</v>
      </c>
      <c r="R34">
        <f>VLOOKUP(M34,Sheet1!$G$2:$T$39,13,FALSE)</f>
        <v>4334489.6227420196</v>
      </c>
      <c r="S34">
        <f>VLOOKUP(M34,Sheet3!$A$2:$H$38,5,FALSE)</f>
        <v>2085.6999999999998</v>
      </c>
      <c r="T34">
        <f>VLOOKUP(M34,Sheet4!$A$2:$R$31,9,FALSE)</f>
        <v>12.932579629699999</v>
      </c>
    </row>
    <row r="35" spans="1:20" x14ac:dyDescent="0.25">
      <c r="A35">
        <v>34</v>
      </c>
      <c r="B35">
        <v>2003</v>
      </c>
      <c r="C35" t="s">
        <v>15</v>
      </c>
      <c r="D35" t="s">
        <v>29</v>
      </c>
      <c r="E35" t="s">
        <v>17</v>
      </c>
      <c r="F35">
        <v>1</v>
      </c>
      <c r="G35" t="s">
        <v>91</v>
      </c>
      <c r="H35" t="s">
        <v>25</v>
      </c>
      <c r="I35">
        <v>2.8033333333333301</v>
      </c>
      <c r="J35" t="s">
        <v>19</v>
      </c>
      <c r="K35" t="s">
        <v>20</v>
      </c>
      <c r="L35" t="s">
        <v>21</v>
      </c>
      <c r="M35" t="s">
        <v>31</v>
      </c>
      <c r="N35">
        <v>30</v>
      </c>
      <c r="O35" t="s">
        <v>23</v>
      </c>
      <c r="P35">
        <v>2003</v>
      </c>
      <c r="Q35">
        <f>VLOOKUP(M35,Sheet1!$G$2:$T$39,12,FALSE)</f>
        <v>466555.32505792502</v>
      </c>
      <c r="R35">
        <f>VLOOKUP(M35,Sheet1!$G$2:$T$39,13,FALSE)</f>
        <v>4334284.4881911399</v>
      </c>
      <c r="S35">
        <f>VLOOKUP(M35,Sheet3!$A$2:$H$38,5,FALSE)</f>
        <v>2065.5</v>
      </c>
      <c r="T35">
        <f>VLOOKUP(M35,Sheet4!$A$2:$R$31,9,FALSE)</f>
        <v>11.710022581400001</v>
      </c>
    </row>
    <row r="36" spans="1:20" x14ac:dyDescent="0.25">
      <c r="A36">
        <v>35</v>
      </c>
      <c r="B36">
        <v>2003</v>
      </c>
      <c r="C36" t="s">
        <v>15</v>
      </c>
      <c r="D36" t="s">
        <v>29</v>
      </c>
      <c r="E36" t="s">
        <v>17</v>
      </c>
      <c r="F36">
        <v>2</v>
      </c>
      <c r="G36" t="s">
        <v>92</v>
      </c>
      <c r="H36" t="s">
        <v>25</v>
      </c>
      <c r="I36">
        <v>6.0030000000000001</v>
      </c>
      <c r="J36" t="s">
        <v>19</v>
      </c>
      <c r="K36" t="s">
        <v>20</v>
      </c>
      <c r="L36" t="s">
        <v>21</v>
      </c>
      <c r="M36" t="s">
        <v>33</v>
      </c>
      <c r="N36">
        <v>30</v>
      </c>
      <c r="O36" t="s">
        <v>23</v>
      </c>
      <c r="P36">
        <v>2003</v>
      </c>
      <c r="Q36">
        <f>VLOOKUP(M36,Sheet1!$G$2:$T$39,12,FALSE)</f>
        <v>466519.58560424403</v>
      </c>
      <c r="R36">
        <f>VLOOKUP(M36,Sheet1!$G$2:$T$39,13,FALSE)</f>
        <v>4334311.71870468</v>
      </c>
      <c r="S36">
        <f>VLOOKUP(M36,Sheet3!$A$2:$H$38,5,FALSE)</f>
        <v>2060.9</v>
      </c>
      <c r="T36">
        <f>VLOOKUP(M36,Sheet4!$A$2:$R$31,9,FALSE)</f>
        <v>16.081406708833299</v>
      </c>
    </row>
    <row r="37" spans="1:20" x14ac:dyDescent="0.25">
      <c r="A37">
        <v>36</v>
      </c>
      <c r="B37">
        <v>2003</v>
      </c>
      <c r="C37" t="s">
        <v>15</v>
      </c>
      <c r="D37" t="s">
        <v>29</v>
      </c>
      <c r="E37" t="s">
        <v>17</v>
      </c>
      <c r="F37">
        <v>3</v>
      </c>
      <c r="G37" t="s">
        <v>93</v>
      </c>
      <c r="H37">
        <v>1</v>
      </c>
      <c r="I37">
        <v>2.7383333333333302</v>
      </c>
      <c r="J37" t="s">
        <v>19</v>
      </c>
      <c r="K37" t="s">
        <v>20</v>
      </c>
      <c r="L37" t="s">
        <v>21</v>
      </c>
      <c r="M37" t="s">
        <v>35</v>
      </c>
      <c r="N37">
        <v>30</v>
      </c>
      <c r="O37" t="s">
        <v>23</v>
      </c>
      <c r="P37">
        <v>2003</v>
      </c>
      <c r="Q37">
        <f>VLOOKUP(M37,Sheet1!$G$2:$T$39,12,FALSE)</f>
        <v>466596.03995646699</v>
      </c>
      <c r="R37">
        <f>VLOOKUP(M37,Sheet1!$G$2:$T$39,13,FALSE)</f>
        <v>4334290.3073380403</v>
      </c>
      <c r="S37">
        <f>VLOOKUP(M37,Sheet3!$A$2:$H$38,5,FALSE)</f>
        <v>2062.5</v>
      </c>
      <c r="T37">
        <f>VLOOKUP(M37,Sheet4!$A$2:$R$31,9,FALSE)</f>
        <v>10.3414103918</v>
      </c>
    </row>
    <row r="38" spans="1:20" x14ac:dyDescent="0.25">
      <c r="A38">
        <v>37</v>
      </c>
      <c r="B38">
        <v>2003</v>
      </c>
      <c r="C38" t="s">
        <v>36</v>
      </c>
      <c r="D38" t="s">
        <v>16</v>
      </c>
      <c r="E38" t="s">
        <v>37</v>
      </c>
      <c r="F38">
        <v>1</v>
      </c>
      <c r="G38" t="s">
        <v>94</v>
      </c>
      <c r="H38">
        <v>16</v>
      </c>
      <c r="I38">
        <v>1.0153333333333301</v>
      </c>
      <c r="J38" t="s">
        <v>19</v>
      </c>
      <c r="K38" t="s">
        <v>20</v>
      </c>
      <c r="L38" t="s">
        <v>21</v>
      </c>
      <c r="M38" t="s">
        <v>39</v>
      </c>
      <c r="N38">
        <v>30</v>
      </c>
      <c r="O38" t="s">
        <v>23</v>
      </c>
      <c r="P38">
        <v>2003</v>
      </c>
      <c r="Q38">
        <f>VLOOKUP(M38,Sheet1!$G$2:$T$39,12,FALSE)</f>
        <v>464131.80615657102</v>
      </c>
      <c r="R38">
        <f>VLOOKUP(M38,Sheet1!$G$2:$T$39,13,FALSE)</f>
        <v>4335260.4788383897</v>
      </c>
      <c r="S38">
        <f>VLOOKUP(M38,Sheet3!$A$2:$H$38,5,FALSE)</f>
        <v>2234.1999999999998</v>
      </c>
      <c r="T38">
        <f>VLOOKUP(M38,Sheet4!$A$2:$R$31,9,FALSE)</f>
        <v>6.93</v>
      </c>
    </row>
    <row r="39" spans="1:20" x14ac:dyDescent="0.25">
      <c r="A39">
        <v>38</v>
      </c>
      <c r="B39">
        <v>2003</v>
      </c>
      <c r="C39" t="s">
        <v>36</v>
      </c>
      <c r="D39" t="s">
        <v>16</v>
      </c>
      <c r="E39" t="s">
        <v>37</v>
      </c>
      <c r="F39">
        <v>2</v>
      </c>
      <c r="G39" t="s">
        <v>95</v>
      </c>
      <c r="H39">
        <v>2</v>
      </c>
      <c r="I39">
        <v>1.07433333333333</v>
      </c>
      <c r="J39" t="s">
        <v>19</v>
      </c>
      <c r="K39" t="s">
        <v>20</v>
      </c>
      <c r="L39" t="s">
        <v>21</v>
      </c>
      <c r="M39" t="s">
        <v>41</v>
      </c>
      <c r="N39">
        <v>30</v>
      </c>
      <c r="O39" t="s">
        <v>23</v>
      </c>
      <c r="P39">
        <v>2003</v>
      </c>
      <c r="Q39">
        <f>VLOOKUP(M39,Sheet1!$G$2:$T$39,12,FALSE)</f>
        <v>464066.18524498102</v>
      </c>
      <c r="R39">
        <f>VLOOKUP(M39,Sheet1!$G$2:$T$39,13,FALSE)</f>
        <v>4335212.9485038202</v>
      </c>
      <c r="S39">
        <f>VLOOKUP(M39,Sheet3!$A$2:$H$38,5,FALSE)</f>
        <v>2239.6999999999998</v>
      </c>
      <c r="T39">
        <f>VLOOKUP(M39,Sheet4!$A$2:$R$31,9,FALSE)</f>
        <v>6.6266666666666696</v>
      </c>
    </row>
    <row r="40" spans="1:20" x14ac:dyDescent="0.25">
      <c r="A40">
        <v>39</v>
      </c>
      <c r="B40">
        <v>2003</v>
      </c>
      <c r="C40" t="s">
        <v>36</v>
      </c>
      <c r="D40" t="s">
        <v>16</v>
      </c>
      <c r="E40" t="s">
        <v>37</v>
      </c>
      <c r="F40">
        <v>3</v>
      </c>
      <c r="G40" t="s">
        <v>96</v>
      </c>
      <c r="H40">
        <v>4</v>
      </c>
      <c r="I40">
        <v>2.7446666666666699</v>
      </c>
      <c r="J40" t="s">
        <v>19</v>
      </c>
      <c r="K40" t="s">
        <v>20</v>
      </c>
      <c r="L40" t="s">
        <v>21</v>
      </c>
      <c r="M40" t="s">
        <v>43</v>
      </c>
      <c r="N40">
        <v>30</v>
      </c>
      <c r="O40" t="s">
        <v>23</v>
      </c>
      <c r="P40">
        <v>2003</v>
      </c>
      <c r="Q40">
        <f>VLOOKUP(M40,Sheet1!$G$2:$T$39,12,FALSE)</f>
        <v>464072.58644350601</v>
      </c>
      <c r="R40">
        <f>VLOOKUP(M40,Sheet1!$G$2:$T$39,13,FALSE)</f>
        <v>4335252.4248082396</v>
      </c>
      <c r="S40">
        <f>VLOOKUP(M40,Sheet3!$A$2:$H$38,5,FALSE)</f>
        <v>2236.9</v>
      </c>
      <c r="T40">
        <f>VLOOKUP(M40,Sheet4!$A$2:$R$31,9,FALSE)</f>
        <v>7.3466666666666702</v>
      </c>
    </row>
    <row r="41" spans="1:20" x14ac:dyDescent="0.25">
      <c r="A41">
        <v>40</v>
      </c>
      <c r="B41">
        <v>2003</v>
      </c>
      <c r="C41" t="s">
        <v>36</v>
      </c>
      <c r="D41" t="s">
        <v>16</v>
      </c>
      <c r="E41" t="s">
        <v>44</v>
      </c>
      <c r="F41">
        <v>1</v>
      </c>
      <c r="G41" t="s">
        <v>97</v>
      </c>
      <c r="H41">
        <v>3</v>
      </c>
      <c r="I41">
        <v>0.474333333333333</v>
      </c>
      <c r="J41" t="s">
        <v>19</v>
      </c>
      <c r="K41" t="s">
        <v>20</v>
      </c>
      <c r="L41" t="s">
        <v>21</v>
      </c>
      <c r="M41" t="s">
        <v>46</v>
      </c>
      <c r="N41">
        <v>30</v>
      </c>
      <c r="O41" t="s">
        <v>23</v>
      </c>
      <c r="P41">
        <v>2003</v>
      </c>
      <c r="Q41">
        <f>VLOOKUP(M41,Sheet1!$G$2:$T$39,12,FALSE)</f>
        <v>464284.99188613199</v>
      </c>
      <c r="R41">
        <f>VLOOKUP(M41,Sheet1!$G$2:$T$39,13,FALSE)</f>
        <v>4335188.30265301</v>
      </c>
      <c r="S41">
        <f>VLOOKUP(M41,Sheet3!$A$2:$H$38,5,FALSE)</f>
        <v>2215.5</v>
      </c>
      <c r="T41">
        <f>VLOOKUP(M41,Sheet4!$A$2:$R$31,9,FALSE)</f>
        <v>5.0066666666666704</v>
      </c>
    </row>
    <row r="42" spans="1:20" x14ac:dyDescent="0.25">
      <c r="A42">
        <v>41</v>
      </c>
      <c r="B42">
        <v>2003</v>
      </c>
      <c r="C42" t="s">
        <v>36</v>
      </c>
      <c r="D42" t="s">
        <v>16</v>
      </c>
      <c r="E42" t="s">
        <v>44</v>
      </c>
      <c r="F42">
        <v>2</v>
      </c>
      <c r="G42" t="s">
        <v>98</v>
      </c>
      <c r="H42" t="s">
        <v>25</v>
      </c>
      <c r="I42">
        <v>3.33333333333333E-4</v>
      </c>
      <c r="J42" t="s">
        <v>19</v>
      </c>
      <c r="K42" t="s">
        <v>20</v>
      </c>
      <c r="L42" t="s">
        <v>21</v>
      </c>
      <c r="M42" t="s">
        <v>48</v>
      </c>
      <c r="N42">
        <v>30</v>
      </c>
      <c r="O42" t="s">
        <v>23</v>
      </c>
      <c r="P42">
        <v>2003</v>
      </c>
      <c r="Q42">
        <f>VLOOKUP(M42,Sheet1!$G$2:$T$39,12,FALSE)</f>
        <v>464283.13174406003</v>
      </c>
      <c r="R42">
        <f>VLOOKUP(M42,Sheet1!$G$2:$T$39,13,FALSE)</f>
        <v>4335234.5885922899</v>
      </c>
      <c r="S42">
        <f>VLOOKUP(M42,Sheet3!$A$2:$H$38,5,FALSE)</f>
        <v>2215.5</v>
      </c>
      <c r="T42">
        <f>VLOOKUP(M42,Sheet4!$A$2:$R$31,9,FALSE)</f>
        <v>4.2933333333333303</v>
      </c>
    </row>
    <row r="43" spans="1:20" x14ac:dyDescent="0.25">
      <c r="A43">
        <v>42</v>
      </c>
      <c r="B43">
        <v>2003</v>
      </c>
      <c r="C43" t="s">
        <v>36</v>
      </c>
      <c r="D43" t="s">
        <v>16</v>
      </c>
      <c r="E43" t="s">
        <v>44</v>
      </c>
      <c r="F43">
        <v>3</v>
      </c>
      <c r="G43" t="s">
        <v>99</v>
      </c>
      <c r="H43">
        <v>1</v>
      </c>
      <c r="I43">
        <v>7.2999999999999995E-2</v>
      </c>
      <c r="J43" t="s">
        <v>19</v>
      </c>
      <c r="K43" t="s">
        <v>20</v>
      </c>
      <c r="L43" t="s">
        <v>21</v>
      </c>
      <c r="M43" t="s">
        <v>50</v>
      </c>
      <c r="N43">
        <v>30</v>
      </c>
      <c r="O43" t="s">
        <v>23</v>
      </c>
      <c r="P43">
        <v>2003</v>
      </c>
      <c r="Q43">
        <f>VLOOKUP(M43,Sheet1!$G$2:$T$39,12,FALSE)</f>
        <v>464219.80789167102</v>
      </c>
      <c r="R43">
        <f>VLOOKUP(M43,Sheet1!$G$2:$T$39,13,FALSE)</f>
        <v>4335215.7897026902</v>
      </c>
      <c r="S43">
        <f>VLOOKUP(M43,Sheet3!$A$2:$H$38,5,FALSE)</f>
        <v>2223.4</v>
      </c>
      <c r="T43">
        <f>VLOOKUP(M43,Sheet4!$A$2:$R$31,9,FALSE)</f>
        <v>4.8466666666666702</v>
      </c>
    </row>
    <row r="44" spans="1:20" x14ac:dyDescent="0.25">
      <c r="A44">
        <v>43</v>
      </c>
      <c r="B44">
        <v>2003</v>
      </c>
      <c r="C44" t="s">
        <v>36</v>
      </c>
      <c r="D44" t="s">
        <v>16</v>
      </c>
      <c r="E44" t="s">
        <v>17</v>
      </c>
      <c r="F44">
        <v>1</v>
      </c>
      <c r="G44" t="s">
        <v>100</v>
      </c>
      <c r="H44">
        <v>1</v>
      </c>
      <c r="I44">
        <v>0.40466666666666701</v>
      </c>
      <c r="J44" t="s">
        <v>19</v>
      </c>
      <c r="K44" t="s">
        <v>20</v>
      </c>
      <c r="L44" t="s">
        <v>21</v>
      </c>
      <c r="M44" t="s">
        <v>52</v>
      </c>
      <c r="N44">
        <v>30</v>
      </c>
      <c r="O44" t="s">
        <v>23</v>
      </c>
      <c r="P44">
        <v>2003</v>
      </c>
      <c r="Q44">
        <f>VLOOKUP(M44,Sheet1!$G$2:$T$39,12,FALSE)</f>
        <v>464176.657745381</v>
      </c>
      <c r="R44">
        <f>VLOOKUP(M44,Sheet1!$G$2:$T$39,13,FALSE)</f>
        <v>4335263.4921424901</v>
      </c>
      <c r="S44">
        <f>VLOOKUP(M44,Sheet3!$A$2:$H$38,5,FALSE)</f>
        <v>2228.6999999999998</v>
      </c>
      <c r="T44">
        <f>VLOOKUP(M44,Sheet4!$A$2:$R$31,9,FALSE)</f>
        <v>7.5434402629333297</v>
      </c>
    </row>
    <row r="45" spans="1:20" x14ac:dyDescent="0.25">
      <c r="A45">
        <v>44</v>
      </c>
      <c r="B45">
        <v>2003</v>
      </c>
      <c r="C45" t="s">
        <v>36</v>
      </c>
      <c r="D45" t="s">
        <v>16</v>
      </c>
      <c r="E45" t="s">
        <v>17</v>
      </c>
      <c r="F45">
        <v>2</v>
      </c>
      <c r="G45" t="s">
        <v>101</v>
      </c>
      <c r="H45">
        <v>5</v>
      </c>
      <c r="I45">
        <v>2.5413333333333301</v>
      </c>
      <c r="J45" t="s">
        <v>19</v>
      </c>
      <c r="K45" t="s">
        <v>20</v>
      </c>
      <c r="L45" t="s">
        <v>21</v>
      </c>
      <c r="M45" t="s">
        <v>54</v>
      </c>
      <c r="N45">
        <v>30</v>
      </c>
      <c r="O45" t="s">
        <v>23</v>
      </c>
      <c r="P45">
        <v>2003</v>
      </c>
      <c r="Q45">
        <f>VLOOKUP(M45,Sheet1!$G$2:$T$39,12,FALSE)</f>
        <v>464111.85470609402</v>
      </c>
      <c r="R45">
        <f>VLOOKUP(M45,Sheet1!$G$2:$T$39,13,FALSE)</f>
        <v>4335223.7248705802</v>
      </c>
      <c r="S45">
        <f>VLOOKUP(M45,Sheet3!$A$2:$H$38,5,FALSE)</f>
        <v>2234.9</v>
      </c>
      <c r="T45">
        <f>VLOOKUP(M45,Sheet4!$A$2:$R$31,9,FALSE)</f>
        <v>7.7266666666666701</v>
      </c>
    </row>
    <row r="46" spans="1:20" x14ac:dyDescent="0.25">
      <c r="A46">
        <v>45</v>
      </c>
      <c r="B46">
        <v>2003</v>
      </c>
      <c r="C46" t="s">
        <v>36</v>
      </c>
      <c r="D46" t="s">
        <v>16</v>
      </c>
      <c r="E46" t="s">
        <v>17</v>
      </c>
      <c r="F46">
        <v>3</v>
      </c>
      <c r="G46" t="s">
        <v>102</v>
      </c>
      <c r="H46">
        <v>1</v>
      </c>
      <c r="I46">
        <v>0.80633333333333301</v>
      </c>
      <c r="J46" t="s">
        <v>19</v>
      </c>
      <c r="K46" t="s">
        <v>20</v>
      </c>
      <c r="L46" t="s">
        <v>21</v>
      </c>
      <c r="M46" t="s">
        <v>56</v>
      </c>
      <c r="N46">
        <v>30</v>
      </c>
      <c r="O46" t="s">
        <v>23</v>
      </c>
      <c r="P46">
        <v>2003</v>
      </c>
      <c r="Q46">
        <f>VLOOKUP(M46,Sheet1!$G$2:$T$39,12,FALSE)</f>
        <v>464147.94090102502</v>
      </c>
      <c r="R46">
        <f>VLOOKUP(M46,Sheet1!$G$2:$T$39,13,FALSE)</f>
        <v>4335218.0065220604</v>
      </c>
      <c r="S46">
        <f>VLOOKUP(M46,Sheet3!$A$2:$H$38,5,FALSE)</f>
        <v>2232.5</v>
      </c>
      <c r="T46">
        <f>VLOOKUP(M46,Sheet4!$A$2:$R$31,9,FALSE)</f>
        <v>7.6566666666666698</v>
      </c>
    </row>
    <row r="47" spans="1:20" x14ac:dyDescent="0.25">
      <c r="A47">
        <v>46</v>
      </c>
      <c r="B47">
        <v>2003</v>
      </c>
      <c r="C47" t="s">
        <v>36</v>
      </c>
      <c r="D47" t="s">
        <v>29</v>
      </c>
      <c r="E47" t="s">
        <v>37</v>
      </c>
      <c r="F47">
        <v>1</v>
      </c>
      <c r="G47" t="s">
        <v>103</v>
      </c>
      <c r="H47" t="s">
        <v>25</v>
      </c>
      <c r="I47">
        <v>7.2793333333333301</v>
      </c>
      <c r="J47" t="s">
        <v>19</v>
      </c>
      <c r="K47" t="s">
        <v>20</v>
      </c>
      <c r="L47" t="s">
        <v>21</v>
      </c>
      <c r="M47" t="s">
        <v>58</v>
      </c>
      <c r="N47">
        <v>30</v>
      </c>
      <c r="O47" t="s">
        <v>23</v>
      </c>
      <c r="P47">
        <v>2003</v>
      </c>
      <c r="Q47">
        <f>VLOOKUP(M47,Sheet1!$G$2:$T$39,12,FALSE)</f>
        <v>464787.60299368697</v>
      </c>
      <c r="R47">
        <f>VLOOKUP(M47,Sheet1!$G$2:$T$39,13,FALSE)</f>
        <v>4334780.1920843199</v>
      </c>
      <c r="S47">
        <f>VLOOKUP(M47,Sheet3!$A$2:$H$38,5,FALSE)</f>
        <v>2212.1</v>
      </c>
      <c r="T47">
        <f>VLOOKUP(M47,Sheet4!$A$2:$R$31,9,FALSE)</f>
        <v>17.149999999999999</v>
      </c>
    </row>
    <row r="48" spans="1:20" x14ac:dyDescent="0.25">
      <c r="A48">
        <v>47</v>
      </c>
      <c r="B48">
        <v>2003</v>
      </c>
      <c r="C48" t="s">
        <v>36</v>
      </c>
      <c r="D48" t="s">
        <v>29</v>
      </c>
      <c r="E48" t="s">
        <v>37</v>
      </c>
      <c r="F48">
        <v>2</v>
      </c>
      <c r="G48" t="s">
        <v>104</v>
      </c>
      <c r="H48" t="s">
        <v>25</v>
      </c>
      <c r="I48">
        <v>7.0090000000000003</v>
      </c>
      <c r="J48" t="s">
        <v>19</v>
      </c>
      <c r="K48" t="s">
        <v>20</v>
      </c>
      <c r="L48" t="s">
        <v>21</v>
      </c>
      <c r="M48" t="s">
        <v>60</v>
      </c>
      <c r="N48">
        <v>30</v>
      </c>
      <c r="O48" t="s">
        <v>23</v>
      </c>
      <c r="P48">
        <v>2003</v>
      </c>
      <c r="Q48">
        <f>VLOOKUP(M48,Sheet1!$G$2:$T$39,12,FALSE)</f>
        <v>464778.588807408</v>
      </c>
      <c r="R48">
        <f>VLOOKUP(M48,Sheet1!$G$2:$T$39,13,FALSE)</f>
        <v>4334811.1895009102</v>
      </c>
      <c r="S48">
        <f>VLOOKUP(M48,Sheet3!$A$2:$H$38,5,FALSE)</f>
        <v>2206.8000000000002</v>
      </c>
      <c r="T48">
        <f>VLOOKUP(M48,Sheet4!$A$2:$R$31,9,FALSE)</f>
        <v>22.603613568166701</v>
      </c>
    </row>
    <row r="49" spans="1:20" x14ac:dyDescent="0.25">
      <c r="A49">
        <v>48</v>
      </c>
      <c r="B49">
        <v>2003</v>
      </c>
      <c r="C49" t="s">
        <v>36</v>
      </c>
      <c r="D49" t="s">
        <v>29</v>
      </c>
      <c r="E49" t="s">
        <v>37</v>
      </c>
      <c r="F49">
        <v>3</v>
      </c>
      <c r="G49" t="s">
        <v>105</v>
      </c>
      <c r="H49">
        <v>4</v>
      </c>
      <c r="I49">
        <v>4.4786666666666699</v>
      </c>
      <c r="J49" t="s">
        <v>19</v>
      </c>
      <c r="K49" t="s">
        <v>20</v>
      </c>
      <c r="L49" t="s">
        <v>21</v>
      </c>
      <c r="M49" t="s">
        <v>62</v>
      </c>
      <c r="N49">
        <v>30</v>
      </c>
      <c r="O49" t="s">
        <v>23</v>
      </c>
      <c r="P49">
        <v>2003</v>
      </c>
      <c r="Q49">
        <f>VLOOKUP(M49,Sheet1!$G$2:$T$39,12,FALSE)</f>
        <v>464791.93553699902</v>
      </c>
      <c r="R49">
        <f>VLOOKUP(M49,Sheet1!$G$2:$T$39,13,FALSE)</f>
        <v>4334859.6301413197</v>
      </c>
      <c r="S49">
        <f>VLOOKUP(M49,Sheet3!$A$2:$H$38,5,FALSE)</f>
        <v>2201.3000000000002</v>
      </c>
      <c r="T49">
        <f>VLOOKUP(M49,Sheet4!$A$2:$R$31,9,FALSE)</f>
        <v>10.7541463846333</v>
      </c>
    </row>
    <row r="50" spans="1:20" x14ac:dyDescent="0.25">
      <c r="A50">
        <v>49</v>
      </c>
      <c r="B50">
        <v>2003</v>
      </c>
      <c r="C50" t="s">
        <v>36</v>
      </c>
      <c r="D50" t="s">
        <v>29</v>
      </c>
      <c r="E50" t="s">
        <v>44</v>
      </c>
      <c r="F50">
        <v>1</v>
      </c>
      <c r="G50" t="s">
        <v>106</v>
      </c>
      <c r="H50">
        <v>1</v>
      </c>
      <c r="I50">
        <v>1.14533333333333</v>
      </c>
      <c r="J50" t="s">
        <v>19</v>
      </c>
      <c r="K50" t="s">
        <v>20</v>
      </c>
      <c r="L50" t="s">
        <v>21</v>
      </c>
      <c r="M50" t="s">
        <v>64</v>
      </c>
      <c r="N50">
        <v>30</v>
      </c>
      <c r="O50" t="s">
        <v>23</v>
      </c>
      <c r="P50">
        <v>2003</v>
      </c>
      <c r="Q50">
        <f>VLOOKUP(M50,Sheet1!$G$2:$T$39,12,FALSE)</f>
        <v>464761.88857834699</v>
      </c>
      <c r="R50">
        <f>VLOOKUP(M50,Sheet1!$G$2:$T$39,13,FALSE)</f>
        <v>4334922.1349043101</v>
      </c>
      <c r="S50">
        <f>VLOOKUP(M50,Sheet3!$A$2:$H$38,5,FALSE)</f>
        <v>2191.6999999999998</v>
      </c>
      <c r="T50">
        <f>VLOOKUP(M50,Sheet4!$A$2:$R$31,9,FALSE)</f>
        <v>8.7474999849333308</v>
      </c>
    </row>
    <row r="51" spans="1:20" x14ac:dyDescent="0.25">
      <c r="A51">
        <v>50</v>
      </c>
      <c r="B51">
        <v>2003</v>
      </c>
      <c r="C51" t="s">
        <v>36</v>
      </c>
      <c r="D51" t="s">
        <v>29</v>
      </c>
      <c r="E51" t="s">
        <v>44</v>
      </c>
      <c r="F51">
        <v>2</v>
      </c>
      <c r="G51" t="s">
        <v>107</v>
      </c>
      <c r="H51" t="s">
        <v>25</v>
      </c>
      <c r="I51">
        <v>1.8120000000000001</v>
      </c>
      <c r="J51" t="s">
        <v>19</v>
      </c>
      <c r="K51" t="s">
        <v>20</v>
      </c>
      <c r="L51" t="s">
        <v>21</v>
      </c>
      <c r="M51" t="s">
        <v>66</v>
      </c>
      <c r="N51">
        <v>30</v>
      </c>
      <c r="O51" t="s">
        <v>23</v>
      </c>
      <c r="P51">
        <v>2003</v>
      </c>
      <c r="Q51">
        <f>VLOOKUP(M51,Sheet1!$G$2:$T$39,12,FALSE)</f>
        <v>464787.49345225102</v>
      </c>
      <c r="R51">
        <f>VLOOKUP(M51,Sheet1!$G$2:$T$39,13,FALSE)</f>
        <v>4334966.9670700803</v>
      </c>
      <c r="S51">
        <f>VLOOKUP(M51,Sheet3!$A$2:$H$38,5,FALSE)</f>
        <v>2174.9</v>
      </c>
      <c r="T51">
        <f>VLOOKUP(M51,Sheet4!$A$2:$R$31,9,FALSE)</f>
        <v>6.4179890272666702</v>
      </c>
    </row>
    <row r="52" spans="1:20" x14ac:dyDescent="0.25">
      <c r="A52">
        <v>51</v>
      </c>
      <c r="B52">
        <v>2003</v>
      </c>
      <c r="C52" t="s">
        <v>36</v>
      </c>
      <c r="D52" t="s">
        <v>29</v>
      </c>
      <c r="E52" t="s">
        <v>44</v>
      </c>
      <c r="F52">
        <v>3</v>
      </c>
      <c r="G52" t="s">
        <v>108</v>
      </c>
      <c r="H52">
        <v>3</v>
      </c>
      <c r="I52">
        <v>1.8073333333333299</v>
      </c>
      <c r="J52" t="s">
        <v>19</v>
      </c>
      <c r="K52" t="s">
        <v>20</v>
      </c>
      <c r="L52" t="s">
        <v>21</v>
      </c>
      <c r="M52" t="s">
        <v>68</v>
      </c>
      <c r="N52">
        <v>30</v>
      </c>
      <c r="O52" t="s">
        <v>23</v>
      </c>
      <c r="P52">
        <v>2003</v>
      </c>
      <c r="Q52">
        <f>VLOOKUP(M52,Sheet1!$G$2:$T$39,12,FALSE)</f>
        <v>464829.50623818499</v>
      </c>
      <c r="R52">
        <f>VLOOKUP(M52,Sheet1!$G$2:$T$39,13,FALSE)</f>
        <v>4334972.8805053104</v>
      </c>
      <c r="S52">
        <f>VLOOKUP(M52,Sheet3!$A$2:$H$38,5,FALSE)</f>
        <v>2179.1999999999998</v>
      </c>
      <c r="T52">
        <f>VLOOKUP(M52,Sheet4!$A$2:$R$31,9,FALSE)</f>
        <v>8.1368860604666704</v>
      </c>
    </row>
    <row r="53" spans="1:20" x14ac:dyDescent="0.25">
      <c r="A53">
        <v>52</v>
      </c>
      <c r="B53">
        <v>2003</v>
      </c>
      <c r="C53" t="s">
        <v>36</v>
      </c>
      <c r="D53" t="s">
        <v>29</v>
      </c>
      <c r="E53" t="s">
        <v>17</v>
      </c>
      <c r="F53">
        <v>1</v>
      </c>
      <c r="G53" t="s">
        <v>109</v>
      </c>
      <c r="H53">
        <v>7</v>
      </c>
      <c r="I53">
        <v>1.0129999999999999</v>
      </c>
      <c r="J53" t="s">
        <v>19</v>
      </c>
      <c r="K53" t="s">
        <v>20</v>
      </c>
      <c r="L53" t="s">
        <v>21</v>
      </c>
      <c r="M53" t="s">
        <v>70</v>
      </c>
      <c r="N53">
        <v>30</v>
      </c>
      <c r="O53" t="s">
        <v>23</v>
      </c>
      <c r="P53">
        <v>2003</v>
      </c>
      <c r="Q53">
        <f>VLOOKUP(M53,Sheet1!$G$2:$T$39,12,FALSE)</f>
        <v>464873.81116943702</v>
      </c>
      <c r="R53">
        <f>VLOOKUP(M53,Sheet1!$G$2:$T$39,13,FALSE)</f>
        <v>4334931.1764286002</v>
      </c>
      <c r="S53">
        <f>VLOOKUP(M53,Sheet3!$A$2:$H$38,5,FALSE)</f>
        <v>2182.8000000000002</v>
      </c>
      <c r="T53">
        <f>VLOOKUP(M53,Sheet4!$A$2:$R$31,9,FALSE)</f>
        <v>10.4328742586333</v>
      </c>
    </row>
    <row r="54" spans="1:20" x14ac:dyDescent="0.25">
      <c r="A54">
        <v>53</v>
      </c>
      <c r="B54">
        <v>2003</v>
      </c>
      <c r="C54" t="s">
        <v>36</v>
      </c>
      <c r="D54" t="s">
        <v>29</v>
      </c>
      <c r="E54" t="s">
        <v>17</v>
      </c>
      <c r="F54">
        <v>2</v>
      </c>
      <c r="G54" t="s">
        <v>110</v>
      </c>
      <c r="H54" t="s">
        <v>25</v>
      </c>
      <c r="I54">
        <v>2.1503333333333301</v>
      </c>
      <c r="J54" t="s">
        <v>19</v>
      </c>
      <c r="K54" t="s">
        <v>20</v>
      </c>
      <c r="L54" t="s">
        <v>21</v>
      </c>
      <c r="M54" t="s">
        <v>72</v>
      </c>
      <c r="N54">
        <v>30</v>
      </c>
      <c r="O54" t="s">
        <v>23</v>
      </c>
      <c r="P54">
        <v>2003</v>
      </c>
      <c r="Q54">
        <f>VLOOKUP(M54,Sheet1!$G$2:$T$39,12,FALSE)</f>
        <v>464820.64777249697</v>
      </c>
      <c r="R54">
        <f>VLOOKUP(M54,Sheet1!$G$2:$T$39,13,FALSE)</f>
        <v>4334827.2047012001</v>
      </c>
      <c r="S54">
        <f>VLOOKUP(M54,Sheet3!$A$2:$H$38,5,FALSE)</f>
        <v>2206.1</v>
      </c>
      <c r="T54" t="str">
        <f>VLOOKUP(M54,Sheet4!$A$2:$R$31,9,FALSE)</f>
        <v>NA</v>
      </c>
    </row>
    <row r="55" spans="1:20" x14ac:dyDescent="0.25">
      <c r="A55">
        <v>54</v>
      </c>
      <c r="B55">
        <v>2003</v>
      </c>
      <c r="C55" t="s">
        <v>36</v>
      </c>
      <c r="D55" t="s">
        <v>29</v>
      </c>
      <c r="E55" t="s">
        <v>17</v>
      </c>
      <c r="F55">
        <v>3</v>
      </c>
      <c r="G55" t="s">
        <v>111</v>
      </c>
      <c r="H55">
        <v>6</v>
      </c>
      <c r="I55">
        <v>2.3463333333333298</v>
      </c>
      <c r="J55" t="s">
        <v>19</v>
      </c>
      <c r="K55" t="s">
        <v>20</v>
      </c>
      <c r="L55" t="s">
        <v>21</v>
      </c>
      <c r="M55" t="s">
        <v>74</v>
      </c>
      <c r="N55">
        <v>30</v>
      </c>
      <c r="O55" t="s">
        <v>23</v>
      </c>
      <c r="P55">
        <v>2003</v>
      </c>
      <c r="Q55">
        <f>VLOOKUP(M55,Sheet1!$G$2:$T$39,12,FALSE)</f>
        <v>464608.35946571903</v>
      </c>
      <c r="R55">
        <f>VLOOKUP(M55,Sheet1!$G$2:$T$39,13,FALSE)</f>
        <v>4334978.0897690197</v>
      </c>
      <c r="S55">
        <f>VLOOKUP(M55,Sheet3!$A$2:$H$38,5,FALSE)</f>
        <v>2186.9</v>
      </c>
      <c r="T55">
        <f>VLOOKUP(M55,Sheet4!$A$2:$R$31,9,FALSE)</f>
        <v>11.5233333333333</v>
      </c>
    </row>
    <row r="56" spans="1:20" x14ac:dyDescent="0.25">
      <c r="A56">
        <v>55</v>
      </c>
      <c r="B56">
        <v>2003</v>
      </c>
      <c r="C56" t="s">
        <v>75</v>
      </c>
      <c r="D56" t="s">
        <v>16</v>
      </c>
      <c r="E56" t="s">
        <v>17</v>
      </c>
      <c r="F56">
        <v>1</v>
      </c>
      <c r="G56" t="s">
        <v>112</v>
      </c>
      <c r="H56" t="s">
        <v>25</v>
      </c>
      <c r="I56">
        <v>6.0083333333333302</v>
      </c>
      <c r="J56" t="s">
        <v>19</v>
      </c>
      <c r="K56" t="s">
        <v>20</v>
      </c>
      <c r="L56" t="s">
        <v>21</v>
      </c>
      <c r="M56" t="s">
        <v>77</v>
      </c>
      <c r="N56">
        <v>30</v>
      </c>
      <c r="O56" t="s">
        <v>23</v>
      </c>
      <c r="P56">
        <v>2003</v>
      </c>
      <c r="Q56">
        <f>VLOOKUP(M56,Sheet1!$G$2:$T$39,12,FALSE)</f>
        <v>462599.05948841502</v>
      </c>
      <c r="R56">
        <f>VLOOKUP(M56,Sheet1!$G$2:$T$39,13,FALSE)</f>
        <v>4335824.4162671696</v>
      </c>
      <c r="S56">
        <f>VLOOKUP(M56,Sheet3!$A$2:$H$38,5,FALSE)</f>
        <v>2349.1</v>
      </c>
      <c r="T56">
        <f>VLOOKUP(M56,Sheet4!$A$2:$R$31,9,FALSE)</f>
        <v>9.9233333333333302</v>
      </c>
    </row>
    <row r="57" spans="1:20" x14ac:dyDescent="0.25">
      <c r="A57">
        <v>56</v>
      </c>
      <c r="B57">
        <v>2003</v>
      </c>
      <c r="C57" t="s">
        <v>75</v>
      </c>
      <c r="D57" t="s">
        <v>16</v>
      </c>
      <c r="E57" t="s">
        <v>17</v>
      </c>
      <c r="F57">
        <v>2</v>
      </c>
      <c r="G57" t="s">
        <v>113</v>
      </c>
      <c r="H57" t="s">
        <v>25</v>
      </c>
      <c r="I57">
        <v>4.4793333333333303</v>
      </c>
      <c r="J57" t="s">
        <v>19</v>
      </c>
      <c r="K57" t="s">
        <v>20</v>
      </c>
      <c r="L57" t="s">
        <v>21</v>
      </c>
      <c r="M57" t="s">
        <v>79</v>
      </c>
      <c r="N57">
        <v>30</v>
      </c>
      <c r="O57" t="s">
        <v>23</v>
      </c>
      <c r="P57">
        <v>2003</v>
      </c>
      <c r="Q57">
        <f>VLOOKUP(M57,Sheet1!$G$2:$T$39,12,FALSE)</f>
        <v>462571.14684367401</v>
      </c>
      <c r="R57">
        <f>VLOOKUP(M57,Sheet1!$G$2:$T$39,13,FALSE)</f>
        <v>4335859.3949354403</v>
      </c>
      <c r="S57">
        <f>VLOOKUP(M57,Sheet3!$A$2:$H$38,5,FALSE)</f>
        <v>2345.6999999999998</v>
      </c>
      <c r="T57">
        <f>VLOOKUP(M57,Sheet4!$A$2:$R$31,9,FALSE)</f>
        <v>12.59</v>
      </c>
    </row>
    <row r="58" spans="1:20" x14ac:dyDescent="0.25">
      <c r="A58">
        <v>57</v>
      </c>
      <c r="B58">
        <v>2003</v>
      </c>
      <c r="C58" t="s">
        <v>75</v>
      </c>
      <c r="D58" t="s">
        <v>16</v>
      </c>
      <c r="E58" t="s">
        <v>17</v>
      </c>
      <c r="F58">
        <v>3</v>
      </c>
      <c r="G58" t="s">
        <v>114</v>
      </c>
      <c r="H58" t="s">
        <v>25</v>
      </c>
      <c r="I58">
        <v>2.7426666666666701</v>
      </c>
      <c r="J58" t="s">
        <v>19</v>
      </c>
      <c r="K58" t="s">
        <v>20</v>
      </c>
      <c r="L58" t="s">
        <v>21</v>
      </c>
      <c r="M58" t="s">
        <v>81</v>
      </c>
      <c r="N58">
        <v>30</v>
      </c>
      <c r="O58" t="s">
        <v>23</v>
      </c>
      <c r="P58">
        <v>2003</v>
      </c>
      <c r="Q58">
        <f>VLOOKUP(M58,Sheet1!$G$2:$T$39,12,FALSE)</f>
        <v>462509.56787795102</v>
      </c>
      <c r="R58">
        <f>VLOOKUP(M58,Sheet1!$G$2:$T$39,13,FALSE)</f>
        <v>4335879.7723749103</v>
      </c>
      <c r="S58">
        <f>VLOOKUP(M58,Sheet3!$A$2:$H$38,5,FALSE)</f>
        <v>2346.4</v>
      </c>
      <c r="T58">
        <f>VLOOKUP(M58,Sheet4!$A$2:$R$31,9,FALSE)</f>
        <v>13.4766666666667</v>
      </c>
    </row>
    <row r="59" spans="1:20" x14ac:dyDescent="0.25">
      <c r="A59">
        <v>58</v>
      </c>
      <c r="B59">
        <v>2003</v>
      </c>
      <c r="C59" t="s">
        <v>75</v>
      </c>
      <c r="D59" t="s">
        <v>29</v>
      </c>
      <c r="E59" t="s">
        <v>17</v>
      </c>
      <c r="F59">
        <v>1</v>
      </c>
      <c r="G59" t="s">
        <v>115</v>
      </c>
      <c r="H59">
        <v>2</v>
      </c>
      <c r="I59">
        <v>10.081</v>
      </c>
      <c r="J59" t="s">
        <v>19</v>
      </c>
      <c r="K59" t="s">
        <v>20</v>
      </c>
      <c r="L59" t="s">
        <v>21</v>
      </c>
      <c r="M59" t="s">
        <v>83</v>
      </c>
      <c r="N59">
        <v>30</v>
      </c>
      <c r="O59" t="s">
        <v>23</v>
      </c>
      <c r="P59">
        <v>2003</v>
      </c>
      <c r="Q59">
        <f>VLOOKUP(M59,Sheet1!$G$2:$T$39,12,FALSE)</f>
        <v>462278.07964193</v>
      </c>
      <c r="R59">
        <f>VLOOKUP(M59,Sheet1!$G$2:$T$39,13,FALSE)</f>
        <v>4335955.9043413196</v>
      </c>
      <c r="S59">
        <f>VLOOKUP(M59,Sheet3!$A$2:$H$38,5,FALSE)</f>
        <v>2362.5</v>
      </c>
      <c r="T59">
        <f>VLOOKUP(M59,Sheet4!$A$2:$R$31,9,FALSE)</f>
        <v>17.533333333333299</v>
      </c>
    </row>
    <row r="60" spans="1:20" x14ac:dyDescent="0.25">
      <c r="A60">
        <v>59</v>
      </c>
      <c r="B60">
        <v>2003</v>
      </c>
      <c r="C60" t="s">
        <v>75</v>
      </c>
      <c r="D60" t="s">
        <v>29</v>
      </c>
      <c r="E60" t="s">
        <v>17</v>
      </c>
      <c r="F60">
        <v>2</v>
      </c>
      <c r="G60" t="s">
        <v>116</v>
      </c>
      <c r="H60" t="s">
        <v>25</v>
      </c>
      <c r="I60">
        <v>8.5446666666666697</v>
      </c>
      <c r="J60" t="s">
        <v>19</v>
      </c>
      <c r="K60" t="s">
        <v>20</v>
      </c>
      <c r="L60" t="s">
        <v>21</v>
      </c>
      <c r="M60" t="s">
        <v>85</v>
      </c>
      <c r="N60">
        <v>30</v>
      </c>
      <c r="O60" t="s">
        <v>23</v>
      </c>
      <c r="P60">
        <v>2003</v>
      </c>
      <c r="Q60">
        <f>VLOOKUP(M60,Sheet1!$G$2:$T$39,12,FALSE)</f>
        <v>462373.38743769098</v>
      </c>
      <c r="R60">
        <f>VLOOKUP(M60,Sheet1!$G$2:$T$39,13,FALSE)</f>
        <v>4335925.5957768597</v>
      </c>
      <c r="S60">
        <f>VLOOKUP(M60,Sheet3!$A$2:$H$38,5,FALSE)</f>
        <v>2355.3000000000002</v>
      </c>
      <c r="T60">
        <f>VLOOKUP(M60,Sheet4!$A$2:$R$31,9,FALSE)</f>
        <v>19.936666666666699</v>
      </c>
    </row>
    <row r="61" spans="1:20" x14ac:dyDescent="0.25">
      <c r="A61">
        <v>60</v>
      </c>
      <c r="B61">
        <v>2003</v>
      </c>
      <c r="C61" t="s">
        <v>75</v>
      </c>
      <c r="D61" t="s">
        <v>29</v>
      </c>
      <c r="E61" t="s">
        <v>17</v>
      </c>
      <c r="F61">
        <v>3</v>
      </c>
      <c r="G61" t="s">
        <v>117</v>
      </c>
      <c r="H61" t="s">
        <v>25</v>
      </c>
      <c r="I61">
        <v>6.7423333333333302</v>
      </c>
      <c r="J61" t="s">
        <v>19</v>
      </c>
      <c r="K61" t="s">
        <v>20</v>
      </c>
      <c r="L61" t="s">
        <v>21</v>
      </c>
      <c r="M61" t="s">
        <v>87</v>
      </c>
      <c r="N61">
        <v>30</v>
      </c>
      <c r="O61" t="s">
        <v>23</v>
      </c>
      <c r="P61">
        <v>2003</v>
      </c>
      <c r="Q61">
        <f>VLOOKUP(M61,Sheet1!$G$2:$T$39,12,FALSE)</f>
        <v>462422.70538908499</v>
      </c>
      <c r="R61">
        <f>VLOOKUP(M61,Sheet1!$G$2:$T$39,13,FALSE)</f>
        <v>4335870.0958315302</v>
      </c>
      <c r="S61">
        <f>VLOOKUP(M61,Sheet3!$A$2:$H$38,5,FALSE)</f>
        <v>2362.8000000000002</v>
      </c>
      <c r="T61">
        <f>VLOOKUP(M61,Sheet4!$A$2:$R$31,9,FALSE)</f>
        <v>22.313333333333301</v>
      </c>
    </row>
    <row r="62" spans="1:20" x14ac:dyDescent="0.25">
      <c r="A62">
        <v>61</v>
      </c>
      <c r="B62">
        <v>2004</v>
      </c>
      <c r="C62" t="s">
        <v>15</v>
      </c>
      <c r="D62" t="s">
        <v>16</v>
      </c>
      <c r="E62" t="s">
        <v>17</v>
      </c>
      <c r="F62">
        <v>1</v>
      </c>
      <c r="G62" t="s">
        <v>118</v>
      </c>
      <c r="H62">
        <v>2</v>
      </c>
      <c r="I62">
        <v>2.86933333333333</v>
      </c>
      <c r="J62" t="s">
        <v>19</v>
      </c>
      <c r="K62" t="s">
        <v>20</v>
      </c>
      <c r="L62" t="s">
        <v>21</v>
      </c>
      <c r="M62" t="s">
        <v>22</v>
      </c>
      <c r="N62">
        <v>30</v>
      </c>
      <c r="O62" t="s">
        <v>23</v>
      </c>
      <c r="P62">
        <v>2003</v>
      </c>
      <c r="Q62">
        <f>VLOOKUP(M62,Sheet1!$G$2:$T$39,12,FALSE)</f>
        <v>466149.62619435397</v>
      </c>
      <c r="R62">
        <f>VLOOKUP(M62,Sheet1!$G$2:$T$39,13,FALSE)</f>
        <v>4334495.3002253696</v>
      </c>
      <c r="S62">
        <f>VLOOKUP(M62,Sheet3!$A$2:$H$38,5,FALSE)</f>
        <v>2092.9</v>
      </c>
      <c r="T62">
        <f>VLOOKUP(M62,Sheet4!$A$2:$R$31,9,FALSE)</f>
        <v>11.8266758844</v>
      </c>
    </row>
    <row r="63" spans="1:20" x14ac:dyDescent="0.25">
      <c r="A63">
        <v>62</v>
      </c>
      <c r="B63">
        <v>2004</v>
      </c>
      <c r="C63" t="s">
        <v>15</v>
      </c>
      <c r="D63" t="s">
        <v>16</v>
      </c>
      <c r="E63" t="s">
        <v>17</v>
      </c>
      <c r="F63">
        <v>2</v>
      </c>
      <c r="G63" t="s">
        <v>119</v>
      </c>
      <c r="H63">
        <v>3</v>
      </c>
      <c r="I63">
        <v>2.33666666666667</v>
      </c>
      <c r="J63" t="s">
        <v>19</v>
      </c>
      <c r="K63" t="s">
        <v>20</v>
      </c>
      <c r="L63" t="s">
        <v>21</v>
      </c>
      <c r="M63" t="s">
        <v>26</v>
      </c>
      <c r="N63">
        <v>30</v>
      </c>
      <c r="O63" t="s">
        <v>23</v>
      </c>
      <c r="P63">
        <v>2003</v>
      </c>
      <c r="Q63">
        <f>VLOOKUP(M63,Sheet1!$G$2:$T$39,12,FALSE)</f>
        <v>466173.02649208199</v>
      </c>
      <c r="R63">
        <f>VLOOKUP(M63,Sheet1!$G$2:$T$39,13,FALSE)</f>
        <v>4334492.3157057101</v>
      </c>
      <c r="S63">
        <f>VLOOKUP(M63,Sheet3!$A$2:$H$38,5,FALSE)</f>
        <v>2092.1999999999998</v>
      </c>
      <c r="T63">
        <f>VLOOKUP(M63,Sheet4!$A$2:$R$31,9,FALSE)</f>
        <v>11.5966666666667</v>
      </c>
    </row>
    <row r="64" spans="1:20" x14ac:dyDescent="0.25">
      <c r="A64">
        <v>63</v>
      </c>
      <c r="B64">
        <v>2004</v>
      </c>
      <c r="C64" t="s">
        <v>15</v>
      </c>
      <c r="D64" t="s">
        <v>16</v>
      </c>
      <c r="E64" t="s">
        <v>17</v>
      </c>
      <c r="F64">
        <v>3</v>
      </c>
      <c r="G64" t="s">
        <v>120</v>
      </c>
      <c r="H64">
        <v>5</v>
      </c>
      <c r="I64">
        <v>2.468</v>
      </c>
      <c r="J64" t="s">
        <v>19</v>
      </c>
      <c r="K64" t="s">
        <v>20</v>
      </c>
      <c r="L64" t="s">
        <v>21</v>
      </c>
      <c r="M64" t="s">
        <v>28</v>
      </c>
      <c r="N64">
        <v>30</v>
      </c>
      <c r="O64" t="s">
        <v>23</v>
      </c>
      <c r="P64">
        <v>2003</v>
      </c>
      <c r="Q64">
        <f>VLOOKUP(M64,Sheet1!$G$2:$T$39,12,FALSE)</f>
        <v>466206.45094577799</v>
      </c>
      <c r="R64">
        <f>VLOOKUP(M64,Sheet1!$G$2:$T$39,13,FALSE)</f>
        <v>4334489.6227420196</v>
      </c>
      <c r="S64">
        <f>VLOOKUP(M64,Sheet3!$A$2:$H$38,5,FALSE)</f>
        <v>2085.6999999999998</v>
      </c>
      <c r="T64">
        <f>VLOOKUP(M64,Sheet4!$A$2:$R$31,9,FALSE)</f>
        <v>12.932579629699999</v>
      </c>
    </row>
    <row r="65" spans="1:20" x14ac:dyDescent="0.25">
      <c r="A65">
        <v>64</v>
      </c>
      <c r="B65">
        <v>2004</v>
      </c>
      <c r="C65" t="s">
        <v>15</v>
      </c>
      <c r="D65" t="s">
        <v>29</v>
      </c>
      <c r="E65" t="s">
        <v>17</v>
      </c>
      <c r="F65">
        <v>1</v>
      </c>
      <c r="G65" t="s">
        <v>121</v>
      </c>
      <c r="H65" t="s">
        <v>25</v>
      </c>
      <c r="I65">
        <v>1.9363333333333299</v>
      </c>
      <c r="J65" t="s">
        <v>19</v>
      </c>
      <c r="K65" t="s">
        <v>20</v>
      </c>
      <c r="L65" t="s">
        <v>21</v>
      </c>
      <c r="M65" t="s">
        <v>31</v>
      </c>
      <c r="N65">
        <v>30</v>
      </c>
      <c r="O65" t="s">
        <v>23</v>
      </c>
      <c r="P65">
        <v>2003</v>
      </c>
      <c r="Q65">
        <f>VLOOKUP(M65,Sheet1!$G$2:$T$39,12,FALSE)</f>
        <v>466555.32505792502</v>
      </c>
      <c r="R65">
        <f>VLOOKUP(M65,Sheet1!$G$2:$T$39,13,FALSE)</f>
        <v>4334284.4881911399</v>
      </c>
      <c r="S65">
        <f>VLOOKUP(M65,Sheet3!$A$2:$H$38,5,FALSE)</f>
        <v>2065.5</v>
      </c>
      <c r="T65">
        <f>VLOOKUP(M65,Sheet4!$A$2:$R$31,9,FALSE)</f>
        <v>11.710022581400001</v>
      </c>
    </row>
    <row r="66" spans="1:20" x14ac:dyDescent="0.25">
      <c r="A66">
        <v>65</v>
      </c>
      <c r="B66">
        <v>2004</v>
      </c>
      <c r="C66" t="s">
        <v>15</v>
      </c>
      <c r="D66" t="s">
        <v>29</v>
      </c>
      <c r="E66" t="s">
        <v>17</v>
      </c>
      <c r="F66">
        <v>2</v>
      </c>
      <c r="G66" t="s">
        <v>122</v>
      </c>
      <c r="H66">
        <v>1</v>
      </c>
      <c r="I66">
        <v>3.46933333333333</v>
      </c>
      <c r="J66" t="s">
        <v>19</v>
      </c>
      <c r="K66" t="s">
        <v>20</v>
      </c>
      <c r="L66" t="s">
        <v>21</v>
      </c>
      <c r="M66" t="s">
        <v>33</v>
      </c>
      <c r="N66">
        <v>30</v>
      </c>
      <c r="O66" t="s">
        <v>23</v>
      </c>
      <c r="P66">
        <v>2003</v>
      </c>
      <c r="Q66">
        <f>VLOOKUP(M66,Sheet1!$G$2:$T$39,12,FALSE)</f>
        <v>466519.58560424403</v>
      </c>
      <c r="R66">
        <f>VLOOKUP(M66,Sheet1!$G$2:$T$39,13,FALSE)</f>
        <v>4334311.71870468</v>
      </c>
      <c r="S66">
        <f>VLOOKUP(M66,Sheet3!$A$2:$H$38,5,FALSE)</f>
        <v>2060.9</v>
      </c>
      <c r="T66">
        <f>VLOOKUP(M66,Sheet4!$A$2:$R$31,9,FALSE)</f>
        <v>16.081406708833299</v>
      </c>
    </row>
    <row r="67" spans="1:20" x14ac:dyDescent="0.25">
      <c r="A67">
        <v>66</v>
      </c>
      <c r="B67">
        <v>2004</v>
      </c>
      <c r="C67" t="s">
        <v>15</v>
      </c>
      <c r="D67" t="s">
        <v>29</v>
      </c>
      <c r="E67" t="s">
        <v>17</v>
      </c>
      <c r="F67">
        <v>3</v>
      </c>
      <c r="G67" t="s">
        <v>123</v>
      </c>
      <c r="H67">
        <v>1</v>
      </c>
      <c r="I67">
        <v>1.6053333333333299</v>
      </c>
      <c r="J67" t="s">
        <v>19</v>
      </c>
      <c r="K67" t="s">
        <v>20</v>
      </c>
      <c r="L67" t="s">
        <v>21</v>
      </c>
      <c r="M67" t="s">
        <v>35</v>
      </c>
      <c r="N67">
        <v>30</v>
      </c>
      <c r="O67" t="s">
        <v>23</v>
      </c>
      <c r="P67">
        <v>2003</v>
      </c>
      <c r="Q67">
        <f>VLOOKUP(M67,Sheet1!$G$2:$T$39,12,FALSE)</f>
        <v>466596.03995646699</v>
      </c>
      <c r="R67">
        <f>VLOOKUP(M67,Sheet1!$G$2:$T$39,13,FALSE)</f>
        <v>4334290.3073380403</v>
      </c>
      <c r="S67">
        <f>VLOOKUP(M67,Sheet3!$A$2:$H$38,5,FALSE)</f>
        <v>2062.5</v>
      </c>
      <c r="T67">
        <f>VLOOKUP(M67,Sheet4!$A$2:$R$31,9,FALSE)</f>
        <v>10.3414103918</v>
      </c>
    </row>
    <row r="68" spans="1:20" x14ac:dyDescent="0.25">
      <c r="A68">
        <v>67</v>
      </c>
      <c r="B68">
        <v>2004</v>
      </c>
      <c r="C68" t="s">
        <v>36</v>
      </c>
      <c r="D68" t="s">
        <v>16</v>
      </c>
      <c r="E68" t="s">
        <v>37</v>
      </c>
      <c r="F68">
        <v>1</v>
      </c>
      <c r="G68" t="s">
        <v>124</v>
      </c>
      <c r="H68">
        <v>23</v>
      </c>
      <c r="I68">
        <v>3.8743333333333299</v>
      </c>
      <c r="J68" t="s">
        <v>19</v>
      </c>
      <c r="K68" t="s">
        <v>20</v>
      </c>
      <c r="L68" t="s">
        <v>21</v>
      </c>
      <c r="M68" t="s">
        <v>39</v>
      </c>
      <c r="N68">
        <v>30</v>
      </c>
      <c r="O68" t="s">
        <v>23</v>
      </c>
      <c r="P68">
        <v>2003</v>
      </c>
      <c r="Q68">
        <f>VLOOKUP(M68,Sheet1!$G$2:$T$39,12,FALSE)</f>
        <v>464131.80615657102</v>
      </c>
      <c r="R68">
        <f>VLOOKUP(M68,Sheet1!$G$2:$T$39,13,FALSE)</f>
        <v>4335260.4788383897</v>
      </c>
      <c r="S68">
        <f>VLOOKUP(M68,Sheet3!$A$2:$H$38,5,FALSE)</f>
        <v>2234.1999999999998</v>
      </c>
      <c r="T68">
        <f>VLOOKUP(M68,Sheet4!$A$2:$R$31,9,FALSE)</f>
        <v>6.93</v>
      </c>
    </row>
    <row r="69" spans="1:20" x14ac:dyDescent="0.25">
      <c r="A69">
        <v>68</v>
      </c>
      <c r="B69">
        <v>2004</v>
      </c>
      <c r="C69" t="s">
        <v>36</v>
      </c>
      <c r="D69" t="s">
        <v>16</v>
      </c>
      <c r="E69" t="s">
        <v>37</v>
      </c>
      <c r="F69">
        <v>2</v>
      </c>
      <c r="G69" t="s">
        <v>125</v>
      </c>
      <c r="H69">
        <v>5</v>
      </c>
      <c r="I69">
        <v>4.4033333333333298</v>
      </c>
      <c r="J69" t="s">
        <v>19</v>
      </c>
      <c r="K69" t="s">
        <v>20</v>
      </c>
      <c r="L69" t="s">
        <v>21</v>
      </c>
      <c r="M69" t="s">
        <v>41</v>
      </c>
      <c r="N69">
        <v>30</v>
      </c>
      <c r="O69" t="s">
        <v>23</v>
      </c>
      <c r="P69">
        <v>2003</v>
      </c>
      <c r="Q69">
        <f>VLOOKUP(M69,Sheet1!$G$2:$T$39,12,FALSE)</f>
        <v>464066.18524498102</v>
      </c>
      <c r="R69">
        <f>VLOOKUP(M69,Sheet1!$G$2:$T$39,13,FALSE)</f>
        <v>4335212.9485038202</v>
      </c>
      <c r="S69">
        <f>VLOOKUP(M69,Sheet3!$A$2:$H$38,5,FALSE)</f>
        <v>2239.6999999999998</v>
      </c>
      <c r="T69">
        <f>VLOOKUP(M69,Sheet4!$A$2:$R$31,9,FALSE)</f>
        <v>6.6266666666666696</v>
      </c>
    </row>
    <row r="70" spans="1:20" x14ac:dyDescent="0.25">
      <c r="A70">
        <v>69</v>
      </c>
      <c r="B70">
        <v>2004</v>
      </c>
      <c r="C70" t="s">
        <v>36</v>
      </c>
      <c r="D70" t="s">
        <v>16</v>
      </c>
      <c r="E70" t="s">
        <v>37</v>
      </c>
      <c r="F70">
        <v>3</v>
      </c>
      <c r="G70" t="s">
        <v>126</v>
      </c>
      <c r="H70">
        <v>9</v>
      </c>
      <c r="I70">
        <v>8.67</v>
      </c>
      <c r="J70" t="s">
        <v>19</v>
      </c>
      <c r="K70" t="s">
        <v>20</v>
      </c>
      <c r="L70" t="s">
        <v>21</v>
      </c>
      <c r="M70" t="s">
        <v>43</v>
      </c>
      <c r="N70">
        <v>30</v>
      </c>
      <c r="O70" t="s">
        <v>23</v>
      </c>
      <c r="P70">
        <v>2003</v>
      </c>
      <c r="Q70">
        <f>VLOOKUP(M70,Sheet1!$G$2:$T$39,12,FALSE)</f>
        <v>464072.58644350601</v>
      </c>
      <c r="R70">
        <f>VLOOKUP(M70,Sheet1!$G$2:$T$39,13,FALSE)</f>
        <v>4335252.4248082396</v>
      </c>
      <c r="S70">
        <f>VLOOKUP(M70,Sheet3!$A$2:$H$38,5,FALSE)</f>
        <v>2236.9</v>
      </c>
      <c r="T70">
        <f>VLOOKUP(M70,Sheet4!$A$2:$R$31,9,FALSE)</f>
        <v>7.3466666666666702</v>
      </c>
    </row>
    <row r="71" spans="1:20" x14ac:dyDescent="0.25">
      <c r="A71">
        <v>70</v>
      </c>
      <c r="B71">
        <v>2004</v>
      </c>
      <c r="C71" t="s">
        <v>36</v>
      </c>
      <c r="D71" t="s">
        <v>16</v>
      </c>
      <c r="E71" t="s">
        <v>44</v>
      </c>
      <c r="F71">
        <v>1</v>
      </c>
      <c r="G71" t="s">
        <v>127</v>
      </c>
      <c r="H71">
        <v>7</v>
      </c>
      <c r="I71">
        <v>5.4723333333333297</v>
      </c>
      <c r="J71" t="s">
        <v>19</v>
      </c>
      <c r="K71" t="s">
        <v>20</v>
      </c>
      <c r="L71" t="s">
        <v>21</v>
      </c>
      <c r="M71" t="s">
        <v>46</v>
      </c>
      <c r="N71">
        <v>30</v>
      </c>
      <c r="O71" t="s">
        <v>23</v>
      </c>
      <c r="P71">
        <v>2003</v>
      </c>
      <c r="Q71">
        <f>VLOOKUP(M71,Sheet1!$G$2:$T$39,12,FALSE)</f>
        <v>464284.99188613199</v>
      </c>
      <c r="R71">
        <f>VLOOKUP(M71,Sheet1!$G$2:$T$39,13,FALSE)</f>
        <v>4335188.30265301</v>
      </c>
      <c r="S71">
        <f>VLOOKUP(M71,Sheet3!$A$2:$H$38,5,FALSE)</f>
        <v>2215.5</v>
      </c>
      <c r="T71">
        <f>VLOOKUP(M71,Sheet4!$A$2:$R$31,9,FALSE)</f>
        <v>5.0066666666666704</v>
      </c>
    </row>
    <row r="72" spans="1:20" x14ac:dyDescent="0.25">
      <c r="A72">
        <v>71</v>
      </c>
      <c r="B72">
        <v>2004</v>
      </c>
      <c r="C72" t="s">
        <v>36</v>
      </c>
      <c r="D72" t="s">
        <v>16</v>
      </c>
      <c r="E72" t="s">
        <v>44</v>
      </c>
      <c r="F72">
        <v>2</v>
      </c>
      <c r="G72" t="s">
        <v>128</v>
      </c>
      <c r="H72" t="s">
        <v>25</v>
      </c>
      <c r="I72">
        <v>0.13466666666666699</v>
      </c>
      <c r="J72" t="s">
        <v>19</v>
      </c>
      <c r="K72" t="s">
        <v>20</v>
      </c>
      <c r="L72" t="s">
        <v>21</v>
      </c>
      <c r="M72" t="s">
        <v>48</v>
      </c>
      <c r="N72">
        <v>30</v>
      </c>
      <c r="O72" t="s">
        <v>23</v>
      </c>
      <c r="P72">
        <v>2003</v>
      </c>
      <c r="Q72">
        <f>VLOOKUP(M72,Sheet1!$G$2:$T$39,12,FALSE)</f>
        <v>464283.13174406003</v>
      </c>
      <c r="R72">
        <f>VLOOKUP(M72,Sheet1!$G$2:$T$39,13,FALSE)</f>
        <v>4335234.5885922899</v>
      </c>
      <c r="S72">
        <f>VLOOKUP(M72,Sheet3!$A$2:$H$38,5,FALSE)</f>
        <v>2215.5</v>
      </c>
      <c r="T72">
        <f>VLOOKUP(M72,Sheet4!$A$2:$R$31,9,FALSE)</f>
        <v>4.2933333333333303</v>
      </c>
    </row>
    <row r="73" spans="1:20" x14ac:dyDescent="0.25">
      <c r="A73">
        <v>72</v>
      </c>
      <c r="B73">
        <v>2004</v>
      </c>
      <c r="C73" t="s">
        <v>36</v>
      </c>
      <c r="D73" t="s">
        <v>16</v>
      </c>
      <c r="E73" t="s">
        <v>44</v>
      </c>
      <c r="F73">
        <v>3</v>
      </c>
      <c r="G73" t="s">
        <v>129</v>
      </c>
      <c r="H73">
        <v>1</v>
      </c>
      <c r="I73">
        <v>2.4043333333333301</v>
      </c>
      <c r="J73" t="s">
        <v>19</v>
      </c>
      <c r="K73" t="s">
        <v>20</v>
      </c>
      <c r="L73" t="s">
        <v>21</v>
      </c>
      <c r="M73" t="s">
        <v>50</v>
      </c>
      <c r="N73">
        <v>30</v>
      </c>
      <c r="O73" t="s">
        <v>23</v>
      </c>
      <c r="P73">
        <v>2003</v>
      </c>
      <c r="Q73">
        <f>VLOOKUP(M73,Sheet1!$G$2:$T$39,12,FALSE)</f>
        <v>464219.80789167102</v>
      </c>
      <c r="R73">
        <f>VLOOKUP(M73,Sheet1!$G$2:$T$39,13,FALSE)</f>
        <v>4335215.7897026902</v>
      </c>
      <c r="S73">
        <f>VLOOKUP(M73,Sheet3!$A$2:$H$38,5,FALSE)</f>
        <v>2223.4</v>
      </c>
      <c r="T73">
        <f>VLOOKUP(M73,Sheet4!$A$2:$R$31,9,FALSE)</f>
        <v>4.8466666666666702</v>
      </c>
    </row>
    <row r="74" spans="1:20" x14ac:dyDescent="0.25">
      <c r="A74">
        <v>73</v>
      </c>
      <c r="B74">
        <v>2004</v>
      </c>
      <c r="C74" t="s">
        <v>36</v>
      </c>
      <c r="D74" t="s">
        <v>16</v>
      </c>
      <c r="E74" t="s">
        <v>17</v>
      </c>
      <c r="F74">
        <v>1</v>
      </c>
      <c r="G74" t="s">
        <v>130</v>
      </c>
      <c r="H74">
        <v>7</v>
      </c>
      <c r="I74">
        <v>1.80266666666667</v>
      </c>
      <c r="J74" t="s">
        <v>19</v>
      </c>
      <c r="K74" t="s">
        <v>20</v>
      </c>
      <c r="L74" t="s">
        <v>21</v>
      </c>
      <c r="M74" t="s">
        <v>52</v>
      </c>
      <c r="N74">
        <v>30</v>
      </c>
      <c r="O74" t="s">
        <v>23</v>
      </c>
      <c r="P74">
        <v>2003</v>
      </c>
      <c r="Q74">
        <f>VLOOKUP(M74,Sheet1!$G$2:$T$39,12,FALSE)</f>
        <v>464176.657745381</v>
      </c>
      <c r="R74">
        <f>VLOOKUP(M74,Sheet1!$G$2:$T$39,13,FALSE)</f>
        <v>4335263.4921424901</v>
      </c>
      <c r="S74">
        <f>VLOOKUP(M74,Sheet3!$A$2:$H$38,5,FALSE)</f>
        <v>2228.6999999999998</v>
      </c>
      <c r="T74">
        <f>VLOOKUP(M74,Sheet4!$A$2:$R$31,9,FALSE)</f>
        <v>7.5434402629333297</v>
      </c>
    </row>
    <row r="75" spans="1:20" x14ac:dyDescent="0.25">
      <c r="A75">
        <v>74</v>
      </c>
      <c r="B75">
        <v>2004</v>
      </c>
      <c r="C75" t="s">
        <v>36</v>
      </c>
      <c r="D75" t="s">
        <v>16</v>
      </c>
      <c r="E75" t="s">
        <v>17</v>
      </c>
      <c r="F75">
        <v>2</v>
      </c>
      <c r="G75" t="s">
        <v>131</v>
      </c>
      <c r="H75">
        <v>8</v>
      </c>
      <c r="I75">
        <v>6.5373333333333301</v>
      </c>
      <c r="J75" t="s">
        <v>19</v>
      </c>
      <c r="K75" t="s">
        <v>20</v>
      </c>
      <c r="L75" t="s">
        <v>21</v>
      </c>
      <c r="M75" t="s">
        <v>54</v>
      </c>
      <c r="N75">
        <v>30</v>
      </c>
      <c r="O75" t="s">
        <v>23</v>
      </c>
      <c r="P75">
        <v>2003</v>
      </c>
      <c r="Q75">
        <f>VLOOKUP(M75,Sheet1!$G$2:$T$39,12,FALSE)</f>
        <v>464111.85470609402</v>
      </c>
      <c r="R75">
        <f>VLOOKUP(M75,Sheet1!$G$2:$T$39,13,FALSE)</f>
        <v>4335223.7248705802</v>
      </c>
      <c r="S75">
        <f>VLOOKUP(M75,Sheet3!$A$2:$H$38,5,FALSE)</f>
        <v>2234.9</v>
      </c>
      <c r="T75">
        <f>VLOOKUP(M75,Sheet4!$A$2:$R$31,9,FALSE)</f>
        <v>7.7266666666666701</v>
      </c>
    </row>
    <row r="76" spans="1:20" x14ac:dyDescent="0.25">
      <c r="A76">
        <v>75</v>
      </c>
      <c r="B76">
        <v>2004</v>
      </c>
      <c r="C76" t="s">
        <v>36</v>
      </c>
      <c r="D76" t="s">
        <v>16</v>
      </c>
      <c r="E76" t="s">
        <v>17</v>
      </c>
      <c r="F76">
        <v>3</v>
      </c>
      <c r="G76" t="s">
        <v>132</v>
      </c>
      <c r="H76">
        <v>2</v>
      </c>
      <c r="I76">
        <v>2.8026666666666702</v>
      </c>
      <c r="J76" t="s">
        <v>19</v>
      </c>
      <c r="K76" t="s">
        <v>20</v>
      </c>
      <c r="L76" t="s">
        <v>21</v>
      </c>
      <c r="M76" t="s">
        <v>56</v>
      </c>
      <c r="N76">
        <v>30</v>
      </c>
      <c r="O76" t="s">
        <v>23</v>
      </c>
      <c r="P76">
        <v>2003</v>
      </c>
      <c r="Q76">
        <f>VLOOKUP(M76,Sheet1!$G$2:$T$39,12,FALSE)</f>
        <v>464147.94090102502</v>
      </c>
      <c r="R76">
        <f>VLOOKUP(M76,Sheet1!$G$2:$T$39,13,FALSE)</f>
        <v>4335218.0065220604</v>
      </c>
      <c r="S76">
        <f>VLOOKUP(M76,Sheet3!$A$2:$H$38,5,FALSE)</f>
        <v>2232.5</v>
      </c>
      <c r="T76">
        <f>VLOOKUP(M76,Sheet4!$A$2:$R$31,9,FALSE)</f>
        <v>7.6566666666666698</v>
      </c>
    </row>
    <row r="77" spans="1:20" x14ac:dyDescent="0.25">
      <c r="A77">
        <v>76</v>
      </c>
      <c r="B77">
        <v>2004</v>
      </c>
      <c r="C77" t="s">
        <v>36</v>
      </c>
      <c r="D77" t="s">
        <v>29</v>
      </c>
      <c r="E77" t="s">
        <v>37</v>
      </c>
      <c r="F77">
        <v>1</v>
      </c>
      <c r="G77" t="s">
        <v>133</v>
      </c>
      <c r="H77" t="s">
        <v>25</v>
      </c>
      <c r="I77">
        <v>12.0766666666667</v>
      </c>
      <c r="J77" t="s">
        <v>19</v>
      </c>
      <c r="K77" t="s">
        <v>20</v>
      </c>
      <c r="L77" t="s">
        <v>21</v>
      </c>
      <c r="M77" t="s">
        <v>58</v>
      </c>
      <c r="N77">
        <v>30</v>
      </c>
      <c r="O77" t="s">
        <v>23</v>
      </c>
      <c r="P77">
        <v>2003</v>
      </c>
      <c r="Q77">
        <f>VLOOKUP(M77,Sheet1!$G$2:$T$39,12,FALSE)</f>
        <v>464787.60299368697</v>
      </c>
      <c r="R77">
        <f>VLOOKUP(M77,Sheet1!$G$2:$T$39,13,FALSE)</f>
        <v>4334780.1920843199</v>
      </c>
      <c r="S77">
        <f>VLOOKUP(M77,Sheet3!$A$2:$H$38,5,FALSE)</f>
        <v>2212.1</v>
      </c>
      <c r="T77">
        <f>VLOOKUP(M77,Sheet4!$A$2:$R$31,9,FALSE)</f>
        <v>17.149999999999999</v>
      </c>
    </row>
    <row r="78" spans="1:20" x14ac:dyDescent="0.25">
      <c r="A78">
        <v>77</v>
      </c>
      <c r="B78">
        <v>2004</v>
      </c>
      <c r="C78" t="s">
        <v>36</v>
      </c>
      <c r="D78" t="s">
        <v>29</v>
      </c>
      <c r="E78" t="s">
        <v>37</v>
      </c>
      <c r="F78">
        <v>2</v>
      </c>
      <c r="G78" t="s">
        <v>134</v>
      </c>
      <c r="H78" t="s">
        <v>25</v>
      </c>
      <c r="I78">
        <v>7.4046666666666701</v>
      </c>
      <c r="J78" t="s">
        <v>19</v>
      </c>
      <c r="K78" t="s">
        <v>20</v>
      </c>
      <c r="L78" t="s">
        <v>21</v>
      </c>
      <c r="M78" t="s">
        <v>60</v>
      </c>
      <c r="N78">
        <v>30</v>
      </c>
      <c r="O78" t="s">
        <v>23</v>
      </c>
      <c r="P78">
        <v>2003</v>
      </c>
      <c r="Q78">
        <f>VLOOKUP(M78,Sheet1!$G$2:$T$39,12,FALSE)</f>
        <v>464778.588807408</v>
      </c>
      <c r="R78">
        <f>VLOOKUP(M78,Sheet1!$G$2:$T$39,13,FALSE)</f>
        <v>4334811.1895009102</v>
      </c>
      <c r="S78">
        <f>VLOOKUP(M78,Sheet3!$A$2:$H$38,5,FALSE)</f>
        <v>2206.8000000000002</v>
      </c>
      <c r="T78">
        <f>VLOOKUP(M78,Sheet4!$A$2:$R$31,9,FALSE)</f>
        <v>22.603613568166701</v>
      </c>
    </row>
    <row r="79" spans="1:20" x14ac:dyDescent="0.25">
      <c r="A79">
        <v>78</v>
      </c>
      <c r="B79">
        <v>2004</v>
      </c>
      <c r="C79" t="s">
        <v>36</v>
      </c>
      <c r="D79" t="s">
        <v>29</v>
      </c>
      <c r="E79" t="s">
        <v>37</v>
      </c>
      <c r="F79">
        <v>3</v>
      </c>
      <c r="G79" t="s">
        <v>135</v>
      </c>
      <c r="H79" t="s">
        <v>25</v>
      </c>
      <c r="I79">
        <v>4.21</v>
      </c>
      <c r="J79" t="s">
        <v>19</v>
      </c>
      <c r="K79" t="s">
        <v>20</v>
      </c>
      <c r="L79" t="s">
        <v>21</v>
      </c>
      <c r="M79" t="s">
        <v>62</v>
      </c>
      <c r="N79">
        <v>30</v>
      </c>
      <c r="O79" t="s">
        <v>23</v>
      </c>
      <c r="P79">
        <v>2003</v>
      </c>
      <c r="Q79">
        <f>VLOOKUP(M79,Sheet1!$G$2:$T$39,12,FALSE)</f>
        <v>464791.93553699902</v>
      </c>
      <c r="R79">
        <f>VLOOKUP(M79,Sheet1!$G$2:$T$39,13,FALSE)</f>
        <v>4334859.6301413197</v>
      </c>
      <c r="S79">
        <f>VLOOKUP(M79,Sheet3!$A$2:$H$38,5,FALSE)</f>
        <v>2201.3000000000002</v>
      </c>
      <c r="T79">
        <f>VLOOKUP(M79,Sheet4!$A$2:$R$31,9,FALSE)</f>
        <v>10.7541463846333</v>
      </c>
    </row>
    <row r="80" spans="1:20" x14ac:dyDescent="0.25">
      <c r="A80">
        <v>79</v>
      </c>
      <c r="B80">
        <v>2004</v>
      </c>
      <c r="C80" t="s">
        <v>36</v>
      </c>
      <c r="D80" t="s">
        <v>29</v>
      </c>
      <c r="E80" t="s">
        <v>44</v>
      </c>
      <c r="F80">
        <v>1</v>
      </c>
      <c r="G80" t="s">
        <v>136</v>
      </c>
      <c r="H80" t="s">
        <v>25</v>
      </c>
      <c r="I80">
        <v>2.07433333333333</v>
      </c>
      <c r="J80" t="s">
        <v>19</v>
      </c>
      <c r="K80" t="s">
        <v>20</v>
      </c>
      <c r="L80" t="s">
        <v>21</v>
      </c>
      <c r="M80" t="s">
        <v>64</v>
      </c>
      <c r="N80">
        <v>30</v>
      </c>
      <c r="O80" t="s">
        <v>23</v>
      </c>
      <c r="P80">
        <v>2003</v>
      </c>
      <c r="Q80">
        <f>VLOOKUP(M80,Sheet1!$G$2:$T$39,12,FALSE)</f>
        <v>464761.88857834699</v>
      </c>
      <c r="R80">
        <f>VLOOKUP(M80,Sheet1!$G$2:$T$39,13,FALSE)</f>
        <v>4334922.1349043101</v>
      </c>
      <c r="S80">
        <f>VLOOKUP(M80,Sheet3!$A$2:$H$38,5,FALSE)</f>
        <v>2191.6999999999998</v>
      </c>
      <c r="T80">
        <f>VLOOKUP(M80,Sheet4!$A$2:$R$31,9,FALSE)</f>
        <v>8.7474999849333308</v>
      </c>
    </row>
    <row r="81" spans="1:20" x14ac:dyDescent="0.25">
      <c r="A81">
        <v>80</v>
      </c>
      <c r="B81">
        <v>2004</v>
      </c>
      <c r="C81" t="s">
        <v>36</v>
      </c>
      <c r="D81" t="s">
        <v>29</v>
      </c>
      <c r="E81" t="s">
        <v>44</v>
      </c>
      <c r="F81">
        <v>2</v>
      </c>
      <c r="G81" t="s">
        <v>137</v>
      </c>
      <c r="H81" t="s">
        <v>25</v>
      </c>
      <c r="I81">
        <v>0.94433333333333302</v>
      </c>
      <c r="J81" t="s">
        <v>19</v>
      </c>
      <c r="K81" t="s">
        <v>20</v>
      </c>
      <c r="L81" t="s">
        <v>21</v>
      </c>
      <c r="M81" t="s">
        <v>66</v>
      </c>
      <c r="N81">
        <v>30</v>
      </c>
      <c r="O81" t="s">
        <v>23</v>
      </c>
      <c r="P81">
        <v>2003</v>
      </c>
      <c r="Q81">
        <f>VLOOKUP(M81,Sheet1!$G$2:$T$39,12,FALSE)</f>
        <v>464787.49345225102</v>
      </c>
      <c r="R81">
        <f>VLOOKUP(M81,Sheet1!$G$2:$T$39,13,FALSE)</f>
        <v>4334966.9670700803</v>
      </c>
      <c r="S81">
        <f>VLOOKUP(M81,Sheet3!$A$2:$H$38,5,FALSE)</f>
        <v>2174.9</v>
      </c>
      <c r="T81">
        <f>VLOOKUP(M81,Sheet4!$A$2:$R$31,9,FALSE)</f>
        <v>6.4179890272666702</v>
      </c>
    </row>
    <row r="82" spans="1:20" x14ac:dyDescent="0.25">
      <c r="A82">
        <v>81</v>
      </c>
      <c r="B82">
        <v>2004</v>
      </c>
      <c r="C82" t="s">
        <v>36</v>
      </c>
      <c r="D82" t="s">
        <v>29</v>
      </c>
      <c r="E82" t="s">
        <v>44</v>
      </c>
      <c r="F82">
        <v>3</v>
      </c>
      <c r="G82" t="s">
        <v>138</v>
      </c>
      <c r="H82">
        <v>3</v>
      </c>
      <c r="I82">
        <v>1.14133333333333</v>
      </c>
      <c r="J82" t="s">
        <v>19</v>
      </c>
      <c r="K82" t="s">
        <v>20</v>
      </c>
      <c r="L82" t="s">
        <v>21</v>
      </c>
      <c r="M82" t="s">
        <v>68</v>
      </c>
      <c r="N82">
        <v>30</v>
      </c>
      <c r="O82" t="s">
        <v>23</v>
      </c>
      <c r="P82">
        <v>2003</v>
      </c>
      <c r="Q82">
        <f>VLOOKUP(M82,Sheet1!$G$2:$T$39,12,FALSE)</f>
        <v>464829.50623818499</v>
      </c>
      <c r="R82">
        <f>VLOOKUP(M82,Sheet1!$G$2:$T$39,13,FALSE)</f>
        <v>4334972.8805053104</v>
      </c>
      <c r="S82">
        <f>VLOOKUP(M82,Sheet3!$A$2:$H$38,5,FALSE)</f>
        <v>2179.1999999999998</v>
      </c>
      <c r="T82">
        <f>VLOOKUP(M82,Sheet4!$A$2:$R$31,9,FALSE)</f>
        <v>8.1368860604666704</v>
      </c>
    </row>
    <row r="83" spans="1:20" x14ac:dyDescent="0.25">
      <c r="A83">
        <v>82</v>
      </c>
      <c r="B83">
        <v>2004</v>
      </c>
      <c r="C83" t="s">
        <v>36</v>
      </c>
      <c r="D83" t="s">
        <v>29</v>
      </c>
      <c r="E83" t="s">
        <v>17</v>
      </c>
      <c r="F83">
        <v>1</v>
      </c>
      <c r="G83" t="s">
        <v>139</v>
      </c>
      <c r="H83">
        <v>4</v>
      </c>
      <c r="I83">
        <v>3.0049999999999999</v>
      </c>
      <c r="J83" t="s">
        <v>19</v>
      </c>
      <c r="K83" t="s">
        <v>20</v>
      </c>
      <c r="L83" t="s">
        <v>21</v>
      </c>
      <c r="M83" t="s">
        <v>70</v>
      </c>
      <c r="N83">
        <v>30</v>
      </c>
      <c r="O83" t="s">
        <v>23</v>
      </c>
      <c r="P83">
        <v>2003</v>
      </c>
      <c r="Q83">
        <f>VLOOKUP(M83,Sheet1!$G$2:$T$39,12,FALSE)</f>
        <v>464873.81116943702</v>
      </c>
      <c r="R83">
        <f>VLOOKUP(M83,Sheet1!$G$2:$T$39,13,FALSE)</f>
        <v>4334931.1764286002</v>
      </c>
      <c r="S83">
        <f>VLOOKUP(M83,Sheet3!$A$2:$H$38,5,FALSE)</f>
        <v>2182.8000000000002</v>
      </c>
      <c r="T83">
        <f>VLOOKUP(M83,Sheet4!$A$2:$R$31,9,FALSE)</f>
        <v>10.4328742586333</v>
      </c>
    </row>
    <row r="84" spans="1:20" x14ac:dyDescent="0.25">
      <c r="A84">
        <v>83</v>
      </c>
      <c r="B84">
        <v>2004</v>
      </c>
      <c r="C84" t="s">
        <v>36</v>
      </c>
      <c r="D84" t="s">
        <v>29</v>
      </c>
      <c r="E84" t="s">
        <v>17</v>
      </c>
      <c r="F84">
        <v>2</v>
      </c>
      <c r="G84" t="s">
        <v>140</v>
      </c>
      <c r="H84">
        <v>1</v>
      </c>
      <c r="I84">
        <v>3.2736666666666698</v>
      </c>
      <c r="J84" t="s">
        <v>19</v>
      </c>
      <c r="K84" t="s">
        <v>20</v>
      </c>
      <c r="L84" t="s">
        <v>21</v>
      </c>
      <c r="M84" t="s">
        <v>72</v>
      </c>
      <c r="N84">
        <v>30</v>
      </c>
      <c r="O84" t="s">
        <v>23</v>
      </c>
      <c r="P84">
        <v>2003</v>
      </c>
      <c r="Q84">
        <f>VLOOKUP(M84,Sheet1!$G$2:$T$39,12,FALSE)</f>
        <v>464820.64777249697</v>
      </c>
      <c r="R84">
        <f>VLOOKUP(M84,Sheet1!$G$2:$T$39,13,FALSE)</f>
        <v>4334827.2047012001</v>
      </c>
      <c r="S84">
        <f>VLOOKUP(M84,Sheet3!$A$2:$H$38,5,FALSE)</f>
        <v>2206.1</v>
      </c>
      <c r="T84" t="str">
        <f>VLOOKUP(M84,Sheet4!$A$2:$R$31,9,FALSE)</f>
        <v>NA</v>
      </c>
    </row>
    <row r="85" spans="1:20" x14ac:dyDescent="0.25">
      <c r="A85">
        <v>84</v>
      </c>
      <c r="B85">
        <v>2004</v>
      </c>
      <c r="C85" t="s">
        <v>36</v>
      </c>
      <c r="D85" t="s">
        <v>29</v>
      </c>
      <c r="E85" t="s">
        <v>17</v>
      </c>
      <c r="F85">
        <v>3</v>
      </c>
      <c r="G85" t="s">
        <v>141</v>
      </c>
      <c r="H85">
        <v>6</v>
      </c>
      <c r="I85">
        <v>2.9406666666666701</v>
      </c>
      <c r="J85" t="s">
        <v>19</v>
      </c>
      <c r="K85" t="s">
        <v>20</v>
      </c>
      <c r="L85" t="s">
        <v>21</v>
      </c>
      <c r="M85" t="s">
        <v>74</v>
      </c>
      <c r="N85">
        <v>30</v>
      </c>
      <c r="O85" t="s">
        <v>23</v>
      </c>
      <c r="P85">
        <v>2003</v>
      </c>
      <c r="Q85">
        <f>VLOOKUP(M85,Sheet1!$G$2:$T$39,12,FALSE)</f>
        <v>464608.35946571903</v>
      </c>
      <c r="R85">
        <f>VLOOKUP(M85,Sheet1!$G$2:$T$39,13,FALSE)</f>
        <v>4334978.0897690197</v>
      </c>
      <c r="S85">
        <f>VLOOKUP(M85,Sheet3!$A$2:$H$38,5,FALSE)</f>
        <v>2186.9</v>
      </c>
      <c r="T85">
        <f>VLOOKUP(M85,Sheet4!$A$2:$R$31,9,FALSE)</f>
        <v>11.5233333333333</v>
      </c>
    </row>
    <row r="86" spans="1:20" x14ac:dyDescent="0.25">
      <c r="A86">
        <v>85</v>
      </c>
      <c r="B86">
        <v>2004</v>
      </c>
      <c r="C86" t="s">
        <v>75</v>
      </c>
      <c r="D86" t="s">
        <v>16</v>
      </c>
      <c r="E86" t="s">
        <v>17</v>
      </c>
      <c r="F86">
        <v>1</v>
      </c>
      <c r="G86" t="s">
        <v>142</v>
      </c>
      <c r="H86" t="s">
        <v>25</v>
      </c>
      <c r="I86">
        <v>8.2366666666666699</v>
      </c>
      <c r="J86" t="s">
        <v>19</v>
      </c>
      <c r="K86" t="s">
        <v>20</v>
      </c>
      <c r="L86" t="s">
        <v>21</v>
      </c>
      <c r="M86" t="s">
        <v>77</v>
      </c>
      <c r="N86">
        <v>30</v>
      </c>
      <c r="O86" t="s">
        <v>23</v>
      </c>
      <c r="P86">
        <v>2003</v>
      </c>
      <c r="Q86">
        <f>VLOOKUP(M86,Sheet1!$G$2:$T$39,12,FALSE)</f>
        <v>462599.05948841502</v>
      </c>
      <c r="R86">
        <f>VLOOKUP(M86,Sheet1!$G$2:$T$39,13,FALSE)</f>
        <v>4335824.4162671696</v>
      </c>
      <c r="S86">
        <f>VLOOKUP(M86,Sheet3!$A$2:$H$38,5,FALSE)</f>
        <v>2349.1</v>
      </c>
      <c r="T86">
        <f>VLOOKUP(M86,Sheet4!$A$2:$R$31,9,FALSE)</f>
        <v>9.9233333333333302</v>
      </c>
    </row>
    <row r="87" spans="1:20" x14ac:dyDescent="0.25">
      <c r="A87">
        <v>86</v>
      </c>
      <c r="B87">
        <v>2004</v>
      </c>
      <c r="C87" t="s">
        <v>75</v>
      </c>
      <c r="D87" t="s">
        <v>16</v>
      </c>
      <c r="E87" t="s">
        <v>17</v>
      </c>
      <c r="F87">
        <v>2</v>
      </c>
      <c r="G87" t="s">
        <v>143</v>
      </c>
      <c r="H87" t="s">
        <v>25</v>
      </c>
      <c r="I87">
        <v>9.2696666666666694</v>
      </c>
      <c r="J87" t="s">
        <v>19</v>
      </c>
      <c r="K87" t="s">
        <v>20</v>
      </c>
      <c r="L87" t="s">
        <v>21</v>
      </c>
      <c r="M87" t="s">
        <v>79</v>
      </c>
      <c r="N87">
        <v>30</v>
      </c>
      <c r="O87" t="s">
        <v>23</v>
      </c>
      <c r="P87">
        <v>2003</v>
      </c>
      <c r="Q87">
        <f>VLOOKUP(M87,Sheet1!$G$2:$T$39,12,FALSE)</f>
        <v>462571.14684367401</v>
      </c>
      <c r="R87">
        <f>VLOOKUP(M87,Sheet1!$G$2:$T$39,13,FALSE)</f>
        <v>4335859.3949354403</v>
      </c>
      <c r="S87">
        <f>VLOOKUP(M87,Sheet3!$A$2:$H$38,5,FALSE)</f>
        <v>2345.6999999999998</v>
      </c>
      <c r="T87">
        <f>VLOOKUP(M87,Sheet4!$A$2:$R$31,9,FALSE)</f>
        <v>12.59</v>
      </c>
    </row>
    <row r="88" spans="1:20" x14ac:dyDescent="0.25">
      <c r="A88">
        <v>87</v>
      </c>
      <c r="B88">
        <v>2004</v>
      </c>
      <c r="C88" t="s">
        <v>75</v>
      </c>
      <c r="D88" t="s">
        <v>16</v>
      </c>
      <c r="E88" t="s">
        <v>17</v>
      </c>
      <c r="F88">
        <v>3</v>
      </c>
      <c r="G88" t="s">
        <v>144</v>
      </c>
      <c r="H88" t="s">
        <v>25</v>
      </c>
      <c r="I88">
        <v>7.00233333333333</v>
      </c>
      <c r="J88" t="s">
        <v>19</v>
      </c>
      <c r="K88" t="s">
        <v>20</v>
      </c>
      <c r="L88" t="s">
        <v>21</v>
      </c>
      <c r="M88" t="s">
        <v>81</v>
      </c>
      <c r="N88">
        <v>30</v>
      </c>
      <c r="O88" t="s">
        <v>23</v>
      </c>
      <c r="P88">
        <v>2003</v>
      </c>
      <c r="Q88">
        <f>VLOOKUP(M88,Sheet1!$G$2:$T$39,12,FALSE)</f>
        <v>462509.56787795102</v>
      </c>
      <c r="R88">
        <f>VLOOKUP(M88,Sheet1!$G$2:$T$39,13,FALSE)</f>
        <v>4335879.7723749103</v>
      </c>
      <c r="S88">
        <f>VLOOKUP(M88,Sheet3!$A$2:$H$38,5,FALSE)</f>
        <v>2346.4</v>
      </c>
      <c r="T88">
        <f>VLOOKUP(M88,Sheet4!$A$2:$R$31,9,FALSE)</f>
        <v>13.4766666666667</v>
      </c>
    </row>
    <row r="89" spans="1:20" x14ac:dyDescent="0.25">
      <c r="A89">
        <v>88</v>
      </c>
      <c r="B89">
        <v>2004</v>
      </c>
      <c r="C89" t="s">
        <v>75</v>
      </c>
      <c r="D89" t="s">
        <v>29</v>
      </c>
      <c r="E89" t="s">
        <v>17</v>
      </c>
      <c r="F89">
        <v>1</v>
      </c>
      <c r="G89" t="s">
        <v>145</v>
      </c>
      <c r="H89">
        <v>2</v>
      </c>
      <c r="I89">
        <v>9.7433333333333305</v>
      </c>
      <c r="J89" t="s">
        <v>19</v>
      </c>
      <c r="K89" t="s">
        <v>20</v>
      </c>
      <c r="L89" t="s">
        <v>21</v>
      </c>
      <c r="M89" t="s">
        <v>83</v>
      </c>
      <c r="N89">
        <v>30</v>
      </c>
      <c r="O89" t="s">
        <v>23</v>
      </c>
      <c r="P89">
        <v>2003</v>
      </c>
      <c r="Q89">
        <f>VLOOKUP(M89,Sheet1!$G$2:$T$39,12,FALSE)</f>
        <v>462278.07964193</v>
      </c>
      <c r="R89">
        <f>VLOOKUP(M89,Sheet1!$G$2:$T$39,13,FALSE)</f>
        <v>4335955.9043413196</v>
      </c>
      <c r="S89">
        <f>VLOOKUP(M89,Sheet3!$A$2:$H$38,5,FALSE)</f>
        <v>2362.5</v>
      </c>
      <c r="T89">
        <f>VLOOKUP(M89,Sheet4!$A$2:$R$31,9,FALSE)</f>
        <v>17.533333333333299</v>
      </c>
    </row>
    <row r="90" spans="1:20" x14ac:dyDescent="0.25">
      <c r="A90">
        <v>89</v>
      </c>
      <c r="B90">
        <v>2004</v>
      </c>
      <c r="C90" t="s">
        <v>75</v>
      </c>
      <c r="D90" t="s">
        <v>29</v>
      </c>
      <c r="E90" t="s">
        <v>17</v>
      </c>
      <c r="F90">
        <v>2</v>
      </c>
      <c r="G90" t="s">
        <v>146</v>
      </c>
      <c r="H90" t="s">
        <v>25</v>
      </c>
      <c r="I90">
        <v>7.7460000000000004</v>
      </c>
      <c r="J90" t="s">
        <v>19</v>
      </c>
      <c r="K90" t="s">
        <v>20</v>
      </c>
      <c r="L90" t="s">
        <v>21</v>
      </c>
      <c r="M90" t="s">
        <v>85</v>
      </c>
      <c r="N90">
        <v>30</v>
      </c>
      <c r="O90" t="s">
        <v>23</v>
      </c>
      <c r="P90">
        <v>2003</v>
      </c>
      <c r="Q90">
        <f>VLOOKUP(M90,Sheet1!$G$2:$T$39,12,FALSE)</f>
        <v>462373.38743769098</v>
      </c>
      <c r="R90">
        <f>VLOOKUP(M90,Sheet1!$G$2:$T$39,13,FALSE)</f>
        <v>4335925.5957768597</v>
      </c>
      <c r="S90">
        <f>VLOOKUP(M90,Sheet3!$A$2:$H$38,5,FALSE)</f>
        <v>2355.3000000000002</v>
      </c>
      <c r="T90">
        <f>VLOOKUP(M90,Sheet4!$A$2:$R$31,9,FALSE)</f>
        <v>19.936666666666699</v>
      </c>
    </row>
    <row r="91" spans="1:20" x14ac:dyDescent="0.25">
      <c r="A91">
        <v>90</v>
      </c>
      <c r="B91">
        <v>2004</v>
      </c>
      <c r="C91" t="s">
        <v>75</v>
      </c>
      <c r="D91" t="s">
        <v>29</v>
      </c>
      <c r="E91" t="s">
        <v>17</v>
      </c>
      <c r="F91">
        <v>3</v>
      </c>
      <c r="G91" t="s">
        <v>147</v>
      </c>
      <c r="H91" t="s">
        <v>25</v>
      </c>
      <c r="I91">
        <v>10.4706666666667</v>
      </c>
      <c r="J91" t="s">
        <v>19</v>
      </c>
      <c r="K91" t="s">
        <v>20</v>
      </c>
      <c r="L91" t="s">
        <v>21</v>
      </c>
      <c r="M91" t="s">
        <v>87</v>
      </c>
      <c r="N91">
        <v>30</v>
      </c>
      <c r="O91" t="s">
        <v>23</v>
      </c>
      <c r="P91">
        <v>2003</v>
      </c>
      <c r="Q91">
        <f>VLOOKUP(M91,Sheet1!$G$2:$T$39,12,FALSE)</f>
        <v>462422.70538908499</v>
      </c>
      <c r="R91">
        <f>VLOOKUP(M91,Sheet1!$G$2:$T$39,13,FALSE)</f>
        <v>4335870.0958315302</v>
      </c>
      <c r="S91">
        <f>VLOOKUP(M91,Sheet3!$A$2:$H$38,5,FALSE)</f>
        <v>2362.8000000000002</v>
      </c>
      <c r="T91">
        <f>VLOOKUP(M91,Sheet4!$A$2:$R$31,9,FALSE)</f>
        <v>22.313333333333301</v>
      </c>
    </row>
    <row r="92" spans="1:20" x14ac:dyDescent="0.25">
      <c r="A92">
        <v>91</v>
      </c>
      <c r="B92">
        <v>2006</v>
      </c>
      <c r="C92" t="s">
        <v>15</v>
      </c>
      <c r="D92" t="s">
        <v>16</v>
      </c>
      <c r="E92" t="s">
        <v>17</v>
      </c>
      <c r="F92">
        <v>1</v>
      </c>
      <c r="G92" t="s">
        <v>148</v>
      </c>
      <c r="H92">
        <v>2</v>
      </c>
      <c r="I92">
        <v>1.80023333333333</v>
      </c>
      <c r="J92" t="s">
        <v>19</v>
      </c>
      <c r="K92" t="s">
        <v>20</v>
      </c>
      <c r="L92" t="s">
        <v>21</v>
      </c>
      <c r="M92" t="s">
        <v>22</v>
      </c>
      <c r="N92">
        <v>30</v>
      </c>
      <c r="O92" t="s">
        <v>23</v>
      </c>
      <c r="P92">
        <v>2003</v>
      </c>
      <c r="Q92">
        <f>VLOOKUP(M92,Sheet1!$G$2:$T$39,12,FALSE)</f>
        <v>466149.62619435397</v>
      </c>
      <c r="R92">
        <f>VLOOKUP(M92,Sheet1!$G$2:$T$39,13,FALSE)</f>
        <v>4334495.3002253696</v>
      </c>
      <c r="S92">
        <f>VLOOKUP(M92,Sheet3!$A$2:$H$38,5,FALSE)</f>
        <v>2092.9</v>
      </c>
      <c r="T92">
        <f>VLOOKUP(M92,Sheet4!$A$2:$R$31,9,FALSE)</f>
        <v>11.8266758844</v>
      </c>
    </row>
    <row r="93" spans="1:20" x14ac:dyDescent="0.25">
      <c r="A93">
        <v>92</v>
      </c>
      <c r="B93">
        <v>2006</v>
      </c>
      <c r="C93" t="s">
        <v>15</v>
      </c>
      <c r="D93" t="s">
        <v>16</v>
      </c>
      <c r="E93" t="s">
        <v>17</v>
      </c>
      <c r="F93">
        <v>2</v>
      </c>
      <c r="G93" t="s">
        <v>149</v>
      </c>
      <c r="H93">
        <v>12</v>
      </c>
      <c r="I93">
        <v>1.0337666666666701</v>
      </c>
      <c r="J93" t="s">
        <v>19</v>
      </c>
      <c r="K93" t="s">
        <v>20</v>
      </c>
      <c r="L93" t="s">
        <v>21</v>
      </c>
      <c r="M93" t="s">
        <v>26</v>
      </c>
      <c r="N93">
        <v>30</v>
      </c>
      <c r="O93" t="s">
        <v>23</v>
      </c>
      <c r="P93">
        <v>2003</v>
      </c>
      <c r="Q93">
        <f>VLOOKUP(M93,Sheet1!$G$2:$T$39,12,FALSE)</f>
        <v>466173.02649208199</v>
      </c>
      <c r="R93">
        <f>VLOOKUP(M93,Sheet1!$G$2:$T$39,13,FALSE)</f>
        <v>4334492.3157057101</v>
      </c>
      <c r="S93">
        <f>VLOOKUP(M93,Sheet3!$A$2:$H$38,5,FALSE)</f>
        <v>2092.1999999999998</v>
      </c>
      <c r="T93">
        <f>VLOOKUP(M93,Sheet4!$A$2:$R$31,9,FALSE)</f>
        <v>11.5966666666667</v>
      </c>
    </row>
    <row r="94" spans="1:20" x14ac:dyDescent="0.25">
      <c r="A94">
        <v>93</v>
      </c>
      <c r="B94">
        <v>2006</v>
      </c>
      <c r="C94" t="s">
        <v>15</v>
      </c>
      <c r="D94" t="s">
        <v>16</v>
      </c>
      <c r="E94" t="s">
        <v>17</v>
      </c>
      <c r="F94">
        <v>3</v>
      </c>
      <c r="G94" t="s">
        <v>150</v>
      </c>
      <c r="H94">
        <v>21</v>
      </c>
      <c r="I94">
        <v>1.9000999999999999</v>
      </c>
      <c r="J94" t="s">
        <v>19</v>
      </c>
      <c r="K94" t="s">
        <v>20</v>
      </c>
      <c r="L94" t="s">
        <v>21</v>
      </c>
      <c r="M94" t="s">
        <v>28</v>
      </c>
      <c r="N94">
        <v>30</v>
      </c>
      <c r="O94" t="s">
        <v>23</v>
      </c>
      <c r="P94">
        <v>2003</v>
      </c>
      <c r="Q94">
        <f>VLOOKUP(M94,Sheet1!$G$2:$T$39,12,FALSE)</f>
        <v>466206.45094577799</v>
      </c>
      <c r="R94">
        <f>VLOOKUP(M94,Sheet1!$G$2:$T$39,13,FALSE)</f>
        <v>4334489.6227420196</v>
      </c>
      <c r="S94">
        <f>VLOOKUP(M94,Sheet3!$A$2:$H$38,5,FALSE)</f>
        <v>2085.6999999999998</v>
      </c>
      <c r="T94">
        <f>VLOOKUP(M94,Sheet4!$A$2:$R$31,9,FALSE)</f>
        <v>12.932579629699999</v>
      </c>
    </row>
    <row r="95" spans="1:20" x14ac:dyDescent="0.25">
      <c r="A95">
        <v>94</v>
      </c>
      <c r="B95">
        <v>2006</v>
      </c>
      <c r="C95" t="s">
        <v>15</v>
      </c>
      <c r="D95" t="s">
        <v>29</v>
      </c>
      <c r="E95" t="s">
        <v>17</v>
      </c>
      <c r="F95">
        <v>1</v>
      </c>
      <c r="G95" t="s">
        <v>363</v>
      </c>
      <c r="H95" t="s">
        <v>25</v>
      </c>
      <c r="I95">
        <v>3.0667</v>
      </c>
      <c r="J95" t="s">
        <v>19</v>
      </c>
      <c r="K95" t="s">
        <v>20</v>
      </c>
      <c r="L95" t="s">
        <v>21</v>
      </c>
      <c r="M95" t="s">
        <v>31</v>
      </c>
      <c r="N95">
        <v>30</v>
      </c>
      <c r="O95" t="s">
        <v>23</v>
      </c>
      <c r="P95">
        <v>2003</v>
      </c>
      <c r="Q95">
        <f>VLOOKUP(M95,Sheet1!$G$2:$T$39,12,FALSE)</f>
        <v>466555.32505792502</v>
      </c>
      <c r="R95">
        <f>VLOOKUP(M95,Sheet1!$G$2:$T$39,13,FALSE)</f>
        <v>4334284.4881911399</v>
      </c>
      <c r="S95">
        <f>VLOOKUP(M95,Sheet3!$A$2:$H$38,5,FALSE)</f>
        <v>2065.5</v>
      </c>
      <c r="T95">
        <f>VLOOKUP(M95,Sheet4!$A$2:$R$31,9,FALSE)</f>
        <v>11.710022581400001</v>
      </c>
    </row>
    <row r="96" spans="1:20" x14ac:dyDescent="0.25">
      <c r="A96">
        <v>95</v>
      </c>
      <c r="B96">
        <v>2006</v>
      </c>
      <c r="C96" t="s">
        <v>15</v>
      </c>
      <c r="D96" t="s">
        <v>29</v>
      </c>
      <c r="E96" t="s">
        <v>17</v>
      </c>
      <c r="F96">
        <v>2</v>
      </c>
      <c r="G96" t="s">
        <v>364</v>
      </c>
      <c r="H96" t="s">
        <v>25</v>
      </c>
      <c r="I96">
        <v>5.1667333333333296</v>
      </c>
      <c r="J96" t="s">
        <v>19</v>
      </c>
      <c r="K96" t="s">
        <v>20</v>
      </c>
      <c r="L96" t="s">
        <v>21</v>
      </c>
      <c r="M96" t="s">
        <v>33</v>
      </c>
      <c r="N96">
        <v>30</v>
      </c>
      <c r="O96" t="s">
        <v>23</v>
      </c>
      <c r="P96">
        <v>2003</v>
      </c>
      <c r="Q96">
        <f>VLOOKUP(M96,Sheet1!$G$2:$T$39,12,FALSE)</f>
        <v>466519.58560424403</v>
      </c>
      <c r="R96">
        <f>VLOOKUP(M96,Sheet1!$G$2:$T$39,13,FALSE)</f>
        <v>4334311.71870468</v>
      </c>
      <c r="S96">
        <f>VLOOKUP(M96,Sheet3!$A$2:$H$38,5,FALSE)</f>
        <v>2060.9</v>
      </c>
      <c r="T96">
        <f>VLOOKUP(M96,Sheet4!$A$2:$R$31,9,FALSE)</f>
        <v>16.081406708833299</v>
      </c>
    </row>
    <row r="97" spans="1:20" x14ac:dyDescent="0.25">
      <c r="A97">
        <v>96</v>
      </c>
      <c r="B97">
        <v>2006</v>
      </c>
      <c r="C97" t="s">
        <v>15</v>
      </c>
      <c r="D97" t="s">
        <v>29</v>
      </c>
      <c r="E97" t="s">
        <v>17</v>
      </c>
      <c r="F97">
        <v>3</v>
      </c>
      <c r="G97" t="s">
        <v>365</v>
      </c>
      <c r="H97" t="s">
        <v>25</v>
      </c>
      <c r="I97">
        <v>2.2671999999999999</v>
      </c>
      <c r="J97" t="s">
        <v>19</v>
      </c>
      <c r="K97" t="s">
        <v>20</v>
      </c>
      <c r="L97" t="s">
        <v>21</v>
      </c>
      <c r="M97" t="s">
        <v>35</v>
      </c>
      <c r="N97">
        <v>30</v>
      </c>
      <c r="O97" t="s">
        <v>23</v>
      </c>
      <c r="P97">
        <v>2003</v>
      </c>
      <c r="Q97">
        <f>VLOOKUP(M97,Sheet1!$G$2:$T$39,12,FALSE)</f>
        <v>466596.03995646699</v>
      </c>
      <c r="R97">
        <f>VLOOKUP(M97,Sheet1!$G$2:$T$39,13,FALSE)</f>
        <v>4334290.3073380403</v>
      </c>
      <c r="S97">
        <f>VLOOKUP(M97,Sheet3!$A$2:$H$38,5,FALSE)</f>
        <v>2062.5</v>
      </c>
      <c r="T97">
        <f>VLOOKUP(M97,Sheet4!$A$2:$R$31,9,FALSE)</f>
        <v>10.3414103918</v>
      </c>
    </row>
    <row r="98" spans="1:20" x14ac:dyDescent="0.25">
      <c r="A98">
        <v>97</v>
      </c>
      <c r="B98">
        <v>2006</v>
      </c>
      <c r="C98" t="s">
        <v>15</v>
      </c>
      <c r="D98" t="s">
        <v>16</v>
      </c>
      <c r="E98" t="s">
        <v>17</v>
      </c>
      <c r="F98">
        <v>1</v>
      </c>
      <c r="G98" t="s">
        <v>148</v>
      </c>
      <c r="H98">
        <v>1</v>
      </c>
      <c r="I98">
        <v>3.10043333333333</v>
      </c>
      <c r="J98" t="s">
        <v>19</v>
      </c>
      <c r="K98" t="s">
        <v>20</v>
      </c>
      <c r="L98" t="s">
        <v>21</v>
      </c>
      <c r="M98" t="s">
        <v>22</v>
      </c>
      <c r="N98">
        <v>30</v>
      </c>
      <c r="O98" t="s">
        <v>23</v>
      </c>
      <c r="P98">
        <v>2003</v>
      </c>
      <c r="Q98">
        <f>VLOOKUP(M98,Sheet1!$G$2:$T$39,12,FALSE)</f>
        <v>466149.62619435397</v>
      </c>
      <c r="R98">
        <f>VLOOKUP(M98,Sheet1!$G$2:$T$39,13,FALSE)</f>
        <v>4334495.3002253696</v>
      </c>
      <c r="S98">
        <f>VLOOKUP(M98,Sheet3!$A$2:$H$38,5,FALSE)</f>
        <v>2092.9</v>
      </c>
      <c r="T98">
        <f>VLOOKUP(M98,Sheet4!$A$2:$R$31,9,FALSE)</f>
        <v>11.8266758844</v>
      </c>
    </row>
    <row r="99" spans="1:20" x14ac:dyDescent="0.25">
      <c r="A99">
        <v>98</v>
      </c>
      <c r="B99">
        <v>2006</v>
      </c>
      <c r="C99" t="s">
        <v>15</v>
      </c>
      <c r="D99" t="s">
        <v>16</v>
      </c>
      <c r="E99" t="s">
        <v>17</v>
      </c>
      <c r="F99">
        <v>2</v>
      </c>
      <c r="G99" t="s">
        <v>149</v>
      </c>
      <c r="H99">
        <v>8</v>
      </c>
      <c r="I99">
        <v>5.6337333333333302</v>
      </c>
      <c r="J99" t="s">
        <v>19</v>
      </c>
      <c r="K99" t="s">
        <v>20</v>
      </c>
      <c r="L99" t="s">
        <v>21</v>
      </c>
      <c r="M99" t="s">
        <v>26</v>
      </c>
      <c r="N99">
        <v>30</v>
      </c>
      <c r="O99" t="s">
        <v>23</v>
      </c>
      <c r="P99">
        <v>2003</v>
      </c>
      <c r="Q99">
        <f>VLOOKUP(M99,Sheet1!$G$2:$T$39,12,FALSE)</f>
        <v>466173.02649208199</v>
      </c>
      <c r="R99">
        <f>VLOOKUP(M99,Sheet1!$G$2:$T$39,13,FALSE)</f>
        <v>4334492.3157057101</v>
      </c>
      <c r="S99">
        <f>VLOOKUP(M99,Sheet3!$A$2:$H$38,5,FALSE)</f>
        <v>2092.1999999999998</v>
      </c>
      <c r="T99">
        <f>VLOOKUP(M99,Sheet4!$A$2:$R$31,9,FALSE)</f>
        <v>11.5966666666667</v>
      </c>
    </row>
    <row r="100" spans="1:20" x14ac:dyDescent="0.25">
      <c r="A100">
        <v>99</v>
      </c>
      <c r="B100">
        <v>2006</v>
      </c>
      <c r="C100" t="s">
        <v>15</v>
      </c>
      <c r="D100" t="s">
        <v>16</v>
      </c>
      <c r="E100" t="s">
        <v>17</v>
      </c>
      <c r="F100">
        <v>3</v>
      </c>
      <c r="G100" t="s">
        <v>150</v>
      </c>
      <c r="H100">
        <v>18</v>
      </c>
      <c r="I100">
        <v>4.0004666666666697</v>
      </c>
      <c r="J100" t="s">
        <v>19</v>
      </c>
      <c r="K100" t="s">
        <v>20</v>
      </c>
      <c r="L100" t="s">
        <v>21</v>
      </c>
      <c r="M100" t="s">
        <v>28</v>
      </c>
      <c r="N100">
        <v>30</v>
      </c>
      <c r="O100" t="s">
        <v>23</v>
      </c>
      <c r="P100">
        <v>2003</v>
      </c>
      <c r="Q100">
        <f>VLOOKUP(M100,Sheet1!$G$2:$T$39,12,FALSE)</f>
        <v>466206.45094577799</v>
      </c>
      <c r="R100">
        <f>VLOOKUP(M100,Sheet1!$G$2:$T$39,13,FALSE)</f>
        <v>4334489.6227420196</v>
      </c>
      <c r="S100">
        <f>VLOOKUP(M100,Sheet3!$A$2:$H$38,5,FALSE)</f>
        <v>2085.6999999999998</v>
      </c>
      <c r="T100">
        <f>VLOOKUP(M100,Sheet4!$A$2:$R$31,9,FALSE)</f>
        <v>12.932579629699999</v>
      </c>
    </row>
    <row r="101" spans="1:20" x14ac:dyDescent="0.25">
      <c r="A101">
        <v>100</v>
      </c>
      <c r="B101">
        <v>2006</v>
      </c>
      <c r="C101" t="s">
        <v>36</v>
      </c>
      <c r="D101" t="s">
        <v>16</v>
      </c>
      <c r="E101" t="s">
        <v>37</v>
      </c>
      <c r="F101">
        <v>1</v>
      </c>
      <c r="G101" t="s">
        <v>151</v>
      </c>
      <c r="H101">
        <v>24</v>
      </c>
      <c r="I101">
        <v>1.0005666666666699</v>
      </c>
      <c r="J101" t="s">
        <v>19</v>
      </c>
      <c r="K101" t="s">
        <v>20</v>
      </c>
      <c r="L101" t="s">
        <v>21</v>
      </c>
      <c r="M101" t="s">
        <v>39</v>
      </c>
      <c r="N101">
        <v>30</v>
      </c>
      <c r="O101" t="s">
        <v>23</v>
      </c>
      <c r="P101">
        <v>2003</v>
      </c>
      <c r="Q101">
        <f>VLOOKUP(M101,Sheet1!$G$2:$T$39,12,FALSE)</f>
        <v>464131.80615657102</v>
      </c>
      <c r="R101">
        <f>VLOOKUP(M101,Sheet1!$G$2:$T$39,13,FALSE)</f>
        <v>4335260.4788383897</v>
      </c>
      <c r="S101">
        <f>VLOOKUP(M101,Sheet3!$A$2:$H$38,5,FALSE)</f>
        <v>2234.1999999999998</v>
      </c>
      <c r="T101">
        <f>VLOOKUP(M101,Sheet4!$A$2:$R$31,9,FALSE)</f>
        <v>6.93</v>
      </c>
    </row>
    <row r="102" spans="1:20" x14ac:dyDescent="0.25">
      <c r="A102">
        <v>101</v>
      </c>
      <c r="B102">
        <v>2006</v>
      </c>
      <c r="C102" t="s">
        <v>36</v>
      </c>
      <c r="D102" t="s">
        <v>16</v>
      </c>
      <c r="E102" t="s">
        <v>37</v>
      </c>
      <c r="F102">
        <v>2</v>
      </c>
      <c r="G102" t="s">
        <v>152</v>
      </c>
      <c r="H102">
        <v>12</v>
      </c>
      <c r="I102">
        <v>0.534266666666667</v>
      </c>
      <c r="J102" t="s">
        <v>19</v>
      </c>
      <c r="K102" t="s">
        <v>20</v>
      </c>
      <c r="L102" t="s">
        <v>21</v>
      </c>
      <c r="M102" t="s">
        <v>41</v>
      </c>
      <c r="N102">
        <v>30</v>
      </c>
      <c r="O102" t="s">
        <v>23</v>
      </c>
      <c r="P102">
        <v>2003</v>
      </c>
      <c r="Q102">
        <f>VLOOKUP(M102,Sheet1!$G$2:$T$39,12,FALSE)</f>
        <v>464066.18524498102</v>
      </c>
      <c r="R102">
        <f>VLOOKUP(M102,Sheet1!$G$2:$T$39,13,FALSE)</f>
        <v>4335212.9485038202</v>
      </c>
      <c r="S102">
        <f>VLOOKUP(M102,Sheet3!$A$2:$H$38,5,FALSE)</f>
        <v>2239.6999999999998</v>
      </c>
      <c r="T102">
        <f>VLOOKUP(M102,Sheet4!$A$2:$R$31,9,FALSE)</f>
        <v>6.6266666666666696</v>
      </c>
    </row>
    <row r="103" spans="1:20" x14ac:dyDescent="0.25">
      <c r="A103">
        <v>102</v>
      </c>
      <c r="B103">
        <v>2006</v>
      </c>
      <c r="C103" t="s">
        <v>36</v>
      </c>
      <c r="D103" t="s">
        <v>16</v>
      </c>
      <c r="E103" t="s">
        <v>37</v>
      </c>
      <c r="F103">
        <v>3</v>
      </c>
      <c r="G103" t="s">
        <v>153</v>
      </c>
      <c r="H103">
        <v>13</v>
      </c>
      <c r="I103">
        <v>2.5007666666666699</v>
      </c>
      <c r="J103" t="s">
        <v>19</v>
      </c>
      <c r="K103" t="s">
        <v>20</v>
      </c>
      <c r="L103" t="s">
        <v>21</v>
      </c>
      <c r="M103" t="s">
        <v>43</v>
      </c>
      <c r="N103">
        <v>30</v>
      </c>
      <c r="O103" t="s">
        <v>23</v>
      </c>
      <c r="P103">
        <v>2003</v>
      </c>
      <c r="Q103">
        <f>VLOOKUP(M103,Sheet1!$G$2:$T$39,12,FALSE)</f>
        <v>464072.58644350601</v>
      </c>
      <c r="R103">
        <f>VLOOKUP(M103,Sheet1!$G$2:$T$39,13,FALSE)</f>
        <v>4335252.4248082396</v>
      </c>
      <c r="S103">
        <f>VLOOKUP(M103,Sheet3!$A$2:$H$38,5,FALSE)</f>
        <v>2236.9</v>
      </c>
      <c r="T103">
        <f>VLOOKUP(M103,Sheet4!$A$2:$R$31,9,FALSE)</f>
        <v>7.3466666666666702</v>
      </c>
    </row>
    <row r="104" spans="1:20" x14ac:dyDescent="0.25">
      <c r="A104">
        <v>103</v>
      </c>
      <c r="B104">
        <v>2006</v>
      </c>
      <c r="C104" t="s">
        <v>36</v>
      </c>
      <c r="D104" t="s">
        <v>16</v>
      </c>
      <c r="E104" t="s">
        <v>44</v>
      </c>
      <c r="F104">
        <v>1</v>
      </c>
      <c r="G104" t="s">
        <v>154</v>
      </c>
      <c r="H104">
        <v>10</v>
      </c>
      <c r="I104">
        <v>3.0007000000000001</v>
      </c>
      <c r="J104" t="s">
        <v>19</v>
      </c>
      <c r="K104" t="s">
        <v>20</v>
      </c>
      <c r="L104" t="s">
        <v>21</v>
      </c>
      <c r="M104" t="s">
        <v>46</v>
      </c>
      <c r="N104">
        <v>30</v>
      </c>
      <c r="O104" t="s">
        <v>23</v>
      </c>
      <c r="P104">
        <v>2003</v>
      </c>
      <c r="Q104">
        <f>VLOOKUP(M104,Sheet1!$G$2:$T$39,12,FALSE)</f>
        <v>464284.99188613199</v>
      </c>
      <c r="R104">
        <f>VLOOKUP(M104,Sheet1!$G$2:$T$39,13,FALSE)</f>
        <v>4335188.30265301</v>
      </c>
      <c r="S104">
        <f>VLOOKUP(M104,Sheet3!$A$2:$H$38,5,FALSE)</f>
        <v>2215.5</v>
      </c>
      <c r="T104">
        <f>VLOOKUP(M104,Sheet4!$A$2:$R$31,9,FALSE)</f>
        <v>5.0066666666666704</v>
      </c>
    </row>
    <row r="105" spans="1:20" x14ac:dyDescent="0.25">
      <c r="A105">
        <v>104</v>
      </c>
      <c r="B105">
        <v>2006</v>
      </c>
      <c r="C105" t="s">
        <v>36</v>
      </c>
      <c r="D105" t="s">
        <v>16</v>
      </c>
      <c r="E105" t="s">
        <v>44</v>
      </c>
      <c r="F105">
        <v>2</v>
      </c>
      <c r="G105" t="s">
        <v>155</v>
      </c>
      <c r="H105">
        <v>2</v>
      </c>
      <c r="I105">
        <v>1E-3</v>
      </c>
      <c r="J105" t="s">
        <v>19</v>
      </c>
      <c r="K105" t="s">
        <v>20</v>
      </c>
      <c r="L105" t="s">
        <v>21</v>
      </c>
      <c r="M105" t="s">
        <v>48</v>
      </c>
      <c r="N105">
        <v>30</v>
      </c>
      <c r="O105" t="s">
        <v>23</v>
      </c>
      <c r="P105">
        <v>2003</v>
      </c>
      <c r="Q105">
        <f>VLOOKUP(M105,Sheet1!$G$2:$T$39,12,FALSE)</f>
        <v>464283.13174406003</v>
      </c>
      <c r="R105">
        <f>VLOOKUP(M105,Sheet1!$G$2:$T$39,13,FALSE)</f>
        <v>4335234.5885922899</v>
      </c>
      <c r="S105">
        <f>VLOOKUP(M105,Sheet3!$A$2:$H$38,5,FALSE)</f>
        <v>2215.5</v>
      </c>
      <c r="T105">
        <f>VLOOKUP(M105,Sheet4!$A$2:$R$31,9,FALSE)</f>
        <v>4.2933333333333303</v>
      </c>
    </row>
    <row r="106" spans="1:20" x14ac:dyDescent="0.25">
      <c r="A106">
        <v>105</v>
      </c>
      <c r="B106">
        <v>2006</v>
      </c>
      <c r="C106" t="s">
        <v>36</v>
      </c>
      <c r="D106" t="s">
        <v>16</v>
      </c>
      <c r="E106" t="s">
        <v>44</v>
      </c>
      <c r="F106">
        <v>3</v>
      </c>
      <c r="G106" t="s">
        <v>156</v>
      </c>
      <c r="H106">
        <v>12</v>
      </c>
      <c r="I106">
        <v>0.80096666666666705</v>
      </c>
      <c r="J106" t="s">
        <v>19</v>
      </c>
      <c r="K106" t="s">
        <v>20</v>
      </c>
      <c r="L106" t="s">
        <v>21</v>
      </c>
      <c r="M106" t="s">
        <v>50</v>
      </c>
      <c r="N106">
        <v>30</v>
      </c>
      <c r="O106" t="s">
        <v>23</v>
      </c>
      <c r="P106">
        <v>2003</v>
      </c>
      <c r="Q106">
        <f>VLOOKUP(M106,Sheet1!$G$2:$T$39,12,FALSE)</f>
        <v>464219.80789167102</v>
      </c>
      <c r="R106">
        <f>VLOOKUP(M106,Sheet1!$G$2:$T$39,13,FALSE)</f>
        <v>4335215.7897026902</v>
      </c>
      <c r="S106">
        <f>VLOOKUP(M106,Sheet3!$A$2:$H$38,5,FALSE)</f>
        <v>2223.4</v>
      </c>
      <c r="T106">
        <f>VLOOKUP(M106,Sheet4!$A$2:$R$31,9,FALSE)</f>
        <v>4.8466666666666702</v>
      </c>
    </row>
    <row r="107" spans="1:20" x14ac:dyDescent="0.25">
      <c r="A107">
        <v>106</v>
      </c>
      <c r="B107">
        <v>2006</v>
      </c>
      <c r="C107" t="s">
        <v>36</v>
      </c>
      <c r="D107" t="s">
        <v>16</v>
      </c>
      <c r="E107" t="s">
        <v>17</v>
      </c>
      <c r="F107">
        <v>1</v>
      </c>
      <c r="G107" t="s">
        <v>157</v>
      </c>
      <c r="H107">
        <v>15</v>
      </c>
      <c r="I107">
        <v>0.63436666666666697</v>
      </c>
      <c r="J107" t="s">
        <v>19</v>
      </c>
      <c r="K107" t="s">
        <v>20</v>
      </c>
      <c r="L107" t="s">
        <v>21</v>
      </c>
      <c r="M107" t="s">
        <v>52</v>
      </c>
      <c r="N107">
        <v>30</v>
      </c>
      <c r="O107" t="s">
        <v>23</v>
      </c>
      <c r="P107">
        <v>2003</v>
      </c>
      <c r="Q107">
        <f>VLOOKUP(M107,Sheet1!$G$2:$T$39,12,FALSE)</f>
        <v>464176.657745381</v>
      </c>
      <c r="R107">
        <f>VLOOKUP(M107,Sheet1!$G$2:$T$39,13,FALSE)</f>
        <v>4335263.4921424901</v>
      </c>
      <c r="S107">
        <f>VLOOKUP(M107,Sheet3!$A$2:$H$38,5,FALSE)</f>
        <v>2228.6999999999998</v>
      </c>
      <c r="T107">
        <f>VLOOKUP(M107,Sheet4!$A$2:$R$31,9,FALSE)</f>
        <v>7.5434402629333297</v>
      </c>
    </row>
    <row r="108" spans="1:20" x14ac:dyDescent="0.25">
      <c r="A108">
        <v>107</v>
      </c>
      <c r="B108">
        <v>2006</v>
      </c>
      <c r="C108" t="s">
        <v>36</v>
      </c>
      <c r="D108" t="s">
        <v>16</v>
      </c>
      <c r="E108" t="s">
        <v>17</v>
      </c>
      <c r="F108">
        <v>2</v>
      </c>
      <c r="G108" t="s">
        <v>158</v>
      </c>
      <c r="H108">
        <v>8</v>
      </c>
      <c r="I108">
        <v>1.0674333333333299</v>
      </c>
      <c r="J108" t="s">
        <v>19</v>
      </c>
      <c r="K108" t="s">
        <v>20</v>
      </c>
      <c r="L108" t="s">
        <v>21</v>
      </c>
      <c r="M108" t="s">
        <v>54</v>
      </c>
      <c r="N108">
        <v>30</v>
      </c>
      <c r="O108" t="s">
        <v>23</v>
      </c>
      <c r="P108">
        <v>2003</v>
      </c>
      <c r="Q108">
        <f>VLOOKUP(M108,Sheet1!$G$2:$T$39,12,FALSE)</f>
        <v>464111.85470609402</v>
      </c>
      <c r="R108">
        <f>VLOOKUP(M108,Sheet1!$G$2:$T$39,13,FALSE)</f>
        <v>4335223.7248705802</v>
      </c>
      <c r="S108">
        <f>VLOOKUP(M108,Sheet3!$A$2:$H$38,5,FALSE)</f>
        <v>2234.9</v>
      </c>
      <c r="T108">
        <f>VLOOKUP(M108,Sheet4!$A$2:$R$31,9,FALSE)</f>
        <v>7.7266666666666701</v>
      </c>
    </row>
    <row r="109" spans="1:20" x14ac:dyDescent="0.25">
      <c r="A109">
        <v>108</v>
      </c>
      <c r="B109">
        <v>2006</v>
      </c>
      <c r="C109" t="s">
        <v>36</v>
      </c>
      <c r="D109" t="s">
        <v>16</v>
      </c>
      <c r="E109" t="s">
        <v>17</v>
      </c>
      <c r="F109">
        <v>3</v>
      </c>
      <c r="G109" t="s">
        <v>159</v>
      </c>
      <c r="H109">
        <v>14</v>
      </c>
      <c r="I109">
        <v>1.0677333333333301</v>
      </c>
      <c r="J109" t="s">
        <v>19</v>
      </c>
      <c r="K109" t="s">
        <v>20</v>
      </c>
      <c r="L109" t="s">
        <v>21</v>
      </c>
      <c r="M109" t="s">
        <v>56</v>
      </c>
      <c r="N109">
        <v>30</v>
      </c>
      <c r="O109" t="s">
        <v>23</v>
      </c>
      <c r="P109">
        <v>2003</v>
      </c>
      <c r="Q109">
        <f>VLOOKUP(M109,Sheet1!$G$2:$T$39,12,FALSE)</f>
        <v>464147.94090102502</v>
      </c>
      <c r="R109">
        <f>VLOOKUP(M109,Sheet1!$G$2:$T$39,13,FALSE)</f>
        <v>4335218.0065220604</v>
      </c>
      <c r="S109">
        <f>VLOOKUP(M109,Sheet3!$A$2:$H$38,5,FALSE)</f>
        <v>2232.5</v>
      </c>
      <c r="T109">
        <f>VLOOKUP(M109,Sheet4!$A$2:$R$31,9,FALSE)</f>
        <v>7.6566666666666698</v>
      </c>
    </row>
    <row r="110" spans="1:20" x14ac:dyDescent="0.25">
      <c r="A110">
        <v>109</v>
      </c>
      <c r="B110">
        <v>2006</v>
      </c>
      <c r="C110" t="s">
        <v>36</v>
      </c>
      <c r="D110" t="s">
        <v>29</v>
      </c>
      <c r="E110" t="s">
        <v>37</v>
      </c>
      <c r="F110">
        <v>1</v>
      </c>
      <c r="G110" t="s">
        <v>366</v>
      </c>
      <c r="H110" t="s">
        <v>25</v>
      </c>
      <c r="I110">
        <v>3.73416666666667</v>
      </c>
      <c r="J110" t="s">
        <v>19</v>
      </c>
      <c r="K110" t="s">
        <v>20</v>
      </c>
      <c r="L110" t="s">
        <v>21</v>
      </c>
      <c r="M110" t="s">
        <v>58</v>
      </c>
      <c r="N110">
        <v>30</v>
      </c>
      <c r="O110" t="s">
        <v>23</v>
      </c>
      <c r="P110">
        <v>2003</v>
      </c>
      <c r="Q110">
        <f>VLOOKUP(M110,Sheet1!$G$2:$T$39,12,FALSE)</f>
        <v>464787.60299368697</v>
      </c>
      <c r="R110">
        <f>VLOOKUP(M110,Sheet1!$G$2:$T$39,13,FALSE)</f>
        <v>4334780.1920843199</v>
      </c>
      <c r="S110">
        <f>VLOOKUP(M110,Sheet3!$A$2:$H$38,5,FALSE)</f>
        <v>2212.1</v>
      </c>
      <c r="T110">
        <f>VLOOKUP(M110,Sheet4!$A$2:$R$31,9,FALSE)</f>
        <v>17.149999999999999</v>
      </c>
    </row>
    <row r="111" spans="1:20" x14ac:dyDescent="0.25">
      <c r="A111">
        <v>110</v>
      </c>
      <c r="B111">
        <v>2006</v>
      </c>
      <c r="C111" t="s">
        <v>36</v>
      </c>
      <c r="D111" t="s">
        <v>29</v>
      </c>
      <c r="E111" t="s">
        <v>37</v>
      </c>
      <c r="F111">
        <v>2</v>
      </c>
      <c r="G111" t="s">
        <v>367</v>
      </c>
      <c r="H111">
        <v>1</v>
      </c>
      <c r="I111">
        <v>3.4340666666666699</v>
      </c>
      <c r="J111" t="s">
        <v>19</v>
      </c>
      <c r="K111" t="s">
        <v>20</v>
      </c>
      <c r="L111" t="s">
        <v>21</v>
      </c>
      <c r="M111" t="s">
        <v>60</v>
      </c>
      <c r="N111">
        <v>30</v>
      </c>
      <c r="O111" t="s">
        <v>23</v>
      </c>
      <c r="P111">
        <v>2003</v>
      </c>
      <c r="Q111">
        <f>VLOOKUP(M111,Sheet1!$G$2:$T$39,12,FALSE)</f>
        <v>464778.588807408</v>
      </c>
      <c r="R111">
        <f>VLOOKUP(M111,Sheet1!$G$2:$T$39,13,FALSE)</f>
        <v>4334811.1895009102</v>
      </c>
      <c r="S111">
        <f>VLOOKUP(M111,Sheet3!$A$2:$H$38,5,FALSE)</f>
        <v>2206.8000000000002</v>
      </c>
      <c r="T111">
        <f>VLOOKUP(M111,Sheet4!$A$2:$R$31,9,FALSE)</f>
        <v>22.603613568166701</v>
      </c>
    </row>
    <row r="112" spans="1:20" x14ac:dyDescent="0.25">
      <c r="A112">
        <v>111</v>
      </c>
      <c r="B112">
        <v>2006</v>
      </c>
      <c r="C112" t="s">
        <v>36</v>
      </c>
      <c r="D112" t="s">
        <v>29</v>
      </c>
      <c r="E112" t="s">
        <v>37</v>
      </c>
      <c r="F112">
        <v>3</v>
      </c>
      <c r="G112" t="s">
        <v>368</v>
      </c>
      <c r="H112" t="s">
        <v>25</v>
      </c>
      <c r="I112">
        <v>1.5673333333333299</v>
      </c>
      <c r="J112" t="s">
        <v>19</v>
      </c>
      <c r="K112" t="s">
        <v>20</v>
      </c>
      <c r="L112" t="s">
        <v>21</v>
      </c>
      <c r="M112" t="s">
        <v>62</v>
      </c>
      <c r="N112">
        <v>30</v>
      </c>
      <c r="O112" t="s">
        <v>23</v>
      </c>
      <c r="P112">
        <v>2003</v>
      </c>
      <c r="Q112">
        <f>VLOOKUP(M112,Sheet1!$G$2:$T$39,12,FALSE)</f>
        <v>464791.93553699902</v>
      </c>
      <c r="R112">
        <f>VLOOKUP(M112,Sheet1!$G$2:$T$39,13,FALSE)</f>
        <v>4334859.6301413197</v>
      </c>
      <c r="S112">
        <f>VLOOKUP(M112,Sheet3!$A$2:$H$38,5,FALSE)</f>
        <v>2201.3000000000002</v>
      </c>
      <c r="T112">
        <f>VLOOKUP(M112,Sheet4!$A$2:$R$31,9,FALSE)</f>
        <v>10.7541463846333</v>
      </c>
    </row>
    <row r="113" spans="1:20" x14ac:dyDescent="0.25">
      <c r="A113">
        <v>112</v>
      </c>
      <c r="B113">
        <v>2006</v>
      </c>
      <c r="C113" t="s">
        <v>36</v>
      </c>
      <c r="D113" t="s">
        <v>29</v>
      </c>
      <c r="E113" t="s">
        <v>44</v>
      </c>
      <c r="F113">
        <v>1</v>
      </c>
      <c r="G113" t="s">
        <v>369</v>
      </c>
      <c r="H113">
        <v>1</v>
      </c>
      <c r="I113">
        <v>0.83379999999999999</v>
      </c>
      <c r="J113" t="s">
        <v>19</v>
      </c>
      <c r="K113" t="s">
        <v>20</v>
      </c>
      <c r="L113" t="s">
        <v>21</v>
      </c>
      <c r="M113" t="s">
        <v>64</v>
      </c>
      <c r="N113">
        <v>30</v>
      </c>
      <c r="O113" t="s">
        <v>23</v>
      </c>
      <c r="P113">
        <v>2003</v>
      </c>
      <c r="Q113">
        <f>VLOOKUP(M113,Sheet1!$G$2:$T$39,12,FALSE)</f>
        <v>464761.88857834699</v>
      </c>
      <c r="R113">
        <f>VLOOKUP(M113,Sheet1!$G$2:$T$39,13,FALSE)</f>
        <v>4334922.1349043101</v>
      </c>
      <c r="S113">
        <f>VLOOKUP(M113,Sheet3!$A$2:$H$38,5,FALSE)</f>
        <v>2191.6999999999998</v>
      </c>
      <c r="T113">
        <f>VLOOKUP(M113,Sheet4!$A$2:$R$31,9,FALSE)</f>
        <v>8.7474999849333308</v>
      </c>
    </row>
    <row r="114" spans="1:20" x14ac:dyDescent="0.25">
      <c r="A114">
        <v>113</v>
      </c>
      <c r="B114">
        <v>2006</v>
      </c>
      <c r="C114" t="s">
        <v>36</v>
      </c>
      <c r="D114" t="s">
        <v>29</v>
      </c>
      <c r="E114" t="s">
        <v>44</v>
      </c>
      <c r="F114">
        <v>2</v>
      </c>
      <c r="G114" t="s">
        <v>370</v>
      </c>
      <c r="H114" t="s">
        <v>25</v>
      </c>
      <c r="I114">
        <v>1.0005333333333299</v>
      </c>
      <c r="J114" t="s">
        <v>19</v>
      </c>
      <c r="K114" t="s">
        <v>20</v>
      </c>
      <c r="L114" t="s">
        <v>21</v>
      </c>
      <c r="M114" t="s">
        <v>66</v>
      </c>
      <c r="N114">
        <v>30</v>
      </c>
      <c r="O114" t="s">
        <v>23</v>
      </c>
      <c r="P114">
        <v>2003</v>
      </c>
      <c r="Q114">
        <f>VLOOKUP(M114,Sheet1!$G$2:$T$39,12,FALSE)</f>
        <v>464787.49345225102</v>
      </c>
      <c r="R114">
        <f>VLOOKUP(M114,Sheet1!$G$2:$T$39,13,FALSE)</f>
        <v>4334966.9670700803</v>
      </c>
      <c r="S114">
        <f>VLOOKUP(M114,Sheet3!$A$2:$H$38,5,FALSE)</f>
        <v>2174.9</v>
      </c>
      <c r="T114">
        <f>VLOOKUP(M114,Sheet4!$A$2:$R$31,9,FALSE)</f>
        <v>6.4179890272666702</v>
      </c>
    </row>
    <row r="115" spans="1:20" x14ac:dyDescent="0.25">
      <c r="A115">
        <v>114</v>
      </c>
      <c r="B115">
        <v>2006</v>
      </c>
      <c r="C115" t="s">
        <v>36</v>
      </c>
      <c r="D115" t="s">
        <v>29</v>
      </c>
      <c r="E115" t="s">
        <v>44</v>
      </c>
      <c r="F115">
        <v>3</v>
      </c>
      <c r="G115" t="s">
        <v>371</v>
      </c>
      <c r="H115">
        <v>1</v>
      </c>
      <c r="I115">
        <v>1.0673999999999999</v>
      </c>
      <c r="J115" t="s">
        <v>19</v>
      </c>
      <c r="K115" t="s">
        <v>20</v>
      </c>
      <c r="L115" t="s">
        <v>21</v>
      </c>
      <c r="M115" t="s">
        <v>68</v>
      </c>
      <c r="N115">
        <v>30</v>
      </c>
      <c r="O115" t="s">
        <v>23</v>
      </c>
      <c r="P115">
        <v>2003</v>
      </c>
      <c r="Q115">
        <f>VLOOKUP(M115,Sheet1!$G$2:$T$39,12,FALSE)</f>
        <v>464829.50623818499</v>
      </c>
      <c r="R115">
        <f>VLOOKUP(M115,Sheet1!$G$2:$T$39,13,FALSE)</f>
        <v>4334972.8805053104</v>
      </c>
      <c r="S115">
        <f>VLOOKUP(M115,Sheet3!$A$2:$H$38,5,FALSE)</f>
        <v>2179.1999999999998</v>
      </c>
      <c r="T115">
        <f>VLOOKUP(M115,Sheet4!$A$2:$R$31,9,FALSE)</f>
        <v>8.1368860604666704</v>
      </c>
    </row>
    <row r="116" spans="1:20" x14ac:dyDescent="0.25">
      <c r="A116">
        <v>115</v>
      </c>
      <c r="B116">
        <v>2006</v>
      </c>
      <c r="C116" t="s">
        <v>36</v>
      </c>
      <c r="D116" t="s">
        <v>29</v>
      </c>
      <c r="E116" t="s">
        <v>17</v>
      </c>
      <c r="F116">
        <v>1</v>
      </c>
      <c r="G116" t="s">
        <v>372</v>
      </c>
      <c r="H116">
        <v>4</v>
      </c>
      <c r="I116">
        <v>1.0672666666666699</v>
      </c>
      <c r="J116" t="s">
        <v>19</v>
      </c>
      <c r="K116" t="s">
        <v>20</v>
      </c>
      <c r="L116" t="s">
        <v>21</v>
      </c>
      <c r="M116" t="s">
        <v>70</v>
      </c>
      <c r="N116">
        <v>30</v>
      </c>
      <c r="O116" t="s">
        <v>23</v>
      </c>
      <c r="P116">
        <v>2003</v>
      </c>
      <c r="Q116">
        <f>VLOOKUP(M116,Sheet1!$G$2:$T$39,12,FALSE)</f>
        <v>464873.81116943702</v>
      </c>
      <c r="R116">
        <f>VLOOKUP(M116,Sheet1!$G$2:$T$39,13,FALSE)</f>
        <v>4334931.1764286002</v>
      </c>
      <c r="S116">
        <f>VLOOKUP(M116,Sheet3!$A$2:$H$38,5,FALSE)</f>
        <v>2182.8000000000002</v>
      </c>
      <c r="T116">
        <f>VLOOKUP(M116,Sheet4!$A$2:$R$31,9,FALSE)</f>
        <v>10.4328742586333</v>
      </c>
    </row>
    <row r="117" spans="1:20" x14ac:dyDescent="0.25">
      <c r="A117">
        <v>116</v>
      </c>
      <c r="B117">
        <v>2006</v>
      </c>
      <c r="C117" t="s">
        <v>36</v>
      </c>
      <c r="D117" t="s">
        <v>29</v>
      </c>
      <c r="E117" t="s">
        <v>17</v>
      </c>
      <c r="F117">
        <v>2</v>
      </c>
      <c r="G117" t="s">
        <v>373</v>
      </c>
      <c r="H117" t="s">
        <v>25</v>
      </c>
      <c r="I117">
        <v>2.2673000000000001</v>
      </c>
      <c r="J117" t="s">
        <v>19</v>
      </c>
      <c r="K117" t="s">
        <v>20</v>
      </c>
      <c r="L117" t="s">
        <v>21</v>
      </c>
      <c r="M117" t="s">
        <v>72</v>
      </c>
      <c r="N117">
        <v>30</v>
      </c>
      <c r="O117" t="s">
        <v>23</v>
      </c>
      <c r="P117">
        <v>2003</v>
      </c>
      <c r="Q117">
        <f>VLOOKUP(M117,Sheet1!$G$2:$T$39,12,FALSE)</f>
        <v>464820.64777249697</v>
      </c>
      <c r="R117">
        <f>VLOOKUP(M117,Sheet1!$G$2:$T$39,13,FALSE)</f>
        <v>4334827.2047012001</v>
      </c>
      <c r="S117">
        <f>VLOOKUP(M117,Sheet3!$A$2:$H$38,5,FALSE)</f>
        <v>2206.1</v>
      </c>
      <c r="T117" t="str">
        <f>VLOOKUP(M117,Sheet4!$A$2:$R$31,9,FALSE)</f>
        <v>NA</v>
      </c>
    </row>
    <row r="118" spans="1:20" x14ac:dyDescent="0.25">
      <c r="A118">
        <v>117</v>
      </c>
      <c r="B118">
        <v>2006</v>
      </c>
      <c r="C118" t="s">
        <v>36</v>
      </c>
      <c r="D118" t="s">
        <v>29</v>
      </c>
      <c r="E118" t="s">
        <v>17</v>
      </c>
      <c r="F118">
        <v>4</v>
      </c>
      <c r="G118" t="s">
        <v>374</v>
      </c>
      <c r="H118">
        <v>7</v>
      </c>
      <c r="I118">
        <v>2.0007333333333301</v>
      </c>
      <c r="J118" t="s">
        <v>19</v>
      </c>
      <c r="K118" t="s">
        <v>20</v>
      </c>
      <c r="L118" t="s">
        <v>21</v>
      </c>
      <c r="M118" t="s">
        <v>74</v>
      </c>
      <c r="N118">
        <v>30</v>
      </c>
      <c r="O118" t="s">
        <v>23</v>
      </c>
      <c r="P118">
        <v>2003</v>
      </c>
      <c r="Q118">
        <f>VLOOKUP(M118,Sheet1!$G$2:$T$39,12,FALSE)</f>
        <v>464608.35946571903</v>
      </c>
      <c r="R118">
        <f>VLOOKUP(M118,Sheet1!$G$2:$T$39,13,FALSE)</f>
        <v>4334978.0897690197</v>
      </c>
      <c r="S118">
        <f>VLOOKUP(M118,Sheet3!$A$2:$H$38,5,FALSE)</f>
        <v>2186.9</v>
      </c>
      <c r="T118">
        <f>VLOOKUP(M118,Sheet4!$A$2:$R$31,9,FALSE)</f>
        <v>11.5233333333333</v>
      </c>
    </row>
    <row r="119" spans="1:20" x14ac:dyDescent="0.25">
      <c r="A119">
        <v>118</v>
      </c>
      <c r="B119">
        <v>2006</v>
      </c>
      <c r="C119" t="s">
        <v>36</v>
      </c>
      <c r="D119" t="s">
        <v>16</v>
      </c>
      <c r="E119" t="s">
        <v>37</v>
      </c>
      <c r="F119">
        <v>1</v>
      </c>
      <c r="G119" t="s">
        <v>151</v>
      </c>
      <c r="H119">
        <v>18</v>
      </c>
      <c r="I119">
        <v>0.567533333333333</v>
      </c>
      <c r="J119" t="s">
        <v>19</v>
      </c>
      <c r="K119" t="s">
        <v>20</v>
      </c>
      <c r="L119" t="s">
        <v>21</v>
      </c>
      <c r="M119" t="s">
        <v>39</v>
      </c>
      <c r="N119">
        <v>30</v>
      </c>
      <c r="O119" t="s">
        <v>23</v>
      </c>
      <c r="P119">
        <v>2003</v>
      </c>
      <c r="Q119">
        <f>VLOOKUP(M119,Sheet1!$G$2:$T$39,12,FALSE)</f>
        <v>464131.80615657102</v>
      </c>
      <c r="R119">
        <f>VLOOKUP(M119,Sheet1!$G$2:$T$39,13,FALSE)</f>
        <v>4335260.4788383897</v>
      </c>
      <c r="S119">
        <f>VLOOKUP(M119,Sheet3!$A$2:$H$38,5,FALSE)</f>
        <v>2234.1999999999998</v>
      </c>
      <c r="T119">
        <f>VLOOKUP(M119,Sheet4!$A$2:$R$31,9,FALSE)</f>
        <v>6.93</v>
      </c>
    </row>
    <row r="120" spans="1:20" x14ac:dyDescent="0.25">
      <c r="A120">
        <v>119</v>
      </c>
      <c r="B120">
        <v>2006</v>
      </c>
      <c r="C120" t="s">
        <v>36</v>
      </c>
      <c r="D120" t="s">
        <v>16</v>
      </c>
      <c r="E120" t="s">
        <v>37</v>
      </c>
      <c r="F120">
        <v>2</v>
      </c>
      <c r="G120" t="s">
        <v>152</v>
      </c>
      <c r="H120" t="s">
        <v>25</v>
      </c>
      <c r="I120">
        <v>1.3013999999999999</v>
      </c>
      <c r="J120" t="s">
        <v>19</v>
      </c>
      <c r="K120" t="s">
        <v>20</v>
      </c>
      <c r="L120" t="s">
        <v>21</v>
      </c>
      <c r="M120" t="s">
        <v>41</v>
      </c>
      <c r="N120">
        <v>30</v>
      </c>
      <c r="O120" t="s">
        <v>23</v>
      </c>
      <c r="P120">
        <v>2003</v>
      </c>
      <c r="Q120">
        <f>VLOOKUP(M120,Sheet1!$G$2:$T$39,12,FALSE)</f>
        <v>464066.18524498102</v>
      </c>
      <c r="R120">
        <f>VLOOKUP(M120,Sheet1!$G$2:$T$39,13,FALSE)</f>
        <v>4335212.9485038202</v>
      </c>
      <c r="S120">
        <f>VLOOKUP(M120,Sheet3!$A$2:$H$38,5,FALSE)</f>
        <v>2239.6999999999998</v>
      </c>
      <c r="T120">
        <f>VLOOKUP(M120,Sheet4!$A$2:$R$31,9,FALSE)</f>
        <v>6.6266666666666696</v>
      </c>
    </row>
    <row r="121" spans="1:20" x14ac:dyDescent="0.25">
      <c r="A121">
        <v>120</v>
      </c>
      <c r="B121">
        <v>2006</v>
      </c>
      <c r="C121" t="s">
        <v>36</v>
      </c>
      <c r="D121" t="s">
        <v>16</v>
      </c>
      <c r="E121" t="s">
        <v>37</v>
      </c>
      <c r="F121">
        <v>3</v>
      </c>
      <c r="G121" t="s">
        <v>153</v>
      </c>
      <c r="H121">
        <v>7</v>
      </c>
      <c r="I121">
        <v>4.9676666666666698</v>
      </c>
      <c r="J121" t="s">
        <v>19</v>
      </c>
      <c r="K121" t="s">
        <v>20</v>
      </c>
      <c r="L121" t="s">
        <v>21</v>
      </c>
      <c r="M121" t="s">
        <v>43</v>
      </c>
      <c r="N121">
        <v>30</v>
      </c>
      <c r="O121" t="s">
        <v>23</v>
      </c>
      <c r="P121">
        <v>2003</v>
      </c>
      <c r="Q121">
        <f>VLOOKUP(M121,Sheet1!$G$2:$T$39,12,FALSE)</f>
        <v>464072.58644350601</v>
      </c>
      <c r="R121">
        <f>VLOOKUP(M121,Sheet1!$G$2:$T$39,13,FALSE)</f>
        <v>4335252.4248082396</v>
      </c>
      <c r="S121">
        <f>VLOOKUP(M121,Sheet3!$A$2:$H$38,5,FALSE)</f>
        <v>2236.9</v>
      </c>
      <c r="T121">
        <f>VLOOKUP(M121,Sheet4!$A$2:$R$31,9,FALSE)</f>
        <v>7.3466666666666702</v>
      </c>
    </row>
    <row r="122" spans="1:20" x14ac:dyDescent="0.25">
      <c r="A122">
        <v>121</v>
      </c>
      <c r="B122">
        <v>2006</v>
      </c>
      <c r="C122" t="s">
        <v>36</v>
      </c>
      <c r="D122" t="s">
        <v>16</v>
      </c>
      <c r="E122" t="s">
        <v>44</v>
      </c>
      <c r="F122">
        <v>1</v>
      </c>
      <c r="G122" t="s">
        <v>154</v>
      </c>
      <c r="H122">
        <v>8</v>
      </c>
      <c r="I122">
        <v>3.2010666666666698</v>
      </c>
      <c r="J122" t="s">
        <v>19</v>
      </c>
      <c r="K122" t="s">
        <v>20</v>
      </c>
      <c r="L122" t="s">
        <v>21</v>
      </c>
      <c r="M122" t="s">
        <v>46</v>
      </c>
      <c r="N122">
        <v>30</v>
      </c>
      <c r="O122" t="s">
        <v>23</v>
      </c>
      <c r="P122">
        <v>2003</v>
      </c>
      <c r="Q122">
        <f>VLOOKUP(M122,Sheet1!$G$2:$T$39,12,FALSE)</f>
        <v>464284.99188613199</v>
      </c>
      <c r="R122">
        <f>VLOOKUP(M122,Sheet1!$G$2:$T$39,13,FALSE)</f>
        <v>4335188.30265301</v>
      </c>
      <c r="S122">
        <f>VLOOKUP(M122,Sheet3!$A$2:$H$38,5,FALSE)</f>
        <v>2215.5</v>
      </c>
      <c r="T122">
        <f>VLOOKUP(M122,Sheet4!$A$2:$R$31,9,FALSE)</f>
        <v>5.0066666666666704</v>
      </c>
    </row>
    <row r="123" spans="1:20" x14ac:dyDescent="0.25">
      <c r="A123">
        <v>122</v>
      </c>
      <c r="B123">
        <v>2006</v>
      </c>
      <c r="C123" t="s">
        <v>36</v>
      </c>
      <c r="D123" t="s">
        <v>16</v>
      </c>
      <c r="E123" t="s">
        <v>44</v>
      </c>
      <c r="F123">
        <v>2</v>
      </c>
      <c r="G123" t="s">
        <v>155</v>
      </c>
      <c r="H123">
        <v>9</v>
      </c>
      <c r="I123">
        <v>4.2009666666666696</v>
      </c>
      <c r="J123" t="s">
        <v>19</v>
      </c>
      <c r="K123" t="s">
        <v>20</v>
      </c>
      <c r="L123" t="s">
        <v>21</v>
      </c>
      <c r="M123" t="s">
        <v>48</v>
      </c>
      <c r="N123">
        <v>30</v>
      </c>
      <c r="O123" t="s">
        <v>23</v>
      </c>
      <c r="P123">
        <v>2003</v>
      </c>
      <c r="Q123">
        <f>VLOOKUP(M123,Sheet1!$G$2:$T$39,12,FALSE)</f>
        <v>464283.13174406003</v>
      </c>
      <c r="R123">
        <f>VLOOKUP(M123,Sheet1!$G$2:$T$39,13,FALSE)</f>
        <v>4335234.5885922899</v>
      </c>
      <c r="S123">
        <f>VLOOKUP(M123,Sheet3!$A$2:$H$38,5,FALSE)</f>
        <v>2215.5</v>
      </c>
      <c r="T123">
        <f>VLOOKUP(M123,Sheet4!$A$2:$R$31,9,FALSE)</f>
        <v>4.2933333333333303</v>
      </c>
    </row>
    <row r="124" spans="1:20" x14ac:dyDescent="0.25">
      <c r="A124">
        <v>123</v>
      </c>
      <c r="B124">
        <v>2006</v>
      </c>
      <c r="C124" t="s">
        <v>36</v>
      </c>
      <c r="D124" t="s">
        <v>16</v>
      </c>
      <c r="E124" t="s">
        <v>44</v>
      </c>
      <c r="F124">
        <v>3</v>
      </c>
      <c r="G124" t="s">
        <v>156</v>
      </c>
      <c r="H124">
        <v>10</v>
      </c>
      <c r="I124">
        <v>2.0012666666666701</v>
      </c>
      <c r="J124" t="s">
        <v>19</v>
      </c>
      <c r="K124" t="s">
        <v>20</v>
      </c>
      <c r="L124" t="s">
        <v>21</v>
      </c>
      <c r="M124" t="s">
        <v>50</v>
      </c>
      <c r="N124">
        <v>30</v>
      </c>
      <c r="O124" t="s">
        <v>23</v>
      </c>
      <c r="P124">
        <v>2003</v>
      </c>
      <c r="Q124">
        <f>VLOOKUP(M124,Sheet1!$G$2:$T$39,12,FALSE)</f>
        <v>464219.80789167102</v>
      </c>
      <c r="R124">
        <f>VLOOKUP(M124,Sheet1!$G$2:$T$39,13,FALSE)</f>
        <v>4335215.7897026902</v>
      </c>
      <c r="S124">
        <f>VLOOKUP(M124,Sheet3!$A$2:$H$38,5,FALSE)</f>
        <v>2223.4</v>
      </c>
      <c r="T124">
        <f>VLOOKUP(M124,Sheet4!$A$2:$R$31,9,FALSE)</f>
        <v>4.8466666666666702</v>
      </c>
    </row>
    <row r="125" spans="1:20" x14ac:dyDescent="0.25">
      <c r="A125">
        <v>124</v>
      </c>
      <c r="B125">
        <v>2006</v>
      </c>
      <c r="C125" t="s">
        <v>36</v>
      </c>
      <c r="D125" t="s">
        <v>16</v>
      </c>
      <c r="E125" t="s">
        <v>17</v>
      </c>
      <c r="F125">
        <v>1</v>
      </c>
      <c r="G125" t="s">
        <v>157</v>
      </c>
      <c r="H125">
        <v>12</v>
      </c>
      <c r="I125">
        <v>2.4009</v>
      </c>
      <c r="J125" t="s">
        <v>19</v>
      </c>
      <c r="K125" t="s">
        <v>20</v>
      </c>
      <c r="L125" t="s">
        <v>21</v>
      </c>
      <c r="M125" t="s">
        <v>52</v>
      </c>
      <c r="N125">
        <v>30</v>
      </c>
      <c r="O125" t="s">
        <v>23</v>
      </c>
      <c r="P125">
        <v>2003</v>
      </c>
      <c r="Q125">
        <f>VLOOKUP(M125,Sheet1!$G$2:$T$39,12,FALSE)</f>
        <v>464176.657745381</v>
      </c>
      <c r="R125">
        <f>VLOOKUP(M125,Sheet1!$G$2:$T$39,13,FALSE)</f>
        <v>4335263.4921424901</v>
      </c>
      <c r="S125">
        <f>VLOOKUP(M125,Sheet3!$A$2:$H$38,5,FALSE)</f>
        <v>2228.6999999999998</v>
      </c>
      <c r="T125">
        <f>VLOOKUP(M125,Sheet4!$A$2:$R$31,9,FALSE)</f>
        <v>7.5434402629333297</v>
      </c>
    </row>
    <row r="126" spans="1:20" x14ac:dyDescent="0.25">
      <c r="A126">
        <v>125</v>
      </c>
      <c r="B126">
        <v>2006</v>
      </c>
      <c r="C126" t="s">
        <v>36</v>
      </c>
      <c r="D126" t="s">
        <v>16</v>
      </c>
      <c r="E126" t="s">
        <v>17</v>
      </c>
      <c r="F126">
        <v>2</v>
      </c>
      <c r="G126" t="s">
        <v>158</v>
      </c>
      <c r="H126">
        <v>5</v>
      </c>
      <c r="I126">
        <v>3.10103333333333</v>
      </c>
      <c r="J126" t="s">
        <v>19</v>
      </c>
      <c r="K126" t="s">
        <v>20</v>
      </c>
      <c r="L126" t="s">
        <v>21</v>
      </c>
      <c r="M126" t="s">
        <v>54</v>
      </c>
      <c r="N126">
        <v>30</v>
      </c>
      <c r="O126" t="s">
        <v>23</v>
      </c>
      <c r="P126">
        <v>2003</v>
      </c>
      <c r="Q126">
        <f>VLOOKUP(M126,Sheet1!$G$2:$T$39,12,FALSE)</f>
        <v>464111.85470609402</v>
      </c>
      <c r="R126">
        <f>VLOOKUP(M126,Sheet1!$G$2:$T$39,13,FALSE)</f>
        <v>4335223.7248705802</v>
      </c>
      <c r="S126">
        <f>VLOOKUP(M126,Sheet3!$A$2:$H$38,5,FALSE)</f>
        <v>2234.9</v>
      </c>
      <c r="T126">
        <f>VLOOKUP(M126,Sheet4!$A$2:$R$31,9,FALSE)</f>
        <v>7.7266666666666701</v>
      </c>
    </row>
    <row r="127" spans="1:20" x14ac:dyDescent="0.25">
      <c r="A127">
        <v>126</v>
      </c>
      <c r="B127">
        <v>2006</v>
      </c>
      <c r="C127" t="s">
        <v>36</v>
      </c>
      <c r="D127" t="s">
        <v>16</v>
      </c>
      <c r="E127" t="s">
        <v>17</v>
      </c>
      <c r="F127">
        <v>3</v>
      </c>
      <c r="G127" t="s">
        <v>159</v>
      </c>
      <c r="H127">
        <v>5</v>
      </c>
      <c r="I127">
        <v>1.2012</v>
      </c>
      <c r="J127" t="s">
        <v>19</v>
      </c>
      <c r="K127" t="s">
        <v>20</v>
      </c>
      <c r="L127" t="s">
        <v>21</v>
      </c>
      <c r="M127" t="s">
        <v>56</v>
      </c>
      <c r="N127">
        <v>30</v>
      </c>
      <c r="O127" t="s">
        <v>23</v>
      </c>
      <c r="P127">
        <v>2003</v>
      </c>
      <c r="Q127">
        <f>VLOOKUP(M127,Sheet1!$G$2:$T$39,12,FALSE)</f>
        <v>464147.94090102502</v>
      </c>
      <c r="R127">
        <f>VLOOKUP(M127,Sheet1!$G$2:$T$39,13,FALSE)</f>
        <v>4335218.0065220604</v>
      </c>
      <c r="S127">
        <f>VLOOKUP(M127,Sheet3!$A$2:$H$38,5,FALSE)</f>
        <v>2232.5</v>
      </c>
      <c r="T127">
        <f>VLOOKUP(M127,Sheet4!$A$2:$R$31,9,FALSE)</f>
        <v>7.6566666666666698</v>
      </c>
    </row>
    <row r="128" spans="1:20" x14ac:dyDescent="0.25">
      <c r="A128">
        <v>127</v>
      </c>
      <c r="B128">
        <v>2006</v>
      </c>
      <c r="C128" t="s">
        <v>75</v>
      </c>
      <c r="D128" t="s">
        <v>16</v>
      </c>
      <c r="E128" t="s">
        <v>17</v>
      </c>
      <c r="F128">
        <v>1</v>
      </c>
      <c r="G128" t="s">
        <v>160</v>
      </c>
      <c r="H128" t="s">
        <v>25</v>
      </c>
      <c r="I128">
        <v>1.4006666666666701</v>
      </c>
      <c r="J128" t="s">
        <v>19</v>
      </c>
      <c r="K128" t="s">
        <v>20</v>
      </c>
      <c r="L128" t="s">
        <v>21</v>
      </c>
      <c r="M128" t="s">
        <v>77</v>
      </c>
      <c r="N128">
        <v>30</v>
      </c>
      <c r="O128" t="s">
        <v>23</v>
      </c>
      <c r="P128">
        <v>2003</v>
      </c>
      <c r="Q128">
        <f>VLOOKUP(M128,Sheet1!$G$2:$T$39,12,FALSE)</f>
        <v>462599.05948841502</v>
      </c>
      <c r="R128">
        <f>VLOOKUP(M128,Sheet1!$G$2:$T$39,13,FALSE)</f>
        <v>4335824.4162671696</v>
      </c>
      <c r="S128">
        <f>VLOOKUP(M128,Sheet3!$A$2:$H$38,5,FALSE)</f>
        <v>2349.1</v>
      </c>
      <c r="T128">
        <f>VLOOKUP(M128,Sheet4!$A$2:$R$31,9,FALSE)</f>
        <v>9.9233333333333302</v>
      </c>
    </row>
    <row r="129" spans="1:20" x14ac:dyDescent="0.25">
      <c r="A129">
        <v>128</v>
      </c>
      <c r="B129">
        <v>2006</v>
      </c>
      <c r="C129" t="s">
        <v>75</v>
      </c>
      <c r="D129" t="s">
        <v>16</v>
      </c>
      <c r="E129" t="s">
        <v>17</v>
      </c>
      <c r="F129">
        <v>2</v>
      </c>
      <c r="G129" t="s">
        <v>161</v>
      </c>
      <c r="H129" t="s">
        <v>25</v>
      </c>
      <c r="I129">
        <v>2.60063333333333</v>
      </c>
      <c r="J129" t="s">
        <v>19</v>
      </c>
      <c r="K129" t="s">
        <v>20</v>
      </c>
      <c r="L129" t="s">
        <v>21</v>
      </c>
      <c r="M129" t="s">
        <v>79</v>
      </c>
      <c r="N129">
        <v>30</v>
      </c>
      <c r="O129" t="s">
        <v>23</v>
      </c>
      <c r="P129">
        <v>2003</v>
      </c>
      <c r="Q129">
        <f>VLOOKUP(M129,Sheet1!$G$2:$T$39,12,FALSE)</f>
        <v>462571.14684367401</v>
      </c>
      <c r="R129">
        <f>VLOOKUP(M129,Sheet1!$G$2:$T$39,13,FALSE)</f>
        <v>4335859.3949354403</v>
      </c>
      <c r="S129">
        <f>VLOOKUP(M129,Sheet3!$A$2:$H$38,5,FALSE)</f>
        <v>2345.6999999999998</v>
      </c>
      <c r="T129">
        <f>VLOOKUP(M129,Sheet4!$A$2:$R$31,9,FALSE)</f>
        <v>12.59</v>
      </c>
    </row>
    <row r="130" spans="1:20" x14ac:dyDescent="0.25">
      <c r="A130">
        <v>129</v>
      </c>
      <c r="B130">
        <v>2006</v>
      </c>
      <c r="C130" t="s">
        <v>75</v>
      </c>
      <c r="D130" t="s">
        <v>16</v>
      </c>
      <c r="E130" t="s">
        <v>17</v>
      </c>
      <c r="F130">
        <v>3</v>
      </c>
      <c r="G130" t="s">
        <v>162</v>
      </c>
      <c r="H130" t="s">
        <v>25</v>
      </c>
      <c r="I130">
        <v>1.8673666666666699</v>
      </c>
      <c r="J130" t="s">
        <v>19</v>
      </c>
      <c r="K130" t="s">
        <v>20</v>
      </c>
      <c r="L130" t="s">
        <v>21</v>
      </c>
      <c r="M130" t="s">
        <v>81</v>
      </c>
      <c r="N130">
        <v>30</v>
      </c>
      <c r="O130" t="s">
        <v>23</v>
      </c>
      <c r="P130">
        <v>2003</v>
      </c>
      <c r="Q130">
        <f>VLOOKUP(M130,Sheet1!$G$2:$T$39,12,FALSE)</f>
        <v>462509.56787795102</v>
      </c>
      <c r="R130">
        <f>VLOOKUP(M130,Sheet1!$G$2:$T$39,13,FALSE)</f>
        <v>4335879.7723749103</v>
      </c>
      <c r="S130">
        <f>VLOOKUP(M130,Sheet3!$A$2:$H$38,5,FALSE)</f>
        <v>2346.4</v>
      </c>
      <c r="T130">
        <f>VLOOKUP(M130,Sheet4!$A$2:$R$31,9,FALSE)</f>
        <v>13.4766666666667</v>
      </c>
    </row>
    <row r="131" spans="1:20" x14ac:dyDescent="0.25">
      <c r="A131">
        <v>130</v>
      </c>
      <c r="B131">
        <v>2006</v>
      </c>
      <c r="C131" t="s">
        <v>75</v>
      </c>
      <c r="D131" t="s">
        <v>29</v>
      </c>
      <c r="E131" t="s">
        <v>17</v>
      </c>
      <c r="F131">
        <v>1</v>
      </c>
      <c r="G131" t="s">
        <v>375</v>
      </c>
      <c r="H131" t="s">
        <v>25</v>
      </c>
      <c r="I131">
        <v>2.4348999999999998</v>
      </c>
      <c r="J131" t="s">
        <v>19</v>
      </c>
      <c r="K131" t="s">
        <v>20</v>
      </c>
      <c r="L131" t="s">
        <v>21</v>
      </c>
      <c r="M131" t="s">
        <v>83</v>
      </c>
      <c r="N131">
        <v>30</v>
      </c>
      <c r="O131" t="s">
        <v>23</v>
      </c>
      <c r="P131">
        <v>2003</v>
      </c>
      <c r="Q131">
        <f>VLOOKUP(M131,Sheet1!$G$2:$T$39,12,FALSE)</f>
        <v>462278.07964193</v>
      </c>
      <c r="R131">
        <f>VLOOKUP(M131,Sheet1!$G$2:$T$39,13,FALSE)</f>
        <v>4335955.9043413196</v>
      </c>
      <c r="S131">
        <f>VLOOKUP(M131,Sheet3!$A$2:$H$38,5,FALSE)</f>
        <v>2362.5</v>
      </c>
      <c r="T131">
        <f>VLOOKUP(M131,Sheet4!$A$2:$R$31,9,FALSE)</f>
        <v>17.533333333333299</v>
      </c>
    </row>
    <row r="132" spans="1:20" x14ac:dyDescent="0.25">
      <c r="A132">
        <v>131</v>
      </c>
      <c r="B132">
        <v>2006</v>
      </c>
      <c r="C132" t="s">
        <v>75</v>
      </c>
      <c r="D132" t="s">
        <v>29</v>
      </c>
      <c r="E132" t="s">
        <v>17</v>
      </c>
      <c r="F132">
        <v>2</v>
      </c>
      <c r="G132" t="s">
        <v>376</v>
      </c>
      <c r="H132" t="s">
        <v>25</v>
      </c>
      <c r="I132">
        <v>2.26806666666667</v>
      </c>
      <c r="J132" t="s">
        <v>19</v>
      </c>
      <c r="K132" t="s">
        <v>20</v>
      </c>
      <c r="L132" t="s">
        <v>21</v>
      </c>
      <c r="M132" t="s">
        <v>85</v>
      </c>
      <c r="N132">
        <v>30</v>
      </c>
      <c r="O132" t="s">
        <v>23</v>
      </c>
      <c r="P132">
        <v>2003</v>
      </c>
      <c r="Q132">
        <f>VLOOKUP(M132,Sheet1!$G$2:$T$39,12,FALSE)</f>
        <v>462373.38743769098</v>
      </c>
      <c r="R132">
        <f>VLOOKUP(M132,Sheet1!$G$2:$T$39,13,FALSE)</f>
        <v>4335925.5957768597</v>
      </c>
      <c r="S132">
        <f>VLOOKUP(M132,Sheet3!$A$2:$H$38,5,FALSE)</f>
        <v>2355.3000000000002</v>
      </c>
      <c r="T132">
        <f>VLOOKUP(M132,Sheet4!$A$2:$R$31,9,FALSE)</f>
        <v>19.936666666666699</v>
      </c>
    </row>
    <row r="133" spans="1:20" x14ac:dyDescent="0.25">
      <c r="A133">
        <v>132</v>
      </c>
      <c r="B133">
        <v>2006</v>
      </c>
      <c r="C133" t="s">
        <v>75</v>
      </c>
      <c r="D133" t="s">
        <v>29</v>
      </c>
      <c r="E133" t="s">
        <v>17</v>
      </c>
      <c r="F133">
        <v>3</v>
      </c>
      <c r="G133" t="s">
        <v>377</v>
      </c>
      <c r="H133" t="s">
        <v>25</v>
      </c>
      <c r="I133">
        <v>3.5004</v>
      </c>
      <c r="J133" t="s">
        <v>19</v>
      </c>
      <c r="K133" t="s">
        <v>20</v>
      </c>
      <c r="L133" t="s">
        <v>21</v>
      </c>
      <c r="M133" t="s">
        <v>87</v>
      </c>
      <c r="N133">
        <v>30</v>
      </c>
      <c r="O133" t="s">
        <v>23</v>
      </c>
      <c r="P133">
        <v>2003</v>
      </c>
      <c r="Q133">
        <f>VLOOKUP(M133,Sheet1!$G$2:$T$39,12,FALSE)</f>
        <v>462422.70538908499</v>
      </c>
      <c r="R133">
        <f>VLOOKUP(M133,Sheet1!$G$2:$T$39,13,FALSE)</f>
        <v>4335870.0958315302</v>
      </c>
      <c r="S133">
        <f>VLOOKUP(M133,Sheet3!$A$2:$H$38,5,FALSE)</f>
        <v>2362.8000000000002</v>
      </c>
      <c r="T133">
        <f>VLOOKUP(M133,Sheet4!$A$2:$R$31,9,FALSE)</f>
        <v>22.313333333333301</v>
      </c>
    </row>
    <row r="134" spans="1:20" x14ac:dyDescent="0.25">
      <c r="A134">
        <v>133</v>
      </c>
      <c r="B134">
        <v>2006</v>
      </c>
      <c r="C134" t="s">
        <v>75</v>
      </c>
      <c r="D134" t="s">
        <v>16</v>
      </c>
      <c r="E134" t="s">
        <v>17</v>
      </c>
      <c r="F134">
        <v>1</v>
      </c>
      <c r="G134" t="s">
        <v>160</v>
      </c>
      <c r="H134" t="s">
        <v>25</v>
      </c>
      <c r="I134">
        <v>2.8008000000000002</v>
      </c>
      <c r="J134" t="s">
        <v>19</v>
      </c>
      <c r="K134" t="s">
        <v>20</v>
      </c>
      <c r="L134" t="s">
        <v>21</v>
      </c>
      <c r="M134" t="s">
        <v>77</v>
      </c>
      <c r="N134">
        <v>30</v>
      </c>
      <c r="O134" t="s">
        <v>23</v>
      </c>
      <c r="P134">
        <v>2003</v>
      </c>
      <c r="Q134">
        <f>VLOOKUP(M134,Sheet1!$G$2:$T$39,12,FALSE)</f>
        <v>462599.05948841502</v>
      </c>
      <c r="R134">
        <f>VLOOKUP(M134,Sheet1!$G$2:$T$39,13,FALSE)</f>
        <v>4335824.4162671696</v>
      </c>
      <c r="S134">
        <f>VLOOKUP(M134,Sheet3!$A$2:$H$38,5,FALSE)</f>
        <v>2349.1</v>
      </c>
      <c r="T134">
        <f>VLOOKUP(M134,Sheet4!$A$2:$R$31,9,FALSE)</f>
        <v>9.9233333333333302</v>
      </c>
    </row>
    <row r="135" spans="1:20" x14ac:dyDescent="0.25">
      <c r="A135">
        <v>134</v>
      </c>
      <c r="B135">
        <v>2006</v>
      </c>
      <c r="C135" t="s">
        <v>75</v>
      </c>
      <c r="D135" t="s">
        <v>16</v>
      </c>
      <c r="E135" t="s">
        <v>17</v>
      </c>
      <c r="F135">
        <v>2</v>
      </c>
      <c r="G135" t="s">
        <v>161</v>
      </c>
      <c r="H135" t="s">
        <v>25</v>
      </c>
      <c r="I135">
        <v>2.234</v>
      </c>
      <c r="J135" t="s">
        <v>19</v>
      </c>
      <c r="K135" t="s">
        <v>20</v>
      </c>
      <c r="L135" t="s">
        <v>21</v>
      </c>
      <c r="M135" t="s">
        <v>79</v>
      </c>
      <c r="N135">
        <v>30</v>
      </c>
      <c r="O135" t="s">
        <v>23</v>
      </c>
      <c r="P135">
        <v>2003</v>
      </c>
      <c r="Q135">
        <f>VLOOKUP(M135,Sheet1!$G$2:$T$39,12,FALSE)</f>
        <v>462571.14684367401</v>
      </c>
      <c r="R135">
        <f>VLOOKUP(M135,Sheet1!$G$2:$T$39,13,FALSE)</f>
        <v>4335859.3949354403</v>
      </c>
      <c r="S135">
        <f>VLOOKUP(M135,Sheet3!$A$2:$H$38,5,FALSE)</f>
        <v>2345.6999999999998</v>
      </c>
      <c r="T135">
        <f>VLOOKUP(M135,Sheet4!$A$2:$R$31,9,FALSE)</f>
        <v>12.59</v>
      </c>
    </row>
    <row r="136" spans="1:20" x14ac:dyDescent="0.25">
      <c r="A136">
        <v>135</v>
      </c>
      <c r="B136">
        <v>2006</v>
      </c>
      <c r="C136" t="s">
        <v>75</v>
      </c>
      <c r="D136" t="s">
        <v>16</v>
      </c>
      <c r="E136" t="s">
        <v>17</v>
      </c>
      <c r="F136">
        <v>3</v>
      </c>
      <c r="G136" t="s">
        <v>162</v>
      </c>
      <c r="H136">
        <v>1</v>
      </c>
      <c r="I136">
        <v>3.2008333333333301</v>
      </c>
      <c r="J136" t="s">
        <v>19</v>
      </c>
      <c r="K136" t="s">
        <v>20</v>
      </c>
      <c r="L136" t="s">
        <v>21</v>
      </c>
      <c r="M136" t="s">
        <v>81</v>
      </c>
      <c r="N136">
        <v>30</v>
      </c>
      <c r="O136" t="s">
        <v>23</v>
      </c>
      <c r="P136">
        <v>2003</v>
      </c>
      <c r="Q136">
        <f>VLOOKUP(M136,Sheet1!$G$2:$T$39,12,FALSE)</f>
        <v>462509.56787795102</v>
      </c>
      <c r="R136">
        <f>VLOOKUP(M136,Sheet1!$G$2:$T$39,13,FALSE)</f>
        <v>4335879.7723749103</v>
      </c>
      <c r="S136">
        <f>VLOOKUP(M136,Sheet3!$A$2:$H$38,5,FALSE)</f>
        <v>2346.4</v>
      </c>
      <c r="T136">
        <f>VLOOKUP(M136,Sheet4!$A$2:$R$31,9,FALSE)</f>
        <v>13.4766666666667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New_BRTE_Count</vt:lpstr>
      <vt:lpstr>Sheet4</vt:lpstr>
      <vt:lpstr>Sheet2</vt:lpstr>
      <vt:lpstr>Sheet3</vt:lpstr>
      <vt:lpstr>Sheet1</vt:lpstr>
      <vt:lpstr>Original_UD_BRTE_Count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Board, David I -FS</dc:creator>
  <cp:lastModifiedBy>DaveB</cp:lastModifiedBy>
  <dcterms:created xsi:type="dcterms:W3CDTF">2016-11-04T20:12:36Z</dcterms:created>
  <dcterms:modified xsi:type="dcterms:W3CDTF">2016-11-30T23:53:48Z</dcterms:modified>
</cp:coreProperties>
</file>