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r_mezza_studenti_unisa_it/Documents/GUARDIAN FLOW/Documentazione Progetto/Documenti di Management/0. Valutazioni Team Members/"/>
    </mc:Choice>
  </mc:AlternateContent>
  <xr:revisionPtr revIDLastSave="2102" documentId="11_F25DC773A252ABDACC10483859DA68BA5BDE58F3" xr6:coauthVersionLast="47" xr6:coauthVersionMax="47" xr10:uidLastSave="{3F75A31A-8CF9-44A1-90BB-339B966FF070}"/>
  <bookViews>
    <workbookView xWindow="-110" yWindow="-110" windowWidth="19420" windowHeight="11500" tabRatio="512" firstSheet="2" activeTab="5" xr2:uid="{00000000-000D-0000-FFFF-FFFF00000000}"/>
  </bookViews>
  <sheets>
    <sheet name="20-11-2023" sheetId="14" r:id="rId1"/>
    <sheet name="04-12-2023" sheetId="16" r:id="rId2"/>
    <sheet name="18-12-2023" sheetId="17" r:id="rId3"/>
    <sheet name="02-01-2024" sheetId="18" r:id="rId4"/>
    <sheet name="15-01-2024" sheetId="19" r:id="rId5"/>
    <sheet name="Valutazioni finali" sheetId="8" r:id="rId6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9" l="1"/>
  <c r="I4" i="19"/>
  <c r="I5" i="19"/>
  <c r="I6" i="19"/>
  <c r="I7" i="19"/>
  <c r="I8" i="19"/>
  <c r="I3" i="18"/>
  <c r="I4" i="18"/>
  <c r="I5" i="18"/>
  <c r="I6" i="18"/>
  <c r="I7" i="18"/>
  <c r="I8" i="18"/>
  <c r="I3" i="17"/>
  <c r="I4" i="17"/>
  <c r="I5" i="17"/>
  <c r="I6" i="17"/>
  <c r="I7" i="17"/>
  <c r="I8" i="17"/>
  <c r="H3" i="8"/>
  <c r="H4" i="8"/>
  <c r="H5" i="8"/>
  <c r="H6" i="8"/>
  <c r="H7" i="8"/>
  <c r="H13" i="8"/>
  <c r="H47" i="8"/>
  <c r="H46" i="8"/>
  <c r="H45" i="8"/>
  <c r="H44" i="8"/>
  <c r="I3" i="16"/>
  <c r="I4" i="16"/>
  <c r="I5" i="16"/>
  <c r="I6" i="16"/>
  <c r="I7" i="16"/>
  <c r="I8" i="16"/>
  <c r="H43" i="8"/>
  <c r="I3" i="14"/>
  <c r="I4" i="14"/>
  <c r="I5" i="14"/>
  <c r="I6" i="14"/>
  <c r="I7" i="14"/>
  <c r="I8" i="14"/>
  <c r="H57" i="8"/>
  <c r="H56" i="8"/>
  <c r="H55" i="8"/>
  <c r="H54" i="8"/>
  <c r="H53" i="8"/>
  <c r="H37" i="8"/>
  <c r="H36" i="8"/>
  <c r="H35" i="8"/>
  <c r="H34" i="8"/>
  <c r="H33" i="8"/>
  <c r="H17" i="8"/>
  <c r="H16" i="8"/>
  <c r="H15" i="8"/>
  <c r="H14" i="8"/>
  <c r="H23" i="8"/>
  <c r="H27" i="8"/>
  <c r="H26" i="8"/>
  <c r="H25" i="8"/>
  <c r="H24" i="8"/>
</calcChain>
</file>

<file path=xl/sharedStrings.xml><?xml version="1.0" encoding="utf-8"?>
<sst xmlns="http://schemas.openxmlformats.org/spreadsheetml/2006/main" count="175" uniqueCount="26">
  <si>
    <t>Proattività</t>
  </si>
  <si>
    <t>Team Work</t>
  </si>
  <si>
    <t>Valutazioni</t>
  </si>
  <si>
    <t>Matricola</t>
  </si>
  <si>
    <t>Nome</t>
  </si>
  <si>
    <t>Voto calcolato</t>
  </si>
  <si>
    <t>Voto Finale</t>
  </si>
  <si>
    <t>Data</t>
  </si>
  <si>
    <t>Voto finale</t>
  </si>
  <si>
    <t>0512114659</t>
  </si>
  <si>
    <t>0512113360</t>
  </si>
  <si>
    <t>0512113591</t>
  </si>
  <si>
    <t>0512113510</t>
  </si>
  <si>
    <t>0512115079</t>
  </si>
  <si>
    <t>0512113294</t>
  </si>
  <si>
    <t>Giuseppe Cerella</t>
  </si>
  <si>
    <t>Edmondo Nicolò De Simone</t>
  </si>
  <si>
    <t>Danilo Gisolfi</t>
  </si>
  <si>
    <t>Mattia Guariglia</t>
  </si>
  <si>
    <t>Vincenzo Maiellaro</t>
  </si>
  <si>
    <t>Tommaso Nardi</t>
  </si>
  <si>
    <t>Produttività</t>
  </si>
  <si>
    <t>Comunicazione</t>
  </si>
  <si>
    <t>Qualità degli artefatti</t>
  </si>
  <si>
    <t>Autonomia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</si>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</sst>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0" borderId="0" xfId="0" applyFont="1"/>
    <xf numFmtId="0" fontId="0" fillId="3" borderId="2" xfId="0" applyFill="1" applyBorder="1"/>
    <xf numFmtId="14" fontId="0" fillId="0" borderId="0" xfId="0" applyNumberFormat="1"/>
    <xf numFmtId="0" fontId="4" fillId="0" borderId="0" xfId="0" applyFont="1"/>
    <xf numFmtId="14" fontId="4" fillId="5" borderId="4" xfId="0" applyNumberFormat="1" applyFont="1" applyFill="1" applyBorder="1"/>
    <xf numFmtId="14" fontId="4" fillId="0" borderId="4" xfId="0" applyNumberFormat="1" applyFont="1" applyBorder="1"/>
    <xf numFmtId="14" fontId="4" fillId="0" borderId="0" xfId="0" applyNumberFormat="1" applyFont="1"/>
    <xf numFmtId="14" fontId="5" fillId="4" borderId="4" xfId="0" applyNumberFormat="1" applyFont="1" applyFill="1" applyBorder="1"/>
    <xf numFmtId="0" fontId="6" fillId="6" borderId="1" xfId="1" applyFont="1" applyBorder="1"/>
    <xf numFmtId="0" fontId="1" fillId="0" borderId="1" xfId="0" applyFont="1" applyBorder="1"/>
    <xf numFmtId="0" fontId="0" fillId="0" borderId="1" xfId="0" quotePrefix="1" applyBorder="1" applyAlignment="1">
      <alignment horizontal="left"/>
    </xf>
    <xf numFmtId="0" fontId="6" fillId="7" borderId="2" xfId="0" applyFont="1" applyFill="1" applyBorder="1"/>
    <xf numFmtId="0" fontId="6" fillId="7" borderId="3" xfId="0" applyFont="1" applyFill="1" applyBorder="1"/>
    <xf numFmtId="2" fontId="0" fillId="3" borderId="3" xfId="0" applyNumberFormat="1" applyFill="1" applyBorder="1"/>
    <xf numFmtId="0" fontId="0" fillId="0" borderId="2" xfId="0" applyBorder="1"/>
    <xf numFmtId="2" fontId="0" fillId="0" borderId="3" xfId="0" applyNumberFormat="1" applyBorder="1"/>
  </cellXfs>
  <cellStyles count="2">
    <cellStyle name="Colore 1" xfId="1" builtinId="29"/>
    <cellStyle name="Normale" xfId="0" builtinId="0"/>
  </cellStyles>
  <dxfs count="56">
    <dxf>
      <numFmt numFmtId="2" formatCode="0.00"/>
    </dxf>
    <dxf>
      <numFmt numFmtId="19" formatCode="dd/mm/yy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</dxf>
    <dxf>
      <numFmt numFmtId="19" formatCode="dd/mm/yy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0" formatCode="General"/>
    </dxf>
    <dxf>
      <numFmt numFmtId="19" formatCode="dd/mm/yyyy"/>
    </dxf>
    <dxf>
      <numFmt numFmtId="2" formatCode="0.00"/>
    </dxf>
    <dxf>
      <font>
        <b/>
      </font>
    </dxf>
    <dxf>
      <font>
        <b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Giuseppe Cerella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6"/>
          <c:tx>
            <c:strRef>
              <c:f>'Valutazioni finali'!$H$2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'Valutazioni finali'!$A$3:$A$7</c:f>
              <c:numCache>
                <c:formatCode>m/d/yyyy</c:formatCode>
                <c:ptCount val="5"/>
                <c:pt idx="0">
                  <c:v>45250</c:v>
                </c:pt>
                <c:pt idx="1">
                  <c:v>45264</c:v>
                </c:pt>
                <c:pt idx="2">
                  <c:v>45278</c:v>
                </c:pt>
                <c:pt idx="3">
                  <c:v>45293</c:v>
                </c:pt>
                <c:pt idx="4">
                  <c:v>45306</c:v>
                </c:pt>
              </c:numCache>
            </c:numRef>
          </c:cat>
          <c:val>
            <c:numRef>
              <c:f>'Valutazioni finali'!$H$3:$H$7</c:f>
              <c:numCache>
                <c:formatCode>0.00</c:formatCode>
                <c:ptCount val="5"/>
                <c:pt idx="0">
                  <c:v>7</c:v>
                </c:pt>
                <c:pt idx="1">
                  <c:v>7.833333333333333</c:v>
                </c:pt>
                <c:pt idx="2">
                  <c:v>8</c:v>
                </c:pt>
                <c:pt idx="3">
                  <c:v>8.8333333333333339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3C-4CFC-A195-55AF3757B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808799"/>
        <c:axId val="2077784639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'Valutazioni finali'!$B$2</c15:sqref>
                        </c15:formulaRef>
                      </c:ext>
                    </c:extLst>
                    <c:strCache>
                      <c:ptCount val="1"/>
                      <c:pt idx="0">
                        <c:v>Produttività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'Valutazioni finali'!$A$3:$A$7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'Valutazioni finali'!$B$3:$B$7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33C-4CFC-A195-55AF3757B72C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finali'!$C$2</c15:sqref>
                        </c15:formulaRef>
                      </c:ext>
                    </c:extLst>
                    <c:strCache>
                      <c:ptCount val="1"/>
                      <c:pt idx="0">
                        <c:v>Comunicazione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finali'!$A$3:$A$7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3C-4CFC-A195-55AF3757B72C}"/>
                  </c:ext>
                </c:extLst>
              </c15:ser>
            </c15:filteredBarSeries>
            <c15:filteredBa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finali'!$D$2</c15:sqref>
                        </c15:formulaRef>
                      </c:ext>
                    </c:extLst>
                    <c:strCache>
                      <c:ptCount val="1"/>
                      <c:pt idx="0">
                        <c:v>Qualità degli artefatti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finali'!$A$3:$A$7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3C-4CFC-A195-55AF3757B72C}"/>
                  </c:ext>
                </c:extLst>
              </c15:ser>
            </c15:filteredBarSeries>
            <c15:filteredBa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finali'!$E$2</c15:sqref>
                        </c15:formulaRef>
                      </c:ext>
                    </c:extLst>
                    <c:strCache>
                      <c:ptCount val="1"/>
                      <c:pt idx="0">
                        <c:v>Proattività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finali'!$A$3:$A$7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finali'!$E$3:$E$7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3C-4CFC-A195-55AF3757B72C}"/>
                  </c:ext>
                </c:extLst>
              </c15:ser>
            </c15:filteredBarSeries>
            <c15:filteredBa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finali'!$F$2</c15:sqref>
                        </c15:formulaRef>
                      </c:ext>
                    </c:extLst>
                    <c:strCache>
                      <c:ptCount val="1"/>
                      <c:pt idx="0">
                        <c:v>Team Work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finali'!$A$3:$A$7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finali'!$F$3:$F$7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3C-4CFC-A195-55AF3757B72C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finali'!$G$2</c15:sqref>
                        </c15:formulaRef>
                      </c:ext>
                    </c:extLst>
                    <c:strCache>
                      <c:ptCount val="1"/>
                      <c:pt idx="0">
                        <c:v>Autonomia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finali'!$A$3:$A$7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finali'!$G$3:$G$7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3C-4CFC-A195-55AF3757B72C}"/>
                  </c:ext>
                </c:extLst>
              </c15:ser>
            </c15:filteredBarSeries>
            <c15:filteredBarSeries>
              <c15:ser>
                <c:idx val="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finali'!$A$3:$A$7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finali'!$A$3:$A$7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3C-4CFC-A195-55AF3757B72C}"/>
                  </c:ext>
                </c:extLst>
              </c15:ser>
            </c15:filteredBarSeries>
          </c:ext>
        </c:extLst>
      </c:barChart>
      <c:dateAx>
        <c:axId val="166480879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7784639"/>
        <c:crosses val="autoZero"/>
        <c:auto val="1"/>
        <c:lblOffset val="100"/>
        <c:baseTimeUnit val="days"/>
      </c:dateAx>
      <c:valAx>
        <c:axId val="2077784639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480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Edmondo Nicolò De Simone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7"/>
          <c:tx>
            <c:strRef>
              <c:f>'Valutazioni finali'!$H$12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'Valutazioni finali'!$A$13:$A$17</c:f>
              <c:numCache>
                <c:formatCode>m/d/yyyy</c:formatCode>
                <c:ptCount val="5"/>
                <c:pt idx="0">
                  <c:v>45250</c:v>
                </c:pt>
                <c:pt idx="1">
                  <c:v>45264</c:v>
                </c:pt>
                <c:pt idx="2">
                  <c:v>45278</c:v>
                </c:pt>
                <c:pt idx="3">
                  <c:v>45293</c:v>
                </c:pt>
                <c:pt idx="4">
                  <c:v>45306</c:v>
                </c:pt>
              </c:numCache>
            </c:numRef>
          </c:cat>
          <c:val>
            <c:numRef>
              <c:f>'Valutazioni finali'!$H$13:$H$17</c:f>
              <c:numCache>
                <c:formatCode>0.00</c:formatCode>
                <c:ptCount val="5"/>
                <c:pt idx="0">
                  <c:v>7.5</c:v>
                </c:pt>
                <c:pt idx="1">
                  <c:v>8</c:v>
                </c:pt>
                <c:pt idx="2">
                  <c:v>9</c:v>
                </c:pt>
                <c:pt idx="3">
                  <c:v>9.5</c:v>
                </c:pt>
                <c:pt idx="4">
                  <c:v>9.6666666666666661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E4-49DB-A72D-1125CA271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0042079"/>
        <c:axId val="12610800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'Valutazioni finali'!$A$12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'Valutazioni finali'!$A$13:$A$17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'Valutazioni finali'!$A$13:$A$17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5E4-49DB-A72D-1125CA271C2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finali'!$B$12</c15:sqref>
                        </c15:formulaRef>
                      </c:ext>
                    </c:extLst>
                    <c:strCache>
                      <c:ptCount val="1"/>
                      <c:pt idx="0">
                        <c:v>Produttività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finali'!$A$13:$A$17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finali'!$B$13:$B$17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5E4-49DB-A72D-1125CA271C2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finali'!$C$12</c15:sqref>
                        </c15:formulaRef>
                      </c:ext>
                    </c:extLst>
                    <c:strCache>
                      <c:ptCount val="1"/>
                      <c:pt idx="0">
                        <c:v>Comunicazione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finali'!$A$13:$A$17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finali'!$C$13:$C$17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10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E4-49DB-A72D-1125CA271C2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finali'!$D$12</c15:sqref>
                        </c15:formulaRef>
                      </c:ext>
                    </c:extLst>
                    <c:strCache>
                      <c:ptCount val="1"/>
                      <c:pt idx="0">
                        <c:v>Qualità degli artefatti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finali'!$A$13:$A$17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finali'!$D$13:$D$17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E4-49DB-A72D-1125CA271C2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finali'!$E$12</c15:sqref>
                        </c15:formulaRef>
                      </c:ext>
                    </c:extLst>
                    <c:strCache>
                      <c:ptCount val="1"/>
                      <c:pt idx="0">
                        <c:v>Proattività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finali'!$A$13:$A$17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finali'!$E$13:$E$17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10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E4-49DB-A72D-1125CA271C2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finali'!$F$12</c15:sqref>
                        </c15:formulaRef>
                      </c:ext>
                    </c:extLst>
                    <c:strCache>
                      <c:ptCount val="1"/>
                      <c:pt idx="0">
                        <c:v>Team Work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finali'!$A$13:$A$17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finali'!$F$13:$F$17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10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E4-49DB-A72D-1125CA271C2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finali'!$G$12</c15:sqref>
                        </c15:formulaRef>
                      </c:ext>
                    </c:extLst>
                    <c:strCache>
                      <c:ptCount val="1"/>
                      <c:pt idx="0">
                        <c:v>Autonomia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finali'!$A$13:$A$17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finali'!$G$13:$G$17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E4-49DB-A72D-1125CA271C2F}"/>
                  </c:ext>
                </c:extLst>
              </c15:ser>
            </c15:filteredBarSeries>
          </c:ext>
        </c:extLst>
      </c:barChart>
      <c:dateAx>
        <c:axId val="104004207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1080015"/>
        <c:crosses val="autoZero"/>
        <c:auto val="1"/>
        <c:lblOffset val="100"/>
        <c:baseTimeUnit val="days"/>
      </c:dateAx>
      <c:valAx>
        <c:axId val="1261080015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00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Danilo Gisolfi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7"/>
          <c:tx>
            <c:strRef>
              <c:f>'Valutazioni finali'!$H$22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'Valutazioni finali'!$A$23:$A$27</c:f>
              <c:numCache>
                <c:formatCode>m/d/yyyy</c:formatCode>
                <c:ptCount val="5"/>
                <c:pt idx="0">
                  <c:v>45250</c:v>
                </c:pt>
                <c:pt idx="1">
                  <c:v>45264</c:v>
                </c:pt>
                <c:pt idx="2">
                  <c:v>45278</c:v>
                </c:pt>
                <c:pt idx="3">
                  <c:v>45293</c:v>
                </c:pt>
                <c:pt idx="4">
                  <c:v>45306</c:v>
                </c:pt>
              </c:numCache>
            </c:numRef>
          </c:cat>
          <c:val>
            <c:numRef>
              <c:f>'Valutazioni finali'!$H$23:$H$27</c:f>
              <c:numCache>
                <c:formatCode>0.00</c:formatCode>
                <c:ptCount val="5"/>
                <c:pt idx="0">
                  <c:v>7.333333333333333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9.6666666666666661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43-422D-8FB5-AF28311AB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944127"/>
        <c:axId val="12611053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'Valutazioni finali'!$A$22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543-422D-8FB5-AF28311AB61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finali'!$B$22</c15:sqref>
                        </c15:formulaRef>
                      </c:ext>
                    </c:extLst>
                    <c:strCache>
                      <c:ptCount val="1"/>
                      <c:pt idx="0">
                        <c:v>Produttività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43-422D-8FB5-AF28311AB61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finali'!$C$22</c15:sqref>
                        </c15:formulaRef>
                      </c:ext>
                    </c:extLst>
                    <c:strCache>
                      <c:ptCount val="1"/>
                      <c:pt idx="0">
                        <c:v>Comunicazione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43-422D-8FB5-AF28311AB61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finali'!$D$22</c15:sqref>
                        </c15:formulaRef>
                      </c:ext>
                    </c:extLst>
                    <c:strCache>
                      <c:ptCount val="1"/>
                      <c:pt idx="0">
                        <c:v>Qualità degli artefatti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finali'!$D$23:$D$27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43-422D-8FB5-AF28311AB61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finali'!$E$22</c15:sqref>
                        </c15:formulaRef>
                      </c:ext>
                    </c:extLst>
                    <c:strCache>
                      <c:ptCount val="1"/>
                      <c:pt idx="0">
                        <c:v>Proattività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finali'!$E$23:$E$27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43-422D-8FB5-AF28311AB61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finali'!$F$22</c15:sqref>
                        </c15:formulaRef>
                      </c:ext>
                    </c:extLst>
                    <c:strCache>
                      <c:ptCount val="1"/>
                      <c:pt idx="0">
                        <c:v>Team Work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finali'!$F$23:$F$27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543-422D-8FB5-AF28311AB61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finali'!$G$22</c15:sqref>
                        </c15:formulaRef>
                      </c:ext>
                    </c:extLst>
                    <c:strCache>
                      <c:ptCount val="1"/>
                      <c:pt idx="0">
                        <c:v>Autonomia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finali'!$G$23:$G$27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543-422D-8FB5-AF28311AB615}"/>
                  </c:ext>
                </c:extLst>
              </c15:ser>
            </c15:filteredBarSeries>
          </c:ext>
        </c:extLst>
      </c:barChart>
      <c:dateAx>
        <c:axId val="43894412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1105311"/>
        <c:crosses val="autoZero"/>
        <c:auto val="1"/>
        <c:lblOffset val="100"/>
        <c:baseTimeUnit val="days"/>
      </c:dateAx>
      <c:valAx>
        <c:axId val="1261105311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Mattia Guariglia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7"/>
          <c:tx>
            <c:strRef>
              <c:f>'Valutazioni finali'!$H$32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'Valutazioni finali'!$A$23:$A$27</c:f>
              <c:numCache>
                <c:formatCode>m/d/yyyy</c:formatCode>
                <c:ptCount val="5"/>
                <c:pt idx="0">
                  <c:v>45250</c:v>
                </c:pt>
                <c:pt idx="1">
                  <c:v>45264</c:v>
                </c:pt>
                <c:pt idx="2">
                  <c:v>45278</c:v>
                </c:pt>
                <c:pt idx="3">
                  <c:v>45293</c:v>
                </c:pt>
                <c:pt idx="4">
                  <c:v>45306</c:v>
                </c:pt>
              </c:numCache>
            </c:numRef>
          </c:cat>
          <c:val>
            <c:numRef>
              <c:f>'Valutazioni finali'!$H$33:$H$37</c:f>
              <c:numCache>
                <c:formatCode>0.00</c:formatCode>
                <c:ptCount val="5"/>
                <c:pt idx="0">
                  <c:v>7</c:v>
                </c:pt>
                <c:pt idx="1">
                  <c:v>7.5</c:v>
                </c:pt>
                <c:pt idx="2">
                  <c:v>8</c:v>
                </c:pt>
                <c:pt idx="3">
                  <c:v>8.6666666666666661</c:v>
                </c:pt>
                <c:pt idx="4">
                  <c:v>9.1666666666666661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F-47CE-9C51-F39F10F6E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944127"/>
        <c:axId val="12611053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'Valutazioni finali'!$A$22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28F-47CE-9C51-F39F10F6E1D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finali'!$B$22</c15:sqref>
                        </c15:formulaRef>
                      </c:ext>
                    </c:extLst>
                    <c:strCache>
                      <c:ptCount val="1"/>
                      <c:pt idx="0">
                        <c:v>Produttività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28F-47CE-9C51-F39F10F6E1D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finali'!$C$22</c15:sqref>
                        </c15:formulaRef>
                      </c:ext>
                    </c:extLst>
                    <c:strCache>
                      <c:ptCount val="1"/>
                      <c:pt idx="0">
                        <c:v>Comunicazione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28F-47CE-9C51-F39F10F6E1D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finali'!$D$22</c15:sqref>
                        </c15:formulaRef>
                      </c:ext>
                    </c:extLst>
                    <c:strCache>
                      <c:ptCount val="1"/>
                      <c:pt idx="0">
                        <c:v>Qualità degli artefatti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finali'!$D$23:$D$27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8F-47CE-9C51-F39F10F6E1D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finali'!$E$22</c15:sqref>
                        </c15:formulaRef>
                      </c:ext>
                    </c:extLst>
                    <c:strCache>
                      <c:ptCount val="1"/>
                      <c:pt idx="0">
                        <c:v>Proattività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finali'!$E$23:$E$27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8F-47CE-9C51-F39F10F6E1D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finali'!$F$22</c15:sqref>
                        </c15:formulaRef>
                      </c:ext>
                    </c:extLst>
                    <c:strCache>
                      <c:ptCount val="1"/>
                      <c:pt idx="0">
                        <c:v>Team Work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finali'!$F$23:$F$27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8F-47CE-9C51-F39F10F6E1D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finali'!$G$22</c15:sqref>
                        </c15:formulaRef>
                      </c:ext>
                    </c:extLst>
                    <c:strCache>
                      <c:ptCount val="1"/>
                      <c:pt idx="0">
                        <c:v>Autonomia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finali'!$G$23:$G$27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8F-47CE-9C51-F39F10F6E1D1}"/>
                  </c:ext>
                </c:extLst>
              </c15:ser>
            </c15:filteredBarSeries>
          </c:ext>
        </c:extLst>
      </c:barChart>
      <c:dateAx>
        <c:axId val="43894412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1105311"/>
        <c:crosses val="autoZero"/>
        <c:auto val="1"/>
        <c:lblOffset val="100"/>
        <c:baseTimeUnit val="days"/>
      </c:dateAx>
      <c:valAx>
        <c:axId val="1261105311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Vincenzo Maiellaro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'Valutazioni finali'!$H$42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>
                <a:shade val="4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'Valutazioni finali'!$A$23:$A$27</c:f>
              <c:numCache>
                <c:formatCode>m/d/yyyy</c:formatCode>
                <c:ptCount val="5"/>
                <c:pt idx="0">
                  <c:v>45250</c:v>
                </c:pt>
                <c:pt idx="1">
                  <c:v>45264</c:v>
                </c:pt>
                <c:pt idx="2">
                  <c:v>45278</c:v>
                </c:pt>
                <c:pt idx="3">
                  <c:v>45293</c:v>
                </c:pt>
                <c:pt idx="4">
                  <c:v>45306</c:v>
                </c:pt>
              </c:numCache>
              <c:extLst xmlns:c15="http://schemas.microsoft.com/office/drawing/2012/chart"/>
            </c:numRef>
          </c:cat>
          <c:val>
            <c:numRef>
              <c:f>'Valutazioni finali'!$H$43:$H$47</c:f>
              <c:numCache>
                <c:formatCode>General</c:formatCode>
                <c:ptCount val="5"/>
                <c:pt idx="0">
                  <c:v>6.833333333333333</c:v>
                </c:pt>
                <c:pt idx="1">
                  <c:v>7.5</c:v>
                </c:pt>
                <c:pt idx="2">
                  <c:v>8</c:v>
                </c:pt>
                <c:pt idx="3">
                  <c:v>8.5</c:v>
                </c:pt>
                <c:pt idx="4">
                  <c:v>8.6666666666666661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940-4221-8C71-B811D8C8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944127"/>
        <c:axId val="126110531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'Valutazioni finali'!$B$22</c15:sqref>
                        </c15:formulaRef>
                      </c:ext>
                    </c:extLst>
                    <c:strCache>
                      <c:ptCount val="1"/>
                      <c:pt idx="0">
                        <c:v>Produttività</c:v>
                      </c:pt>
                    </c:strCache>
                  </c:strRef>
                </c:tx>
                <c:spPr>
                  <a:solidFill>
                    <a:schemeClr val="accent2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'Valutazioni finali'!$B$23:$B$27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940-4221-8C71-B811D8C8C2D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finali'!$C$22</c15:sqref>
                        </c15:formulaRef>
                      </c:ext>
                    </c:extLst>
                    <c:strCache>
                      <c:ptCount val="1"/>
                      <c:pt idx="0">
                        <c:v>Comunicazione</c:v>
                      </c:pt>
                    </c:strCache>
                  </c:strRef>
                </c:tx>
                <c:spPr>
                  <a:solidFill>
                    <a:schemeClr val="accent2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40-4221-8C71-B811D8C8C2D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finali'!$D$22</c15:sqref>
                        </c15:formulaRef>
                      </c:ext>
                    </c:extLst>
                    <c:strCache>
                      <c:ptCount val="1"/>
                      <c:pt idx="0">
                        <c:v>Qualità degli artefatti</c:v>
                      </c:pt>
                    </c:strCache>
                  </c:strRef>
                </c:tx>
                <c:spPr>
                  <a:solidFill>
                    <a:schemeClr val="accent2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finali'!$D$23:$D$27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40-4221-8C71-B811D8C8C2D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finali'!$E$22</c15:sqref>
                        </c15:formulaRef>
                      </c:ext>
                    </c:extLst>
                    <c:strCache>
                      <c:ptCount val="1"/>
                      <c:pt idx="0">
                        <c:v>Proattività</c:v>
                      </c:pt>
                    </c:strCache>
                  </c:strRef>
                </c:tx>
                <c:spPr>
                  <a:solidFill>
                    <a:schemeClr val="accent2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finali'!$E$23:$E$27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940-4221-8C71-B811D8C8C2D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finali'!$F$22</c15:sqref>
                        </c15:formulaRef>
                      </c:ext>
                    </c:extLst>
                    <c:strCache>
                      <c:ptCount val="1"/>
                      <c:pt idx="0">
                        <c:v>Team Work</c:v>
                      </c:pt>
                    </c:strCache>
                  </c:strRef>
                </c:tx>
                <c:spPr>
                  <a:solidFill>
                    <a:schemeClr val="accent2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finali'!$F$23:$F$27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940-4221-8C71-B811D8C8C2D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finali'!$G$22</c15:sqref>
                        </c15:formulaRef>
                      </c:ext>
                    </c:extLst>
                    <c:strCache>
                      <c:ptCount val="1"/>
                      <c:pt idx="0">
                        <c:v>Autonomia</c:v>
                      </c:pt>
                    </c:strCache>
                  </c:strRef>
                </c:tx>
                <c:spPr>
                  <a:solidFill>
                    <a:schemeClr val="accent2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finali'!$G$23:$G$27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940-4221-8C71-B811D8C8C2D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finali'!$H$42</c15:sqref>
                        </c15:formulaRef>
                      </c:ext>
                    </c:extLst>
                    <c:strCache>
                      <c:ptCount val="1"/>
                      <c:pt idx="0">
                        <c:v>Totale</c:v>
                      </c:pt>
                    </c:strCache>
                  </c:strRef>
                </c:tx>
                <c:spPr>
                  <a:solidFill>
                    <a:schemeClr val="accent2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finali'!$H$23:$H$47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7.333333333333333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9.6666666666666661</c:v>
                      </c:pt>
                      <c:pt idx="9" formatCode="General">
                        <c:v>0</c:v>
                      </c:pt>
                      <c:pt idx="10">
                        <c:v>7</c:v>
                      </c:pt>
                      <c:pt idx="11">
                        <c:v>7.5</c:v>
                      </c:pt>
                      <c:pt idx="12">
                        <c:v>8</c:v>
                      </c:pt>
                      <c:pt idx="13">
                        <c:v>8.6666666666666661</c:v>
                      </c:pt>
                      <c:pt idx="14">
                        <c:v>9.1666666666666661</c:v>
                      </c:pt>
                      <c:pt idx="19" formatCode="General">
                        <c:v>0</c:v>
                      </c:pt>
                      <c:pt idx="20" formatCode="General">
                        <c:v>6.833333333333333</c:v>
                      </c:pt>
                      <c:pt idx="21" formatCode="General">
                        <c:v>7.5</c:v>
                      </c:pt>
                      <c:pt idx="22" formatCode="General">
                        <c:v>8</c:v>
                      </c:pt>
                      <c:pt idx="23" formatCode="General">
                        <c:v>8.5</c:v>
                      </c:pt>
                      <c:pt idx="24" formatCode="General">
                        <c:v>8.6666666666666661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940-4221-8C71-B811D8C8C2DF}"/>
                  </c:ext>
                </c:extLst>
              </c15:ser>
            </c15:filteredBarSeries>
          </c:ext>
        </c:extLst>
      </c:barChart>
      <c:dateAx>
        <c:axId val="43894412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1105311"/>
        <c:crosses val="autoZero"/>
        <c:auto val="1"/>
        <c:lblOffset val="100"/>
        <c:baseTimeUnit val="days"/>
      </c:dateAx>
      <c:valAx>
        <c:axId val="1261105311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Tommaso Nardi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'Valutazioni finali'!$H$52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>
                <a:shade val="4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'Valutazioni finali'!$A$23:$A$27</c:f>
              <c:numCache>
                <c:formatCode>m/d/yyyy</c:formatCode>
                <c:ptCount val="5"/>
                <c:pt idx="0">
                  <c:v>45250</c:v>
                </c:pt>
                <c:pt idx="1">
                  <c:v>45264</c:v>
                </c:pt>
                <c:pt idx="2">
                  <c:v>45278</c:v>
                </c:pt>
                <c:pt idx="3">
                  <c:v>45293</c:v>
                </c:pt>
                <c:pt idx="4">
                  <c:v>45306</c:v>
                </c:pt>
              </c:numCache>
              <c:extLst xmlns:c15="http://schemas.microsoft.com/office/drawing/2012/chart"/>
            </c:numRef>
          </c:cat>
          <c:val>
            <c:numRef>
              <c:f>'Valutazioni finali'!$H$53:$H$57</c:f>
              <c:numCache>
                <c:formatCode>General</c:formatCode>
                <c:ptCount val="5"/>
                <c:pt idx="0">
                  <c:v>7</c:v>
                </c:pt>
                <c:pt idx="1">
                  <c:v>7.666666666666667</c:v>
                </c:pt>
                <c:pt idx="2">
                  <c:v>8.3333333333333339</c:v>
                </c:pt>
                <c:pt idx="3">
                  <c:v>8.5</c:v>
                </c:pt>
                <c:pt idx="4">
                  <c:v>8.8333333333333339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730-42FA-9E96-D6DCC6275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944127"/>
        <c:axId val="126110531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'Valutazioni finali'!$B$22</c15:sqref>
                        </c15:formulaRef>
                      </c:ext>
                    </c:extLst>
                    <c:strCache>
                      <c:ptCount val="1"/>
                      <c:pt idx="0">
                        <c:v>Produttività</c:v>
                      </c:pt>
                    </c:strCache>
                  </c:strRef>
                </c:tx>
                <c:spPr>
                  <a:solidFill>
                    <a:schemeClr val="accent2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'Valutazioni finali'!$B$23:$B$27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730-42FA-9E96-D6DCC627540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finali'!$C$22</c15:sqref>
                        </c15:formulaRef>
                      </c:ext>
                    </c:extLst>
                    <c:strCache>
                      <c:ptCount val="1"/>
                      <c:pt idx="0">
                        <c:v>Comunicazione</c:v>
                      </c:pt>
                    </c:strCache>
                  </c:strRef>
                </c:tx>
                <c:spPr>
                  <a:solidFill>
                    <a:schemeClr val="accent2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30-42FA-9E96-D6DCC627540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finali'!$D$22</c15:sqref>
                        </c15:formulaRef>
                      </c:ext>
                    </c:extLst>
                    <c:strCache>
                      <c:ptCount val="1"/>
                      <c:pt idx="0">
                        <c:v>Qualità degli artefatti</c:v>
                      </c:pt>
                    </c:strCache>
                  </c:strRef>
                </c:tx>
                <c:spPr>
                  <a:solidFill>
                    <a:schemeClr val="accent2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finali'!$D$23:$D$27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30-42FA-9E96-D6DCC627540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finali'!$E$22</c15:sqref>
                        </c15:formulaRef>
                      </c:ext>
                    </c:extLst>
                    <c:strCache>
                      <c:ptCount val="1"/>
                      <c:pt idx="0">
                        <c:v>Proattività</c:v>
                      </c:pt>
                    </c:strCache>
                  </c:strRef>
                </c:tx>
                <c:spPr>
                  <a:solidFill>
                    <a:schemeClr val="accent2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finali'!$E$23:$E$27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730-42FA-9E96-D6DCC627540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finali'!$F$22</c15:sqref>
                        </c15:formulaRef>
                      </c:ext>
                    </c:extLst>
                    <c:strCache>
                      <c:ptCount val="1"/>
                      <c:pt idx="0">
                        <c:v>Team Work</c:v>
                      </c:pt>
                    </c:strCache>
                  </c:strRef>
                </c:tx>
                <c:spPr>
                  <a:solidFill>
                    <a:schemeClr val="accent2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finali'!$F$23:$F$27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730-42FA-9E96-D6DCC627540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finali'!$G$22</c15:sqref>
                        </c15:formulaRef>
                      </c:ext>
                    </c:extLst>
                    <c:strCache>
                      <c:ptCount val="1"/>
                      <c:pt idx="0">
                        <c:v>Autonomia</c:v>
                      </c:pt>
                    </c:strCache>
                  </c:strRef>
                </c:tx>
                <c:spPr>
                  <a:solidFill>
                    <a:schemeClr val="accent2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finali'!$G$23:$G$27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9</c:v>
                      </c:pt>
                      <c:pt idx="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730-42FA-9E96-D6DCC627540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finali'!$H$32</c15:sqref>
                        </c15:formulaRef>
                      </c:ext>
                    </c:extLst>
                    <c:strCache>
                      <c:ptCount val="1"/>
                      <c:pt idx="0">
                        <c:v>Totale</c:v>
                      </c:pt>
                    </c:strCache>
                  </c:strRef>
                </c:tx>
                <c:spPr>
                  <a:solidFill>
                    <a:schemeClr val="accent2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finali'!$A$23:$A$27</c15:sqref>
                        </c15:formulaRef>
                      </c:ext>
                    </c:extLst>
                    <c:numCache>
                      <c:formatCode>m/d/yyyy</c:formatCode>
                      <c:ptCount val="5"/>
                      <c:pt idx="0">
                        <c:v>45250</c:v>
                      </c:pt>
                      <c:pt idx="1">
                        <c:v>45264</c:v>
                      </c:pt>
                      <c:pt idx="2">
                        <c:v>45278</c:v>
                      </c:pt>
                      <c:pt idx="3">
                        <c:v>45293</c:v>
                      </c:pt>
                      <c:pt idx="4">
                        <c:v>45306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'Valutazioni finali'!$H$33:$H$37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7</c:v>
                      </c:pt>
                      <c:pt idx="1">
                        <c:v>7.5</c:v>
                      </c:pt>
                      <c:pt idx="2">
                        <c:v>8</c:v>
                      </c:pt>
                      <c:pt idx="3">
                        <c:v>8.6666666666666661</c:v>
                      </c:pt>
                      <c:pt idx="4">
                        <c:v>9.1666666666666661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730-42FA-9E96-D6DCC6275408}"/>
                  </c:ext>
                </c:extLst>
              </c15:ser>
            </c15:filteredBarSeries>
          </c:ext>
        </c:extLst>
      </c:barChart>
      <c:dateAx>
        <c:axId val="43894412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1105311"/>
        <c:crosses val="autoZero"/>
        <c:auto val="1"/>
        <c:lblOffset val="100"/>
        <c:baseTimeUnit val="days"/>
      </c:dateAx>
      <c:valAx>
        <c:axId val="1261105311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183443</xdr:rowOff>
    </xdr:from>
    <xdr:to>
      <xdr:col>17</xdr:col>
      <xdr:colOff>539749</xdr:colOff>
      <xdr:row>20</xdr:row>
      <xdr:rowOff>15874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F61C081-34AA-043F-039E-D5FE26423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169334</xdr:colOff>
      <xdr:row>6</xdr:row>
      <xdr:rowOff>7057</xdr:rowOff>
    </xdr:from>
    <xdr:to>
      <xdr:col>26</xdr:col>
      <xdr:colOff>190500</xdr:colOff>
      <xdr:row>20</xdr:row>
      <xdr:rowOff>7057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73672A1-0DA3-5434-A90C-7C46E5F02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21</xdr:row>
      <xdr:rowOff>176213</xdr:rowOff>
    </xdr:from>
    <xdr:to>
      <xdr:col>17</xdr:col>
      <xdr:colOff>536221</xdr:colOff>
      <xdr:row>36</xdr:row>
      <xdr:rowOff>61913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2F860B0-B4CD-4247-9E01-C4B77F8B0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162277</xdr:colOff>
      <xdr:row>22</xdr:row>
      <xdr:rowOff>7057</xdr:rowOff>
    </xdr:from>
    <xdr:to>
      <xdr:col>26</xdr:col>
      <xdr:colOff>188735</xdr:colOff>
      <xdr:row>36</xdr:row>
      <xdr:rowOff>76201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A73BCA87-1408-4A19-982E-401A6049C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38</xdr:row>
      <xdr:rowOff>0</xdr:rowOff>
    </xdr:from>
    <xdr:to>
      <xdr:col>17</xdr:col>
      <xdr:colOff>536221</xdr:colOff>
      <xdr:row>52</xdr:row>
      <xdr:rowOff>69144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4D182F1-C4B7-441F-A3C5-2524CFE21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162277</xdr:colOff>
      <xdr:row>38</xdr:row>
      <xdr:rowOff>14288</xdr:rowOff>
    </xdr:from>
    <xdr:to>
      <xdr:col>26</xdr:col>
      <xdr:colOff>188735</xdr:colOff>
      <xdr:row>52</xdr:row>
      <xdr:rowOff>83432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DE231988-0BD1-47C3-9D8C-5606FA83E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E7F6B4-A42F-4ABE-8C4E-4F8F9E83254F}" name="Table223452347" displayName="Table223452347" ref="A2:J8" totalsRowShown="0" headerRowDxfId="55">
  <autoFilter ref="A2:J8" xr:uid="{8DC22752-3EC3-4188-AFEB-19590155F539}"/>
  <tableColumns count="10">
    <tableColumn id="11" xr3:uid="{FCEFC733-74A2-4B97-8914-274E6991858C}" name="Matricola" dataDxfId="54"/>
    <tableColumn id="1" xr3:uid="{40B85B96-F8D8-4810-8B8D-10130248CEAF}" name="Nome" dataDxfId="53"/>
    <tableColumn id="2" xr3:uid="{B55C2132-7E16-4793-BA8F-3D0033C3DBBB}" name="Produttività"/>
    <tableColumn id="3" xr3:uid="{85F1E896-2937-4344-80CC-BC900498434B}" name="Comunicazione"/>
    <tableColumn id="4" xr3:uid="{CF50989E-46AE-481E-A15B-8C81116E482D}" name="Qualità degli artefatti"/>
    <tableColumn id="5" xr3:uid="{FF97A266-985E-4469-88E0-71D292A4A607}" name="Proattività"/>
    <tableColumn id="6" xr3:uid="{BC06DD54-9B54-4EA3-8566-FA9B0F050861}" name="Team Work"/>
    <tableColumn id="7" xr3:uid="{197AC9B5-E7EE-4547-A2C3-B8894BB58B1D}" name="Autonomia"/>
    <tableColumn id="9" xr3:uid="{A3273A10-BDE9-45F0-86E5-D20DBECC22BA}" name="Voto calcolato" dataDxfId="52">
      <calculatedColumnFormula xml:space="preserve"> SUM(C3, D3, E3, F3, G3, H3) / 6</calculatedColumnFormula>
    </tableColumn>
    <tableColumn id="10" xr3:uid="{F5E74D64-01B1-4C9D-A691-6F67F164BFFC}" name="Voto Finale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845419-AAF9-4591-9491-2E3D14A93924}" name="Table22345234711" displayName="Table22345234711" ref="A2:J8" totalsRowShown="0" headerRowDxfId="50">
  <autoFilter ref="A2:J8" xr:uid="{8DC22752-3EC3-4188-AFEB-19590155F539}"/>
  <tableColumns count="10">
    <tableColumn id="11" xr3:uid="{1E723E30-A36E-4B54-B354-991C109BF9F9}" name="Matricola" dataDxfId="49"/>
    <tableColumn id="1" xr3:uid="{03A799A9-62E9-49AB-9C6C-D6E3544412EE}" name="Nome" dataDxfId="48"/>
    <tableColumn id="2" xr3:uid="{FF618423-E8C9-4698-97EF-F769740936F0}" name="Produttività"/>
    <tableColumn id="3" xr3:uid="{BF45C1C6-09A8-4663-8154-09463798C93C}" name="Comunicazione"/>
    <tableColumn id="4" xr3:uid="{9D20E8CE-C83E-4D92-B414-9BC1F78C710E}" name="Qualità degli artefatti"/>
    <tableColumn id="5" xr3:uid="{E27CF451-79C0-4199-9EC6-9475CF632C2F}" name="Proattività"/>
    <tableColumn id="6" xr3:uid="{F1C87D41-0FDD-415A-82A8-AC180EB1D41C}" name="Team Work"/>
    <tableColumn id="7" xr3:uid="{BF0AD200-EE83-4F7B-905F-0C883A327D57}" name="Autonomia"/>
    <tableColumn id="9" xr3:uid="{54A8CC3A-366F-4D55-8DDF-67146F98ED5F}" name="Voto calcolato" dataDxfId="47">
      <calculatedColumnFormula xml:space="preserve"> SUM(C3, D3, E3, F3, G3, H3) / 6</calculatedColumnFormula>
    </tableColumn>
    <tableColumn id="10" xr3:uid="{EEB78E0A-C63D-4DC0-8427-E05C15CE868A}" name="Voto Finale" dataDxfId="4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B09904-A68F-4C77-981F-512FC02A5735}" name="Table2234523471112" displayName="Table2234523471112" ref="A2:J8" totalsRowShown="0" headerRowDxfId="45">
  <autoFilter ref="A2:J8" xr:uid="{8DC22752-3EC3-4188-AFEB-19590155F539}"/>
  <tableColumns count="10">
    <tableColumn id="11" xr3:uid="{9ED2DA5E-D2F2-4A40-A0B3-49F6E215D330}" name="Matricola" dataDxfId="44"/>
    <tableColumn id="1" xr3:uid="{289F192A-9448-41F9-930C-C83B6AB77C2D}" name="Nome" dataDxfId="43"/>
    <tableColumn id="2" xr3:uid="{2664FA34-CEBD-4A68-A2E0-408EE405B5F9}" name="Produttività"/>
    <tableColumn id="3" xr3:uid="{BF6E4945-7C7E-410B-9743-A5F47D4965F4}" name="Comunicazione"/>
    <tableColumn id="4" xr3:uid="{CD1D08ED-E660-492B-B010-F0D2E14758FB}" name="Qualità degli artefatti"/>
    <tableColumn id="5" xr3:uid="{E1CB1251-E794-480E-B197-E1D83C3F2DCF}" name="Proattività"/>
    <tableColumn id="6" xr3:uid="{D9489D35-B6E0-4D4E-B520-D4922FC7117C}" name="Team Work"/>
    <tableColumn id="7" xr3:uid="{F57B02B7-5348-4BE2-AD7E-B36B2D69F3D3}" name="Autonomia"/>
    <tableColumn id="9" xr3:uid="{AE4E273A-D804-46BA-9298-F8F89C0F3353}" name="Voto calcolato" dataDxfId="42">
      <calculatedColumnFormula xml:space="preserve"> SUM(C3, D3, E3, F3, G3, H3) / 6</calculatedColumnFormula>
    </tableColumn>
    <tableColumn id="10" xr3:uid="{D15C1D06-3734-49F9-B8A9-8E633F3617D3}" name="Voto Finale" dataDxfId="4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CB8F1D-119D-4F78-8C55-73CA8EAD3FD4}" name="Table223452347111213" displayName="Table223452347111213" ref="A2:J8" totalsRowShown="0" headerRowDxfId="40">
  <autoFilter ref="A2:J8" xr:uid="{8DC22752-3EC3-4188-AFEB-19590155F539}"/>
  <tableColumns count="10">
    <tableColumn id="11" xr3:uid="{CAD950BC-4F77-41CC-9632-BFE9CE6B2A8A}" name="Matricola" dataDxfId="39"/>
    <tableColumn id="1" xr3:uid="{36D1C573-DC97-4A90-8B9B-FE87EB97E0F7}" name="Nome" dataDxfId="38"/>
    <tableColumn id="2" xr3:uid="{3DA28F98-F755-49CD-835E-61DF18674169}" name="Produttività"/>
    <tableColumn id="3" xr3:uid="{5E2BD601-E6F7-4BDD-9F3E-99770A76A42A}" name="Comunicazione"/>
    <tableColumn id="4" xr3:uid="{B077425A-883C-4BA6-BA59-09E546BC9E53}" name="Qualità degli artefatti"/>
    <tableColumn id="5" xr3:uid="{DE1AD50C-105A-4675-9CC6-2B88180CA0C1}" name="Proattività"/>
    <tableColumn id="6" xr3:uid="{012558DA-BE1A-4091-8B72-A5E91AEC0D42}" name="Team Work"/>
    <tableColumn id="7" xr3:uid="{A7FCB978-FF65-492A-B0F6-EE288A6F7921}" name="Autonomia"/>
    <tableColumn id="9" xr3:uid="{F388BC41-7A17-4FE8-8CA1-1B1A345C2697}" name="Voto calcolato" dataDxfId="37">
      <calculatedColumnFormula xml:space="preserve"> SUM(C3, D3, E3, F3, G3, H3) / 6</calculatedColumnFormula>
    </tableColumn>
    <tableColumn id="10" xr3:uid="{9102A2B3-7849-4156-B9C2-1D2BB15F81BE}" name="Voto Finale" dataDxfId="36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B1BC4A8-ADEE-4043-B9AC-70005A668100}" name="Table22345234711121314" displayName="Table22345234711121314" ref="A2:J8" totalsRowShown="0" headerRowDxfId="35">
  <autoFilter ref="A2:J8" xr:uid="{8DC22752-3EC3-4188-AFEB-19590155F539}"/>
  <tableColumns count="10">
    <tableColumn id="11" xr3:uid="{AE4DDFB1-2A4A-4E2F-AC1C-5D6532B3310C}" name="Matricola" dataDxfId="34"/>
    <tableColumn id="1" xr3:uid="{B8DEEA2F-F79C-4AAD-9E67-905086EC31B2}" name="Nome" dataDxfId="33"/>
    <tableColumn id="2" xr3:uid="{88BACC19-BF80-46A4-93B0-74FEF1001497}" name="Produttività"/>
    <tableColumn id="3" xr3:uid="{E388A2D6-7795-4C74-AC50-B007FB27BEEE}" name="Comunicazione"/>
    <tableColumn id="4" xr3:uid="{7BA16BC9-FC37-4144-9C43-3D038F6329FD}" name="Qualità degli artefatti"/>
    <tableColumn id="5" xr3:uid="{3289E608-EA41-478D-A23D-21B4A108FA51}" name="Proattività"/>
    <tableColumn id="6" xr3:uid="{A5E6A47A-1079-488A-93BA-CDFFC0EE4758}" name="Team Work"/>
    <tableColumn id="7" xr3:uid="{9A9CBAD2-CF7D-41B6-A4CD-A96F82258B30}" name="Autonomia"/>
    <tableColumn id="9" xr3:uid="{B2D7E3E0-618F-42E8-AA58-455D16155338}" name="Voto calcolato" dataDxfId="31">
      <calculatedColumnFormula xml:space="preserve"> SUM(C3, D3, E3, F3, G3, H3) / 6</calculatedColumnFormula>
    </tableColumn>
    <tableColumn id="10" xr3:uid="{CF670AD4-17C3-432C-A3E3-E6AFBE3AFB6A}" name="Voto Finale" dataDxfId="3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E82BE7-A408-D144-A1FF-9EF6353C22D3}" name="Tabella68" displayName="Tabella68" ref="A2:H8" totalsRowCount="1">
  <autoFilter ref="A2:H7" xr:uid="{E0C560D8-06DD-E043-8D59-FEF48584D359}"/>
  <tableColumns count="8">
    <tableColumn id="1" xr3:uid="{82F26A05-7812-994D-A732-53E6443686C3}" name="Data" dataDxfId="30" totalsRowDxfId="27"/>
    <tableColumn id="2" xr3:uid="{C0CE1913-F94A-6640-BCBC-B4DBAA74004F}" name="Produttività" dataDxfId="29" totalsRowDxfId="26">
      <calculatedColumnFormula>Tabella68[[#This Row],[Produttività]]</calculatedColumnFormula>
    </tableColumn>
    <tableColumn id="3" xr3:uid="{EDC08731-1695-884D-81CF-AEADA2B5EB83}" name="Comunicazione" totalsRowDxfId="25">
      <calculatedColumnFormula>Tabella68[[#This Row],[Comunicazione]]</calculatedColumnFormula>
    </tableColumn>
    <tableColumn id="4" xr3:uid="{85E23AA1-A135-344A-B9C5-7B84C9DC1647}" name="Qualità degli artefatti" totalsRowDxfId="24">
      <calculatedColumnFormula>Tabella68[[#This Row],[Qualità degli artefatti]]</calculatedColumnFormula>
    </tableColumn>
    <tableColumn id="5" xr3:uid="{F36CD4D3-7F08-3743-99DE-883B443A2608}" name="Proattività" totalsRowDxfId="23">
      <calculatedColumnFormula>Tabella68[[#This Row],[Proattività]]</calculatedColumnFormula>
    </tableColumn>
    <tableColumn id="6" xr3:uid="{2D116FA5-03C4-7B4E-AA2C-5D7DBB07A49D}" name="Team Work" totalsRowDxfId="22">
      <calculatedColumnFormula>Tabella68[[#This Row],[Team Work]]</calculatedColumnFormula>
    </tableColumn>
    <tableColumn id="8" xr3:uid="{8456334F-95A7-FF4B-BBD9-BAB89311AFCB}" name="Autonomia" totalsRowDxfId="21">
      <calculatedColumnFormula>Tabella68[[#This Row],[Autonomia]]</calculatedColumnFormula>
    </tableColumn>
    <tableColumn id="10" xr3:uid="{7AA4A5E8-8472-CD45-9E6F-288EB452E431}" name="Totale" dataDxfId="28" totalsRowDxfId="20">
      <calculatedColumnFormula>SUM(B3,C3,D3,E3,F3,G3)/6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7768D8-6FF4-8C43-8D0A-685C0D3058A2}" name="Tabella689" displayName="Tabella689" ref="A12:H18" totalsRowCount="1">
  <autoFilter ref="A12:H17" xr:uid="{84C8BA83-1D51-B042-9B35-A3CE3B761AAA}"/>
  <tableColumns count="8">
    <tableColumn id="1" xr3:uid="{F8128F6D-1D6B-C34E-8D42-2DF3F46D1A89}" name="Data" dataDxfId="19" totalsRowDxfId="11"/>
    <tableColumn id="2" xr3:uid="{0F3309BD-B0DA-9247-ACF7-F1F41E4AC88F}" name="Produttività" dataDxfId="18">
      <calculatedColumnFormula>Tabella689[[#This Row],[Produttività]]</calculatedColumnFormula>
    </tableColumn>
    <tableColumn id="3" xr3:uid="{84D164A7-9C04-434E-B10B-EDC34919FAE4}" name="Comunicazione" dataDxfId="17">
      <calculatedColumnFormula>Tabella689[[#This Row],[Comunicazione]]</calculatedColumnFormula>
    </tableColumn>
    <tableColumn id="4" xr3:uid="{8715CDE1-EDD5-0C4A-AB16-5D54F28F2A09}" name="Qualità degli artefatti" dataDxfId="16">
      <calculatedColumnFormula>Tabella689[[#This Row],[Qualità degli artefatti]]</calculatedColumnFormula>
    </tableColumn>
    <tableColumn id="5" xr3:uid="{78FBD9C4-FABA-3542-BFD5-9AFA2C3D2907}" name="Proattività" dataDxfId="15">
      <calculatedColumnFormula>Tabella689[[#This Row],[Proattività]]</calculatedColumnFormula>
    </tableColumn>
    <tableColumn id="6" xr3:uid="{2FBCC555-E8BA-9649-82CB-D8D26FB3979D}" name="Team Work" dataDxfId="14">
      <calculatedColumnFormula>Tabella689[[#This Row],[Team Work]]</calculatedColumnFormula>
    </tableColumn>
    <tableColumn id="8" xr3:uid="{540BA43F-C20F-C049-88FF-765E7DAA728B}" name="Autonomia" dataDxfId="13">
      <calculatedColumnFormula>Tabella689[[#This Row],[Autonomia]]</calculatedColumnFormula>
    </tableColumn>
    <tableColumn id="10" xr3:uid="{018D6AF3-50C9-F245-8BE2-764AEF07CAB7}" name="Totale" dataDxfId="12" totalsRowDxfId="10">
      <calculatedColumnFormula xml:space="preserve"> SUM(B13, C13, D13, E13, F13, G13) / 6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302256-B612-5C41-A7A2-0340BAE9240B}" name="Tabella68910" displayName="Tabella68910" ref="A22:H28" totalsRowCount="1">
  <autoFilter ref="A22:H27" xr:uid="{B3AE9F5B-7F68-424D-A53B-34DAB21693C0}"/>
  <tableColumns count="8">
    <tableColumn id="1" xr3:uid="{A2B45FFC-9FCA-8148-BF59-14783A0D405F}" name="Data" dataDxfId="9" totalsRowDxfId="1"/>
    <tableColumn id="2" xr3:uid="{555BA2E4-5173-2C4A-8352-45E3E1DF7C48}" name="Produttività" dataDxfId="8">
      <calculatedColumnFormula>Tabella68910[[#This Row],[Produttività]]</calculatedColumnFormula>
    </tableColumn>
    <tableColumn id="3" xr3:uid="{67B6E525-C13B-E245-8E6F-1F9351B2B504}" name="Comunicazione" dataDxfId="7">
      <calculatedColumnFormula>Tabella68910[[#This Row],[Comunicazione]]</calculatedColumnFormula>
    </tableColumn>
    <tableColumn id="4" xr3:uid="{BDC2C5CD-B729-904D-A2A2-3121B7F2F559}" name="Qualità degli artefatti" dataDxfId="6">
      <calculatedColumnFormula>Tabella68910[[#This Row],[Qualità degli artefatti]]</calculatedColumnFormula>
    </tableColumn>
    <tableColumn id="5" xr3:uid="{8E6F491A-D211-2A46-B24E-E213BB1122E3}" name="Proattività" dataDxfId="5">
      <calculatedColumnFormula>Tabella68910[[#This Row],[Proattività]]</calculatedColumnFormula>
    </tableColumn>
    <tableColumn id="6" xr3:uid="{E938DE61-DCE2-254D-8BD3-E24319D7DD11}" name="Team Work" dataDxfId="4">
      <calculatedColumnFormula>Tabella68910[[#This Row],[Team Work]]</calculatedColumnFormula>
    </tableColumn>
    <tableColumn id="8" xr3:uid="{6AADBD6D-A11C-4D41-B43C-8DECDCE75403}" name="Autonomia" dataDxfId="3">
      <calculatedColumnFormula>Tabella68910[[#This Row],[Autonomia]]</calculatedColumnFormula>
    </tableColumn>
    <tableColumn id="10" xr3:uid="{AE33AE09-D628-AD48-BDF5-7A19253C4B06}" name="Totale" dataDxfId="2" totalsRowDxfId="0">
      <calculatedColumnFormula xml:space="preserve"> SUM(B23, C23, D23, E23, F23, G23)/6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A670-0985-4567-AFE2-E672CEF2F41A}">
  <dimension ref="A1:J8"/>
  <sheetViews>
    <sheetView zoomScale="70" zoomScaleNormal="70" workbookViewId="0">
      <selection activeCell="D8" sqref="D8"/>
    </sheetView>
  </sheetViews>
  <sheetFormatPr defaultColWidth="8.81640625" defaultRowHeight="14.5" x14ac:dyDescent="0.35"/>
  <cols>
    <col min="1" max="1" width="19.453125" customWidth="1"/>
    <col min="2" max="2" width="24.54296875" customWidth="1"/>
    <col min="3" max="3" width="15.453125" customWidth="1"/>
    <col min="4" max="4" width="18" customWidth="1"/>
    <col min="5" max="5" width="21.81640625" customWidth="1"/>
    <col min="6" max="6" width="20.81640625" customWidth="1"/>
    <col min="7" max="7" width="13.81640625" customWidth="1"/>
    <col min="8" max="8" width="27.81640625" customWidth="1"/>
    <col min="9" max="9" width="17" customWidth="1"/>
    <col min="10" max="10" width="17.453125" customWidth="1"/>
  </cols>
  <sheetData>
    <row r="1" spans="1:10" ht="26" x14ac:dyDescent="0.35">
      <c r="A1" s="4" t="s">
        <v>2</v>
      </c>
    </row>
    <row r="2" spans="1:10" ht="15.5" x14ac:dyDescent="0.35">
      <c r="A2" s="5" t="s">
        <v>3</v>
      </c>
      <c r="B2" s="5" t="s">
        <v>4</v>
      </c>
      <c r="C2" s="5" t="s">
        <v>21</v>
      </c>
      <c r="D2" s="5" t="s">
        <v>22</v>
      </c>
      <c r="E2" s="5" t="s">
        <v>23</v>
      </c>
      <c r="F2" s="5" t="s">
        <v>0</v>
      </c>
      <c r="G2" s="5" t="s">
        <v>1</v>
      </c>
      <c r="H2" s="5" t="s">
        <v>24</v>
      </c>
      <c r="I2" s="5" t="s">
        <v>5</v>
      </c>
      <c r="J2" s="5" t="s">
        <v>6</v>
      </c>
    </row>
    <row r="3" spans="1:10" x14ac:dyDescent="0.35">
      <c r="A3" s="15" t="s">
        <v>10</v>
      </c>
      <c r="B3" s="2" t="s">
        <v>15</v>
      </c>
      <c r="C3">
        <v>7</v>
      </c>
      <c r="D3">
        <v>6</v>
      </c>
      <c r="E3">
        <v>7</v>
      </c>
      <c r="F3">
        <v>7</v>
      </c>
      <c r="G3">
        <v>8</v>
      </c>
      <c r="H3">
        <v>7</v>
      </c>
      <c r="I3" s="1">
        <f t="shared" ref="I3:I8" si="0" xml:space="preserve"> SUM(C3, D3, E3, F3, G3, H3) / 6</f>
        <v>7</v>
      </c>
      <c r="J3" s="3">
        <v>7</v>
      </c>
    </row>
    <row r="4" spans="1:10" x14ac:dyDescent="0.35">
      <c r="A4" s="15" t="s">
        <v>9</v>
      </c>
      <c r="B4" s="2" t="s">
        <v>16</v>
      </c>
      <c r="C4">
        <v>8</v>
      </c>
      <c r="D4">
        <v>8</v>
      </c>
      <c r="E4">
        <v>7</v>
      </c>
      <c r="F4">
        <v>7</v>
      </c>
      <c r="G4">
        <v>8</v>
      </c>
      <c r="H4">
        <v>7</v>
      </c>
      <c r="I4" s="1">
        <f t="shared" si="0"/>
        <v>7.5</v>
      </c>
      <c r="J4" s="3">
        <v>8</v>
      </c>
    </row>
    <row r="5" spans="1:10" x14ac:dyDescent="0.35">
      <c r="A5" s="15" t="s">
        <v>11</v>
      </c>
      <c r="B5" s="2" t="s">
        <v>17</v>
      </c>
      <c r="C5">
        <v>8</v>
      </c>
      <c r="D5">
        <v>7</v>
      </c>
      <c r="E5">
        <v>7</v>
      </c>
      <c r="F5">
        <v>7</v>
      </c>
      <c r="G5">
        <v>8</v>
      </c>
      <c r="H5">
        <v>7</v>
      </c>
      <c r="I5" s="1">
        <f t="shared" si="0"/>
        <v>7.333333333333333</v>
      </c>
      <c r="J5" s="3">
        <v>8</v>
      </c>
    </row>
    <row r="6" spans="1:10" x14ac:dyDescent="0.35">
      <c r="A6" s="15" t="s">
        <v>12</v>
      </c>
      <c r="B6" s="2" t="s">
        <v>18</v>
      </c>
      <c r="C6">
        <v>7</v>
      </c>
      <c r="D6">
        <v>6</v>
      </c>
      <c r="E6">
        <v>7</v>
      </c>
      <c r="F6">
        <v>7</v>
      </c>
      <c r="G6">
        <v>8</v>
      </c>
      <c r="H6">
        <v>7</v>
      </c>
      <c r="I6" s="1">
        <f t="shared" si="0"/>
        <v>7</v>
      </c>
      <c r="J6" s="3">
        <v>7</v>
      </c>
    </row>
    <row r="7" spans="1:10" x14ac:dyDescent="0.35">
      <c r="A7" s="15" t="s">
        <v>13</v>
      </c>
      <c r="B7" s="2" t="s">
        <v>19</v>
      </c>
      <c r="C7">
        <v>7</v>
      </c>
      <c r="D7">
        <v>6</v>
      </c>
      <c r="E7">
        <v>7</v>
      </c>
      <c r="F7">
        <v>6</v>
      </c>
      <c r="G7">
        <v>8</v>
      </c>
      <c r="H7">
        <v>7</v>
      </c>
      <c r="I7" s="1">
        <f t="shared" si="0"/>
        <v>6.833333333333333</v>
      </c>
      <c r="J7" s="3">
        <v>7</v>
      </c>
    </row>
    <row r="8" spans="1:10" x14ac:dyDescent="0.35">
      <c r="A8" s="15" t="s">
        <v>14</v>
      </c>
      <c r="B8" s="2" t="s">
        <v>20</v>
      </c>
      <c r="C8">
        <v>7</v>
      </c>
      <c r="D8">
        <v>7</v>
      </c>
      <c r="E8">
        <v>7</v>
      </c>
      <c r="F8">
        <v>6</v>
      </c>
      <c r="G8">
        <v>8</v>
      </c>
      <c r="H8">
        <v>7</v>
      </c>
      <c r="I8" s="1">
        <f t="shared" si="0"/>
        <v>7</v>
      </c>
      <c r="J8" s="3">
        <v>7</v>
      </c>
    </row>
  </sheetData>
  <protectedRanges>
    <protectedRange password="E169" sqref="A3:A8" name="Intervallo1_1"/>
    <protectedRange password="E169" sqref="B3:B8" name="Intervallo1_2"/>
  </protectedRange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0D8C-675E-41AB-8263-91EE70622563}">
  <dimension ref="A1:J8"/>
  <sheetViews>
    <sheetView topLeftCell="B1" zoomScale="90" zoomScaleNormal="90" workbookViewId="0">
      <selection activeCell="D13" sqref="D13"/>
    </sheetView>
  </sheetViews>
  <sheetFormatPr defaultColWidth="8.81640625" defaultRowHeight="14.5" x14ac:dyDescent="0.35"/>
  <cols>
    <col min="1" max="1" width="19.453125" customWidth="1"/>
    <col min="2" max="2" width="24.54296875" customWidth="1"/>
    <col min="3" max="3" width="15.453125" customWidth="1"/>
    <col min="4" max="4" width="18" customWidth="1"/>
    <col min="5" max="5" width="21.81640625" customWidth="1"/>
    <col min="6" max="6" width="20.81640625" customWidth="1"/>
    <col min="7" max="7" width="13.81640625" customWidth="1"/>
    <col min="8" max="8" width="27.81640625" customWidth="1"/>
    <col min="9" max="9" width="17" customWidth="1"/>
    <col min="10" max="10" width="17.453125" customWidth="1"/>
  </cols>
  <sheetData>
    <row r="1" spans="1:10" ht="26" x14ac:dyDescent="0.35">
      <c r="A1" s="4" t="s">
        <v>2</v>
      </c>
    </row>
    <row r="2" spans="1:10" ht="15.5" x14ac:dyDescent="0.35">
      <c r="A2" s="5" t="s">
        <v>3</v>
      </c>
      <c r="B2" s="5" t="s">
        <v>4</v>
      </c>
      <c r="C2" s="5" t="s">
        <v>21</v>
      </c>
      <c r="D2" s="5" t="s">
        <v>22</v>
      </c>
      <c r="E2" s="5" t="s">
        <v>23</v>
      </c>
      <c r="F2" s="5" t="s">
        <v>0</v>
      </c>
      <c r="G2" s="5" t="s">
        <v>1</v>
      </c>
      <c r="H2" s="5" t="s">
        <v>24</v>
      </c>
      <c r="I2" s="5" t="s">
        <v>5</v>
      </c>
      <c r="J2" s="5" t="s">
        <v>6</v>
      </c>
    </row>
    <row r="3" spans="1:10" x14ac:dyDescent="0.35">
      <c r="A3" s="15" t="s">
        <v>10</v>
      </c>
      <c r="B3" s="2" t="s">
        <v>15</v>
      </c>
      <c r="C3">
        <v>8</v>
      </c>
      <c r="D3">
        <v>7</v>
      </c>
      <c r="E3">
        <v>8</v>
      </c>
      <c r="F3">
        <v>8</v>
      </c>
      <c r="G3">
        <v>8</v>
      </c>
      <c r="H3">
        <v>8</v>
      </c>
      <c r="I3" s="1">
        <f t="shared" ref="I3:I8" si="0" xml:space="preserve"> SUM(C3, D3, E3, F3, G3, H3) / 6</f>
        <v>7.833333333333333</v>
      </c>
      <c r="J3" s="3">
        <v>8</v>
      </c>
    </row>
    <row r="4" spans="1:10" x14ac:dyDescent="0.35">
      <c r="A4" s="15" t="s">
        <v>9</v>
      </c>
      <c r="B4" s="2" t="s">
        <v>16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 s="1">
        <f t="shared" si="0"/>
        <v>8</v>
      </c>
      <c r="J4" s="3">
        <v>8</v>
      </c>
    </row>
    <row r="5" spans="1:10" x14ac:dyDescent="0.35">
      <c r="A5" s="15" t="s">
        <v>11</v>
      </c>
      <c r="B5" s="2" t="s">
        <v>17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 s="1">
        <f t="shared" si="0"/>
        <v>8</v>
      </c>
      <c r="J5" s="3">
        <v>8</v>
      </c>
    </row>
    <row r="6" spans="1:10" x14ac:dyDescent="0.35">
      <c r="A6" s="15" t="s">
        <v>12</v>
      </c>
      <c r="B6" s="2" t="s">
        <v>18</v>
      </c>
      <c r="C6">
        <v>8</v>
      </c>
      <c r="D6">
        <v>7</v>
      </c>
      <c r="E6">
        <v>7</v>
      </c>
      <c r="F6">
        <v>7</v>
      </c>
      <c r="G6">
        <v>8</v>
      </c>
      <c r="H6">
        <v>8</v>
      </c>
      <c r="I6" s="1">
        <f t="shared" si="0"/>
        <v>7.5</v>
      </c>
      <c r="J6" s="3">
        <v>8</v>
      </c>
    </row>
    <row r="7" spans="1:10" x14ac:dyDescent="0.35">
      <c r="A7" s="15" t="s">
        <v>13</v>
      </c>
      <c r="B7" s="2" t="s">
        <v>19</v>
      </c>
      <c r="C7">
        <v>8</v>
      </c>
      <c r="D7">
        <v>7</v>
      </c>
      <c r="E7">
        <v>7</v>
      </c>
      <c r="F7">
        <v>7</v>
      </c>
      <c r="G7">
        <v>8</v>
      </c>
      <c r="H7">
        <v>8</v>
      </c>
      <c r="I7" s="1">
        <f t="shared" si="0"/>
        <v>7.5</v>
      </c>
      <c r="J7" s="3">
        <v>8</v>
      </c>
    </row>
    <row r="8" spans="1:10" x14ac:dyDescent="0.35">
      <c r="A8" s="15" t="s">
        <v>14</v>
      </c>
      <c r="B8" s="2" t="s">
        <v>20</v>
      </c>
      <c r="C8">
        <v>8</v>
      </c>
      <c r="D8">
        <v>8</v>
      </c>
      <c r="E8">
        <v>7</v>
      </c>
      <c r="F8">
        <v>7</v>
      </c>
      <c r="G8">
        <v>8</v>
      </c>
      <c r="H8">
        <v>8</v>
      </c>
      <c r="I8" s="1">
        <f t="shared" si="0"/>
        <v>7.666666666666667</v>
      </c>
      <c r="J8" s="3">
        <v>8</v>
      </c>
    </row>
  </sheetData>
  <protectedRanges>
    <protectedRange password="E169" sqref="A3:A8" name="Intervallo1_1"/>
    <protectedRange password="E169" sqref="B3:B8" name="Intervallo1_2"/>
  </protectedRange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BD65-E273-4378-A50D-0A711FE51BFA}">
  <dimension ref="A1:J8"/>
  <sheetViews>
    <sheetView topLeftCell="B1" zoomScale="90" zoomScaleNormal="90" workbookViewId="0">
      <selection activeCell="H17" sqref="H17"/>
    </sheetView>
  </sheetViews>
  <sheetFormatPr defaultColWidth="8.81640625" defaultRowHeight="14.5" x14ac:dyDescent="0.35"/>
  <cols>
    <col min="1" max="1" width="19.453125" customWidth="1"/>
    <col min="2" max="2" width="24.54296875" customWidth="1"/>
    <col min="3" max="3" width="15.453125" customWidth="1"/>
    <col min="4" max="4" width="18" customWidth="1"/>
    <col min="5" max="5" width="21.81640625" customWidth="1"/>
    <col min="6" max="6" width="20.81640625" customWidth="1"/>
    <col min="7" max="7" width="13.81640625" customWidth="1"/>
    <col min="8" max="8" width="27.81640625" customWidth="1"/>
    <col min="9" max="9" width="17" customWidth="1"/>
    <col min="10" max="10" width="17.453125" customWidth="1"/>
  </cols>
  <sheetData>
    <row r="1" spans="1:10" ht="26" x14ac:dyDescent="0.35">
      <c r="A1" s="4" t="s">
        <v>2</v>
      </c>
    </row>
    <row r="2" spans="1:10" ht="15.5" x14ac:dyDescent="0.35">
      <c r="A2" s="5" t="s">
        <v>3</v>
      </c>
      <c r="B2" s="5" t="s">
        <v>4</v>
      </c>
      <c r="C2" s="5" t="s">
        <v>21</v>
      </c>
      <c r="D2" s="5" t="s">
        <v>22</v>
      </c>
      <c r="E2" s="5" t="s">
        <v>23</v>
      </c>
      <c r="F2" s="5" t="s">
        <v>0</v>
      </c>
      <c r="G2" s="5" t="s">
        <v>1</v>
      </c>
      <c r="H2" s="5" t="s">
        <v>24</v>
      </c>
      <c r="I2" s="5" t="s">
        <v>5</v>
      </c>
      <c r="J2" s="5" t="s">
        <v>6</v>
      </c>
    </row>
    <row r="3" spans="1:10" x14ac:dyDescent="0.35">
      <c r="A3" s="15" t="s">
        <v>10</v>
      </c>
      <c r="B3" s="2" t="s">
        <v>15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 s="1">
        <f t="shared" ref="I3:I8" si="0" xml:space="preserve"> SUM(C3, D3, E3, F3, G3, H3) / 6</f>
        <v>8</v>
      </c>
      <c r="J3" s="3">
        <v>8</v>
      </c>
    </row>
    <row r="4" spans="1:10" x14ac:dyDescent="0.35">
      <c r="A4" s="15" t="s">
        <v>9</v>
      </c>
      <c r="B4" s="2" t="s">
        <v>16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 s="1">
        <f t="shared" si="0"/>
        <v>9</v>
      </c>
      <c r="J4" s="3">
        <v>9</v>
      </c>
    </row>
    <row r="5" spans="1:10" x14ac:dyDescent="0.35">
      <c r="A5" s="15" t="s">
        <v>11</v>
      </c>
      <c r="B5" s="2" t="s">
        <v>17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 s="1">
        <f t="shared" si="0"/>
        <v>8</v>
      </c>
      <c r="J5" s="3">
        <v>8</v>
      </c>
    </row>
    <row r="6" spans="1:10" x14ac:dyDescent="0.35">
      <c r="A6" s="15" t="s">
        <v>12</v>
      </c>
      <c r="B6" s="2" t="s">
        <v>18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 s="1">
        <f t="shared" si="0"/>
        <v>8</v>
      </c>
      <c r="J6" s="3">
        <v>8</v>
      </c>
    </row>
    <row r="7" spans="1:10" x14ac:dyDescent="0.35">
      <c r="A7" s="15" t="s">
        <v>13</v>
      </c>
      <c r="B7" s="2" t="s">
        <v>19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 s="1">
        <f t="shared" si="0"/>
        <v>8</v>
      </c>
      <c r="J7" s="3">
        <v>8</v>
      </c>
    </row>
    <row r="8" spans="1:10" x14ac:dyDescent="0.35">
      <c r="A8" s="15" t="s">
        <v>14</v>
      </c>
      <c r="B8" s="2" t="s">
        <v>20</v>
      </c>
      <c r="C8">
        <v>9</v>
      </c>
      <c r="D8">
        <v>9</v>
      </c>
      <c r="E8">
        <v>9</v>
      </c>
      <c r="F8">
        <v>9</v>
      </c>
      <c r="G8">
        <v>7</v>
      </c>
      <c r="H8">
        <v>7</v>
      </c>
      <c r="I8" s="1">
        <f t="shared" si="0"/>
        <v>8.3333333333333339</v>
      </c>
      <c r="J8" s="3">
        <v>8</v>
      </c>
    </row>
  </sheetData>
  <protectedRanges>
    <protectedRange password="E169" sqref="A3:A8" name="Intervallo1_1"/>
    <protectedRange password="E169" sqref="B3:B8" name="Intervallo1_2"/>
  </protectedRange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45AD-A140-4928-B286-140718A67E0D}">
  <dimension ref="A1:J8"/>
  <sheetViews>
    <sheetView zoomScale="80" zoomScaleNormal="80" workbookViewId="0">
      <selection activeCell="D24" sqref="D24"/>
    </sheetView>
  </sheetViews>
  <sheetFormatPr defaultColWidth="8.81640625" defaultRowHeight="14.5" x14ac:dyDescent="0.35"/>
  <cols>
    <col min="1" max="1" width="19.453125" customWidth="1"/>
    <col min="2" max="2" width="24.54296875" customWidth="1"/>
    <col min="3" max="3" width="15.453125" customWidth="1"/>
    <col min="4" max="4" width="18" customWidth="1"/>
    <col min="5" max="5" width="21.81640625" customWidth="1"/>
    <col min="6" max="6" width="20.81640625" customWidth="1"/>
    <col min="7" max="7" width="13.81640625" customWidth="1"/>
    <col min="8" max="8" width="27.81640625" customWidth="1"/>
    <col min="9" max="9" width="17" customWidth="1"/>
    <col min="10" max="10" width="17.453125" customWidth="1"/>
  </cols>
  <sheetData>
    <row r="1" spans="1:10" ht="26" x14ac:dyDescent="0.35">
      <c r="A1" s="4" t="s">
        <v>2</v>
      </c>
    </row>
    <row r="2" spans="1:10" ht="15.5" x14ac:dyDescent="0.35">
      <c r="A2" s="5" t="s">
        <v>3</v>
      </c>
      <c r="B2" s="5" t="s">
        <v>4</v>
      </c>
      <c r="C2" s="5" t="s">
        <v>21</v>
      </c>
      <c r="D2" s="5" t="s">
        <v>22</v>
      </c>
      <c r="E2" s="5" t="s">
        <v>23</v>
      </c>
      <c r="F2" s="5" t="s">
        <v>0</v>
      </c>
      <c r="G2" s="5" t="s">
        <v>1</v>
      </c>
      <c r="H2" s="5" t="s">
        <v>24</v>
      </c>
      <c r="I2" s="5" t="s">
        <v>5</v>
      </c>
      <c r="J2" s="5" t="s">
        <v>6</v>
      </c>
    </row>
    <row r="3" spans="1:10" x14ac:dyDescent="0.35">
      <c r="A3" s="15" t="s">
        <v>10</v>
      </c>
      <c r="B3" s="2" t="s">
        <v>15</v>
      </c>
      <c r="C3">
        <v>9</v>
      </c>
      <c r="D3">
        <v>9</v>
      </c>
      <c r="E3">
        <v>8</v>
      </c>
      <c r="F3">
        <v>9</v>
      </c>
      <c r="G3">
        <v>9</v>
      </c>
      <c r="H3">
        <v>9</v>
      </c>
      <c r="I3" s="1">
        <f t="shared" ref="I3:I8" si="0" xml:space="preserve"> SUM(C3, D3, E3, F3, G3, H3) / 6</f>
        <v>8.8333333333333339</v>
      </c>
      <c r="J3" s="3">
        <v>9</v>
      </c>
    </row>
    <row r="4" spans="1:10" x14ac:dyDescent="0.35">
      <c r="A4" s="15" t="s">
        <v>9</v>
      </c>
      <c r="B4" s="2" t="s">
        <v>16</v>
      </c>
      <c r="C4">
        <v>9</v>
      </c>
      <c r="D4">
        <v>10</v>
      </c>
      <c r="E4">
        <v>9</v>
      </c>
      <c r="F4">
        <v>10</v>
      </c>
      <c r="G4">
        <v>10</v>
      </c>
      <c r="H4">
        <v>9</v>
      </c>
      <c r="I4" s="1">
        <f t="shared" si="0"/>
        <v>9.5</v>
      </c>
      <c r="J4" s="3">
        <v>9</v>
      </c>
    </row>
    <row r="5" spans="1:10" x14ac:dyDescent="0.35">
      <c r="A5" s="15" t="s">
        <v>11</v>
      </c>
      <c r="B5" s="2" t="s">
        <v>17</v>
      </c>
      <c r="C5">
        <v>10</v>
      </c>
      <c r="D5">
        <v>9</v>
      </c>
      <c r="E5">
        <v>9</v>
      </c>
      <c r="F5">
        <v>9</v>
      </c>
      <c r="G5">
        <v>8</v>
      </c>
      <c r="H5">
        <v>9</v>
      </c>
      <c r="I5" s="1">
        <f t="shared" si="0"/>
        <v>9</v>
      </c>
      <c r="J5" s="3">
        <v>9</v>
      </c>
    </row>
    <row r="6" spans="1:10" x14ac:dyDescent="0.35">
      <c r="A6" s="15" t="s">
        <v>12</v>
      </c>
      <c r="B6" s="2" t="s">
        <v>18</v>
      </c>
      <c r="C6">
        <v>8</v>
      </c>
      <c r="D6">
        <v>8</v>
      </c>
      <c r="E6">
        <v>9</v>
      </c>
      <c r="F6">
        <v>8</v>
      </c>
      <c r="G6">
        <v>9</v>
      </c>
      <c r="H6">
        <v>10</v>
      </c>
      <c r="I6" s="1">
        <f t="shared" si="0"/>
        <v>8.6666666666666661</v>
      </c>
      <c r="J6" s="3">
        <v>9</v>
      </c>
    </row>
    <row r="7" spans="1:10" x14ac:dyDescent="0.35">
      <c r="A7" s="15" t="s">
        <v>13</v>
      </c>
      <c r="B7" s="2" t="s">
        <v>19</v>
      </c>
      <c r="C7">
        <v>9</v>
      </c>
      <c r="D7">
        <v>9</v>
      </c>
      <c r="E7">
        <v>8</v>
      </c>
      <c r="F7">
        <v>8</v>
      </c>
      <c r="G7">
        <v>8</v>
      </c>
      <c r="H7">
        <v>9</v>
      </c>
      <c r="I7" s="1">
        <f t="shared" si="0"/>
        <v>8.5</v>
      </c>
      <c r="J7" s="3">
        <v>9</v>
      </c>
    </row>
    <row r="8" spans="1:10" x14ac:dyDescent="0.35">
      <c r="A8" s="15" t="s">
        <v>14</v>
      </c>
      <c r="B8" s="2" t="s">
        <v>20</v>
      </c>
      <c r="C8">
        <v>8</v>
      </c>
      <c r="D8">
        <v>8</v>
      </c>
      <c r="E8">
        <v>8</v>
      </c>
      <c r="F8">
        <v>9</v>
      </c>
      <c r="G8">
        <v>9</v>
      </c>
      <c r="H8">
        <v>9</v>
      </c>
      <c r="I8" s="1">
        <f t="shared" si="0"/>
        <v>8.5</v>
      </c>
      <c r="J8" s="3">
        <v>9</v>
      </c>
    </row>
  </sheetData>
  <protectedRanges>
    <protectedRange password="E169" sqref="A3:A8" name="Intervallo1_1"/>
    <protectedRange password="E169" sqref="B3:B8" name="Intervallo1_2"/>
  </protectedRange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42F8-AD54-43D5-A4E8-1C4F13F1CC7B}">
  <dimension ref="A1:J8"/>
  <sheetViews>
    <sheetView zoomScale="70" zoomScaleNormal="70" workbookViewId="0">
      <selection activeCell="C8" sqref="C8:H8"/>
    </sheetView>
  </sheetViews>
  <sheetFormatPr defaultColWidth="8.81640625" defaultRowHeight="14.5" x14ac:dyDescent="0.35"/>
  <cols>
    <col min="1" max="1" width="19.453125" customWidth="1"/>
    <col min="2" max="2" width="24.54296875" customWidth="1"/>
    <col min="3" max="3" width="15.453125" customWidth="1"/>
    <col min="4" max="4" width="18" customWidth="1"/>
    <col min="5" max="5" width="21.81640625" customWidth="1"/>
    <col min="6" max="6" width="20.81640625" customWidth="1"/>
    <col min="7" max="7" width="13.81640625" customWidth="1"/>
    <col min="8" max="8" width="27.81640625" customWidth="1"/>
    <col min="9" max="9" width="17" customWidth="1"/>
    <col min="10" max="10" width="17.453125" customWidth="1"/>
  </cols>
  <sheetData>
    <row r="1" spans="1:10" ht="26" x14ac:dyDescent="0.35">
      <c r="A1" s="4" t="s">
        <v>2</v>
      </c>
    </row>
    <row r="2" spans="1:10" ht="15.5" x14ac:dyDescent="0.35">
      <c r="A2" s="5" t="s">
        <v>3</v>
      </c>
      <c r="B2" s="5" t="s">
        <v>4</v>
      </c>
      <c r="C2" s="5" t="s">
        <v>21</v>
      </c>
      <c r="D2" s="5" t="s">
        <v>22</v>
      </c>
      <c r="E2" s="5" t="s">
        <v>23</v>
      </c>
      <c r="F2" s="5" t="s">
        <v>0</v>
      </c>
      <c r="G2" s="5" t="s">
        <v>1</v>
      </c>
      <c r="H2" s="5" t="s">
        <v>24</v>
      </c>
      <c r="I2" s="5" t="s">
        <v>5</v>
      </c>
      <c r="J2" s="5" t="s">
        <v>6</v>
      </c>
    </row>
    <row r="3" spans="1:10" x14ac:dyDescent="0.35">
      <c r="A3" s="15" t="s">
        <v>10</v>
      </c>
      <c r="B3" s="2" t="s">
        <v>15</v>
      </c>
      <c r="C3">
        <v>9</v>
      </c>
      <c r="D3">
        <v>9</v>
      </c>
      <c r="E3">
        <v>8</v>
      </c>
      <c r="F3">
        <v>9</v>
      </c>
      <c r="G3">
        <v>9</v>
      </c>
      <c r="H3">
        <v>10</v>
      </c>
      <c r="I3" s="1">
        <f t="shared" ref="I3:I8" si="0" xml:space="preserve"> SUM(C3, D3, E3, F3, G3, H3) / 6</f>
        <v>9</v>
      </c>
      <c r="J3" s="3">
        <v>0</v>
      </c>
    </row>
    <row r="4" spans="1:10" x14ac:dyDescent="0.35">
      <c r="A4" s="15" t="s">
        <v>9</v>
      </c>
      <c r="B4" s="2" t="s">
        <v>16</v>
      </c>
      <c r="C4">
        <v>10</v>
      </c>
      <c r="D4">
        <v>10</v>
      </c>
      <c r="E4">
        <v>9</v>
      </c>
      <c r="F4">
        <v>9</v>
      </c>
      <c r="G4">
        <v>10</v>
      </c>
      <c r="H4">
        <v>10</v>
      </c>
      <c r="I4" s="1">
        <f t="shared" si="0"/>
        <v>9.6666666666666661</v>
      </c>
      <c r="J4" s="3">
        <v>0</v>
      </c>
    </row>
    <row r="5" spans="1:10" x14ac:dyDescent="0.35">
      <c r="A5" s="15" t="s">
        <v>11</v>
      </c>
      <c r="B5" s="2" t="s">
        <v>17</v>
      </c>
      <c r="C5">
        <v>10</v>
      </c>
      <c r="D5">
        <v>10</v>
      </c>
      <c r="E5">
        <v>9</v>
      </c>
      <c r="F5">
        <v>10</v>
      </c>
      <c r="G5">
        <v>9</v>
      </c>
      <c r="H5">
        <v>10</v>
      </c>
      <c r="I5" s="1">
        <f t="shared" si="0"/>
        <v>9.6666666666666661</v>
      </c>
      <c r="J5" s="3">
        <v>0</v>
      </c>
    </row>
    <row r="6" spans="1:10" x14ac:dyDescent="0.35">
      <c r="A6" s="15" t="s">
        <v>12</v>
      </c>
      <c r="B6" s="2" t="s">
        <v>18</v>
      </c>
      <c r="C6">
        <v>9</v>
      </c>
      <c r="D6">
        <v>9</v>
      </c>
      <c r="E6">
        <v>8</v>
      </c>
      <c r="F6">
        <v>9</v>
      </c>
      <c r="G6">
        <v>10</v>
      </c>
      <c r="H6">
        <v>10</v>
      </c>
      <c r="I6" s="1">
        <f t="shared" si="0"/>
        <v>9.1666666666666661</v>
      </c>
      <c r="J6" s="3">
        <v>0</v>
      </c>
    </row>
    <row r="7" spans="1:10" x14ac:dyDescent="0.35">
      <c r="A7" s="15" t="s">
        <v>13</v>
      </c>
      <c r="B7" s="2" t="s">
        <v>19</v>
      </c>
      <c r="C7">
        <v>9</v>
      </c>
      <c r="D7">
        <v>9</v>
      </c>
      <c r="E7">
        <v>8</v>
      </c>
      <c r="F7">
        <v>8</v>
      </c>
      <c r="G7">
        <v>9</v>
      </c>
      <c r="H7">
        <v>9</v>
      </c>
      <c r="I7" s="1">
        <f t="shared" si="0"/>
        <v>8.6666666666666661</v>
      </c>
      <c r="J7" s="3">
        <v>0</v>
      </c>
    </row>
    <row r="8" spans="1:10" x14ac:dyDescent="0.35">
      <c r="A8" s="15" t="s">
        <v>14</v>
      </c>
      <c r="B8" s="2" t="s">
        <v>20</v>
      </c>
      <c r="C8">
        <v>9</v>
      </c>
      <c r="D8">
        <v>9</v>
      </c>
      <c r="E8">
        <v>8</v>
      </c>
      <c r="F8">
        <v>9</v>
      </c>
      <c r="G8">
        <v>9</v>
      </c>
      <c r="H8">
        <v>9</v>
      </c>
      <c r="I8" s="1">
        <f t="shared" si="0"/>
        <v>8.8333333333333339</v>
      </c>
      <c r="J8" s="3">
        <v>0</v>
      </c>
    </row>
  </sheetData>
  <protectedRanges>
    <protectedRange password="E169" sqref="A3:A8" name="Intervallo1_1"/>
    <protectedRange password="E169" sqref="B3:B8" name="Intervallo1_2"/>
  </protectedRange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EF32-830A-407C-B8B8-5EF81E59D406}">
  <dimension ref="A1:P57"/>
  <sheetViews>
    <sheetView tabSelected="1" zoomScale="76" zoomScaleNormal="40" workbookViewId="0">
      <selection activeCell="K58" sqref="K58"/>
    </sheetView>
  </sheetViews>
  <sheetFormatPr defaultColWidth="8.81640625" defaultRowHeight="14.5" x14ac:dyDescent="0.35"/>
  <cols>
    <col min="1" max="1" width="20.54296875" style="7" customWidth="1"/>
    <col min="2" max="2" width="13.08984375" customWidth="1"/>
    <col min="3" max="3" width="15.6328125" customWidth="1"/>
    <col min="4" max="4" width="20.6328125" customWidth="1"/>
    <col min="5" max="5" width="12.453125" customWidth="1"/>
    <col min="6" max="6" width="13.54296875" customWidth="1"/>
    <col min="7" max="7" width="11.1796875" customWidth="1"/>
    <col min="8" max="8" width="9.08984375" customWidth="1"/>
    <col min="9" max="9" width="10.1796875" customWidth="1"/>
    <col min="10" max="10" width="10.453125" style="3" customWidth="1"/>
  </cols>
  <sheetData>
    <row r="1" spans="1:16" x14ac:dyDescent="0.35">
      <c r="A1" s="7" t="s">
        <v>15</v>
      </c>
    </row>
    <row r="2" spans="1:16" x14ac:dyDescent="0.35">
      <c r="A2" s="7" t="s">
        <v>7</v>
      </c>
      <c r="B2" t="s">
        <v>21</v>
      </c>
      <c r="C2" t="s">
        <v>22</v>
      </c>
      <c r="D2" t="s">
        <v>23</v>
      </c>
      <c r="E2" t="s">
        <v>0</v>
      </c>
      <c r="F2" t="s">
        <v>1</v>
      </c>
      <c r="G2" t="s">
        <v>24</v>
      </c>
      <c r="H2" t="s">
        <v>25</v>
      </c>
      <c r="I2" s="13" t="s">
        <v>8</v>
      </c>
      <c r="K2" s="3"/>
      <c r="L2" s="3"/>
      <c r="M2" s="3"/>
      <c r="N2" s="3"/>
      <c r="O2" s="3"/>
      <c r="P2" s="3"/>
    </row>
    <row r="3" spans="1:16" x14ac:dyDescent="0.35">
      <c r="A3" s="7">
        <v>45250</v>
      </c>
      <c r="B3">
        <v>7</v>
      </c>
      <c r="C3">
        <v>6</v>
      </c>
      <c r="D3">
        <v>7</v>
      </c>
      <c r="E3">
        <v>7</v>
      </c>
      <c r="F3">
        <v>8</v>
      </c>
      <c r="G3">
        <v>7</v>
      </c>
      <c r="H3" s="1">
        <f t="shared" ref="H3:H7" si="0">SUM(B3,C3,D3,E3,F3,G3)/6</f>
        <v>7</v>
      </c>
      <c r="I3" s="14">
        <v>9</v>
      </c>
      <c r="J3"/>
    </row>
    <row r="4" spans="1:16" x14ac:dyDescent="0.35">
      <c r="A4" s="7">
        <v>45264</v>
      </c>
      <c r="B4">
        <v>8</v>
      </c>
      <c r="C4">
        <v>7</v>
      </c>
      <c r="D4">
        <v>8</v>
      </c>
      <c r="E4">
        <v>8</v>
      </c>
      <c r="F4">
        <v>8</v>
      </c>
      <c r="G4">
        <v>8</v>
      </c>
      <c r="H4" s="1">
        <f t="shared" si="0"/>
        <v>7.833333333333333</v>
      </c>
      <c r="I4" s="3"/>
      <c r="J4"/>
    </row>
    <row r="5" spans="1:16" x14ac:dyDescent="0.35">
      <c r="A5" s="7">
        <v>45278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 s="1">
        <f t="shared" si="0"/>
        <v>8</v>
      </c>
      <c r="I5" s="3"/>
      <c r="J5"/>
    </row>
    <row r="6" spans="1:16" x14ac:dyDescent="0.35">
      <c r="A6" s="7">
        <v>45293</v>
      </c>
      <c r="B6">
        <v>9</v>
      </c>
      <c r="C6">
        <v>9</v>
      </c>
      <c r="D6">
        <v>8</v>
      </c>
      <c r="E6">
        <v>9</v>
      </c>
      <c r="F6">
        <v>9</v>
      </c>
      <c r="G6">
        <v>9</v>
      </c>
      <c r="H6" s="1">
        <f t="shared" si="0"/>
        <v>8.8333333333333339</v>
      </c>
      <c r="I6" s="3"/>
      <c r="J6"/>
    </row>
    <row r="7" spans="1:16" x14ac:dyDescent="0.35">
      <c r="A7" s="7">
        <v>45306</v>
      </c>
      <c r="B7">
        <v>9</v>
      </c>
      <c r="C7">
        <v>9</v>
      </c>
      <c r="D7">
        <v>8</v>
      </c>
      <c r="E7">
        <v>9</v>
      </c>
      <c r="F7">
        <v>9</v>
      </c>
      <c r="G7">
        <v>10</v>
      </c>
      <c r="H7" s="1">
        <f t="shared" si="0"/>
        <v>9</v>
      </c>
      <c r="I7" s="3"/>
      <c r="J7"/>
    </row>
    <row r="8" spans="1:16" x14ac:dyDescent="0.35">
      <c r="A8" s="3"/>
      <c r="B8" s="3"/>
      <c r="C8" s="3"/>
      <c r="D8" s="3"/>
      <c r="E8" s="3"/>
      <c r="F8" s="3"/>
      <c r="G8" s="3"/>
      <c r="H8" s="3"/>
      <c r="I8" s="3"/>
      <c r="J8"/>
    </row>
    <row r="11" spans="1:16" x14ac:dyDescent="0.35">
      <c r="A11" s="7" t="s">
        <v>16</v>
      </c>
    </row>
    <row r="12" spans="1:16" x14ac:dyDescent="0.35">
      <c r="A12" s="7" t="s">
        <v>7</v>
      </c>
      <c r="B12" t="s">
        <v>21</v>
      </c>
      <c r="C12" t="s">
        <v>22</v>
      </c>
      <c r="D12" t="s">
        <v>23</v>
      </c>
      <c r="E12" t="s">
        <v>0</v>
      </c>
      <c r="F12" t="s">
        <v>1</v>
      </c>
      <c r="G12" t="s">
        <v>24</v>
      </c>
      <c r="H12" t="s">
        <v>25</v>
      </c>
      <c r="I12" s="13" t="s">
        <v>8</v>
      </c>
      <c r="J12"/>
    </row>
    <row r="13" spans="1:16" x14ac:dyDescent="0.35">
      <c r="A13" s="7">
        <v>45250</v>
      </c>
      <c r="B13">
        <v>8</v>
      </c>
      <c r="C13">
        <v>8</v>
      </c>
      <c r="D13">
        <v>7</v>
      </c>
      <c r="E13">
        <v>7</v>
      </c>
      <c r="F13">
        <v>8</v>
      </c>
      <c r="G13">
        <v>7</v>
      </c>
      <c r="H13" s="1">
        <f xml:space="preserve"> SUM(B13, C13, D13, E13, F13, G13) / 6</f>
        <v>7.5</v>
      </c>
      <c r="I13" s="14">
        <v>10</v>
      </c>
      <c r="J13"/>
    </row>
    <row r="14" spans="1:16" x14ac:dyDescent="0.35">
      <c r="A14" s="7">
        <v>45264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 s="1">
        <f t="shared" ref="H14:H17" si="1" xml:space="preserve"> SUM(B14, C14, D14, E14, F14, G14) / 6</f>
        <v>8</v>
      </c>
      <c r="I14" s="3"/>
      <c r="J14"/>
    </row>
    <row r="15" spans="1:16" x14ac:dyDescent="0.35">
      <c r="A15" s="7">
        <v>45278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 s="1">
        <f t="shared" si="1"/>
        <v>9</v>
      </c>
      <c r="I15" s="3"/>
      <c r="J15"/>
    </row>
    <row r="16" spans="1:16" x14ac:dyDescent="0.35">
      <c r="A16" s="7">
        <v>45293</v>
      </c>
      <c r="B16">
        <v>9</v>
      </c>
      <c r="C16">
        <v>10</v>
      </c>
      <c r="D16">
        <v>9</v>
      </c>
      <c r="E16">
        <v>10</v>
      </c>
      <c r="F16">
        <v>10</v>
      </c>
      <c r="G16">
        <v>9</v>
      </c>
      <c r="H16" s="1">
        <f t="shared" si="1"/>
        <v>9.5</v>
      </c>
      <c r="I16" s="3"/>
      <c r="J16"/>
    </row>
    <row r="17" spans="1:10" x14ac:dyDescent="0.35">
      <c r="A17" s="7">
        <v>45306</v>
      </c>
      <c r="B17">
        <v>10</v>
      </c>
      <c r="C17">
        <v>10</v>
      </c>
      <c r="D17">
        <v>9</v>
      </c>
      <c r="E17">
        <v>9</v>
      </c>
      <c r="F17">
        <v>10</v>
      </c>
      <c r="G17">
        <v>10</v>
      </c>
      <c r="H17" s="1">
        <f t="shared" si="1"/>
        <v>9.6666666666666661</v>
      </c>
      <c r="I17" s="3"/>
      <c r="J17"/>
    </row>
    <row r="18" spans="1:10" x14ac:dyDescent="0.35">
      <c r="H18" s="1"/>
      <c r="I18" s="3"/>
      <c r="J18"/>
    </row>
    <row r="21" spans="1:10" x14ac:dyDescent="0.35">
      <c r="A21" s="7" t="s">
        <v>17</v>
      </c>
    </row>
    <row r="22" spans="1:10" x14ac:dyDescent="0.35">
      <c r="A22" s="7" t="s">
        <v>7</v>
      </c>
      <c r="B22" t="s">
        <v>21</v>
      </c>
      <c r="C22" t="s">
        <v>22</v>
      </c>
      <c r="D22" t="s">
        <v>23</v>
      </c>
      <c r="E22" t="s">
        <v>0</v>
      </c>
      <c r="F22" t="s">
        <v>1</v>
      </c>
      <c r="G22" t="s">
        <v>24</v>
      </c>
      <c r="H22" t="s">
        <v>25</v>
      </c>
      <c r="I22" s="13" t="s">
        <v>8</v>
      </c>
      <c r="J22"/>
    </row>
    <row r="23" spans="1:10" x14ac:dyDescent="0.35">
      <c r="A23" s="7">
        <v>45250</v>
      </c>
      <c r="B23">
        <v>8</v>
      </c>
      <c r="C23">
        <v>7</v>
      </c>
      <c r="D23">
        <v>7</v>
      </c>
      <c r="E23">
        <v>7</v>
      </c>
      <c r="F23">
        <v>8</v>
      </c>
      <c r="G23">
        <v>7</v>
      </c>
      <c r="H23" s="1">
        <f t="shared" ref="H23:H27" si="2" xml:space="preserve"> SUM(B23, C23, D23, E23, F23, G23)/6</f>
        <v>7.333333333333333</v>
      </c>
      <c r="I23" s="14">
        <v>10</v>
      </c>
      <c r="J23"/>
    </row>
    <row r="24" spans="1:10" x14ac:dyDescent="0.35">
      <c r="A24" s="7">
        <v>45264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 s="1">
        <f t="shared" si="2"/>
        <v>8</v>
      </c>
      <c r="I24" s="3"/>
      <c r="J24"/>
    </row>
    <row r="25" spans="1:10" x14ac:dyDescent="0.35">
      <c r="A25" s="7">
        <v>45278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 s="1">
        <f t="shared" si="2"/>
        <v>8</v>
      </c>
      <c r="I25" s="3"/>
      <c r="J25"/>
    </row>
    <row r="26" spans="1:10" x14ac:dyDescent="0.35">
      <c r="A26" s="7">
        <v>45293</v>
      </c>
      <c r="B26">
        <v>10</v>
      </c>
      <c r="C26">
        <v>9</v>
      </c>
      <c r="D26">
        <v>9</v>
      </c>
      <c r="E26">
        <v>9</v>
      </c>
      <c r="F26">
        <v>8</v>
      </c>
      <c r="G26">
        <v>9</v>
      </c>
      <c r="H26" s="1">
        <f t="shared" si="2"/>
        <v>9</v>
      </c>
      <c r="I26" s="3"/>
      <c r="J26"/>
    </row>
    <row r="27" spans="1:10" x14ac:dyDescent="0.35">
      <c r="A27" s="7">
        <v>45306</v>
      </c>
      <c r="B27">
        <v>10</v>
      </c>
      <c r="C27">
        <v>10</v>
      </c>
      <c r="D27">
        <v>9</v>
      </c>
      <c r="E27">
        <v>10</v>
      </c>
      <c r="F27">
        <v>9</v>
      </c>
      <c r="G27">
        <v>10</v>
      </c>
      <c r="H27" s="1">
        <f t="shared" si="2"/>
        <v>9.6666666666666661</v>
      </c>
      <c r="I27" s="3"/>
      <c r="J27"/>
    </row>
    <row r="28" spans="1:10" x14ac:dyDescent="0.35">
      <c r="H28" s="1"/>
      <c r="I28" s="3"/>
      <c r="J28"/>
    </row>
    <row r="31" spans="1:10" x14ac:dyDescent="0.35">
      <c r="A31" s="11" t="s">
        <v>18</v>
      </c>
      <c r="B31" s="8"/>
      <c r="C31" s="8"/>
      <c r="D31" s="8"/>
      <c r="E31" s="8"/>
      <c r="F31" s="8"/>
      <c r="G31" s="8"/>
      <c r="H31" s="8"/>
    </row>
    <row r="32" spans="1:10" x14ac:dyDescent="0.35">
      <c r="A32" s="12" t="s">
        <v>7</v>
      </c>
      <c r="B32" s="16" t="s">
        <v>21</v>
      </c>
      <c r="C32" s="16" t="s">
        <v>22</v>
      </c>
      <c r="D32" s="16" t="s">
        <v>23</v>
      </c>
      <c r="E32" s="16" t="s">
        <v>0</v>
      </c>
      <c r="F32" s="16" t="s">
        <v>1</v>
      </c>
      <c r="G32" s="16" t="s">
        <v>24</v>
      </c>
      <c r="H32" s="17" t="s">
        <v>25</v>
      </c>
      <c r="I32" s="13" t="s">
        <v>8</v>
      </c>
    </row>
    <row r="33" spans="1:9" x14ac:dyDescent="0.35">
      <c r="A33" s="9">
        <v>45250</v>
      </c>
      <c r="B33" s="6">
        <v>7</v>
      </c>
      <c r="C33" s="6">
        <v>6</v>
      </c>
      <c r="D33" s="6">
        <v>7</v>
      </c>
      <c r="E33" s="6">
        <v>7</v>
      </c>
      <c r="F33" s="6">
        <v>8</v>
      </c>
      <c r="G33" s="6">
        <v>7</v>
      </c>
      <c r="H33" s="18">
        <f xml:space="preserve"> SUM(B33, C33, D33, E33, F33, G33) / 6</f>
        <v>7</v>
      </c>
      <c r="I33" s="14">
        <v>9</v>
      </c>
    </row>
    <row r="34" spans="1:9" x14ac:dyDescent="0.35">
      <c r="A34" s="10">
        <v>45264</v>
      </c>
      <c r="B34" s="19">
        <v>8</v>
      </c>
      <c r="C34" s="19">
        <v>7</v>
      </c>
      <c r="D34" s="19">
        <v>7</v>
      </c>
      <c r="E34" s="19">
        <v>7</v>
      </c>
      <c r="F34" s="19">
        <v>8</v>
      </c>
      <c r="G34" s="19">
        <v>8</v>
      </c>
      <c r="H34" s="20">
        <f xml:space="preserve"> SUM(B34, C34, D34, E34, F34, G34) / 6</f>
        <v>7.5</v>
      </c>
      <c r="I34" s="3"/>
    </row>
    <row r="35" spans="1:9" x14ac:dyDescent="0.35">
      <c r="A35" s="9">
        <v>45278</v>
      </c>
      <c r="B35" s="6">
        <v>8</v>
      </c>
      <c r="C35" s="6">
        <v>8</v>
      </c>
      <c r="D35" s="6">
        <v>8</v>
      </c>
      <c r="E35" s="6">
        <v>8</v>
      </c>
      <c r="F35" s="6">
        <v>8</v>
      </c>
      <c r="G35" s="6">
        <v>8</v>
      </c>
      <c r="H35" s="18">
        <f xml:space="preserve"> SUM(B35, C35, D35, E35, F35, G35) / 6</f>
        <v>8</v>
      </c>
      <c r="I35" s="3"/>
    </row>
    <row r="36" spans="1:9" x14ac:dyDescent="0.35">
      <c r="A36" s="10">
        <v>45293</v>
      </c>
      <c r="B36" s="19">
        <v>8</v>
      </c>
      <c r="C36" s="19">
        <v>8</v>
      </c>
      <c r="D36" s="19">
        <v>9</v>
      </c>
      <c r="E36" s="19">
        <v>8</v>
      </c>
      <c r="F36" s="19">
        <v>9</v>
      </c>
      <c r="G36" s="19">
        <v>10</v>
      </c>
      <c r="H36" s="20">
        <f xml:space="preserve"> SUM(B36, C36, D36, E36, F36, G36) / 6</f>
        <v>8.6666666666666661</v>
      </c>
      <c r="I36" s="3"/>
    </row>
    <row r="37" spans="1:9" x14ac:dyDescent="0.35">
      <c r="A37" s="9">
        <v>45306</v>
      </c>
      <c r="B37" s="6">
        <v>9</v>
      </c>
      <c r="C37" s="6">
        <v>9</v>
      </c>
      <c r="D37" s="6">
        <v>8</v>
      </c>
      <c r="E37" s="6">
        <v>9</v>
      </c>
      <c r="F37" s="6">
        <v>10</v>
      </c>
      <c r="G37" s="6">
        <v>10</v>
      </c>
      <c r="H37" s="18">
        <f xml:space="preserve"> SUM(B37, C37, D37, E37, F37, G37) / 6</f>
        <v>9.1666666666666661</v>
      </c>
      <c r="I37" s="3"/>
    </row>
    <row r="38" spans="1:9" x14ac:dyDescent="0.35">
      <c r="I38" s="3"/>
    </row>
    <row r="39" spans="1:9" x14ac:dyDescent="0.35">
      <c r="I39" s="3"/>
    </row>
    <row r="40" spans="1:9" x14ac:dyDescent="0.35">
      <c r="I40" s="3"/>
    </row>
    <row r="41" spans="1:9" x14ac:dyDescent="0.35">
      <c r="A41" s="11" t="s">
        <v>19</v>
      </c>
      <c r="B41" s="8"/>
      <c r="C41" s="8"/>
      <c r="D41" s="8"/>
      <c r="E41" s="8"/>
      <c r="F41" s="8"/>
      <c r="G41" s="8"/>
      <c r="H41" s="8"/>
      <c r="I41" s="3"/>
    </row>
    <row r="42" spans="1:9" x14ac:dyDescent="0.35">
      <c r="A42" s="12" t="s">
        <v>7</v>
      </c>
      <c r="B42" s="16" t="s">
        <v>21</v>
      </c>
      <c r="C42" s="16" t="s">
        <v>22</v>
      </c>
      <c r="D42" s="16" t="s">
        <v>23</v>
      </c>
      <c r="E42" s="16" t="s">
        <v>0</v>
      </c>
      <c r="F42" s="16" t="s">
        <v>1</v>
      </c>
      <c r="G42" s="16" t="s">
        <v>24</v>
      </c>
      <c r="H42" s="17" t="s">
        <v>25</v>
      </c>
      <c r="I42" s="13" t="s">
        <v>8</v>
      </c>
    </row>
    <row r="43" spans="1:9" x14ac:dyDescent="0.35">
      <c r="A43" s="9">
        <v>45250</v>
      </c>
      <c r="B43" s="6">
        <v>7</v>
      </c>
      <c r="C43" s="6">
        <v>6</v>
      </c>
      <c r="D43" s="6">
        <v>7</v>
      </c>
      <c r="E43" s="6">
        <v>6</v>
      </c>
      <c r="F43" s="6">
        <v>8</v>
      </c>
      <c r="G43" s="6">
        <v>7</v>
      </c>
      <c r="H43" s="6">
        <f>SUM(B43+C43+D43+E43+F43+G43)/6</f>
        <v>6.833333333333333</v>
      </c>
      <c r="I43" s="14">
        <v>9</v>
      </c>
    </row>
    <row r="44" spans="1:9" x14ac:dyDescent="0.35">
      <c r="A44" s="10">
        <v>45264</v>
      </c>
      <c r="B44" s="19">
        <v>8</v>
      </c>
      <c r="C44" s="19">
        <v>7</v>
      </c>
      <c r="D44" s="19">
        <v>7</v>
      </c>
      <c r="E44" s="19">
        <v>7</v>
      </c>
      <c r="F44" s="19">
        <v>8</v>
      </c>
      <c r="G44" s="19">
        <v>8</v>
      </c>
      <c r="H44" s="19">
        <f>SUM(B44+C44+D44+E44+F44+G44)/6</f>
        <v>7.5</v>
      </c>
    </row>
    <row r="45" spans="1:9" x14ac:dyDescent="0.35">
      <c r="A45" s="9">
        <v>45278</v>
      </c>
      <c r="B45" s="6">
        <v>8</v>
      </c>
      <c r="C45" s="6">
        <v>8</v>
      </c>
      <c r="D45" s="6">
        <v>8</v>
      </c>
      <c r="E45" s="6">
        <v>8</v>
      </c>
      <c r="F45" s="6">
        <v>8</v>
      </c>
      <c r="G45" s="6">
        <v>8</v>
      </c>
      <c r="H45" s="6">
        <f>SUM(B45+C45+D45+E45+F45+G45)/6</f>
        <v>8</v>
      </c>
    </row>
    <row r="46" spans="1:9" x14ac:dyDescent="0.35">
      <c r="A46" s="10">
        <v>45293</v>
      </c>
      <c r="B46" s="19">
        <v>9</v>
      </c>
      <c r="C46" s="19">
        <v>9</v>
      </c>
      <c r="D46" s="19">
        <v>8</v>
      </c>
      <c r="E46" s="19">
        <v>8</v>
      </c>
      <c r="F46" s="19">
        <v>8</v>
      </c>
      <c r="G46" s="19">
        <v>9</v>
      </c>
      <c r="H46" s="19">
        <f>SUM(B46+C46+D46+E46+F46+G46)/6</f>
        <v>8.5</v>
      </c>
    </row>
    <row r="47" spans="1:9" x14ac:dyDescent="0.35">
      <c r="A47" s="9">
        <v>45306</v>
      </c>
      <c r="B47" s="6">
        <v>9</v>
      </c>
      <c r="C47" s="6">
        <v>9</v>
      </c>
      <c r="D47" s="6">
        <v>8</v>
      </c>
      <c r="E47" s="6">
        <v>8</v>
      </c>
      <c r="F47" s="6">
        <v>9</v>
      </c>
      <c r="G47" s="6">
        <v>9</v>
      </c>
      <c r="H47" s="6">
        <f>SUM(B47+C47+D47+E47+F47+G47)/6</f>
        <v>8.6666666666666661</v>
      </c>
    </row>
    <row r="51" spans="1:9" x14ac:dyDescent="0.35">
      <c r="A51" s="11" t="s">
        <v>20</v>
      </c>
      <c r="B51" s="8"/>
      <c r="C51" s="8"/>
      <c r="D51" s="8"/>
      <c r="E51" s="8"/>
      <c r="F51" s="8"/>
      <c r="G51" s="8"/>
      <c r="H51" s="8"/>
    </row>
    <row r="52" spans="1:9" x14ac:dyDescent="0.35">
      <c r="A52" s="12" t="s">
        <v>7</v>
      </c>
      <c r="B52" s="16" t="s">
        <v>21</v>
      </c>
      <c r="C52" s="16" t="s">
        <v>22</v>
      </c>
      <c r="D52" s="16" t="s">
        <v>23</v>
      </c>
      <c r="E52" s="16" t="s">
        <v>0</v>
      </c>
      <c r="F52" s="16" t="s">
        <v>1</v>
      </c>
      <c r="G52" s="16" t="s">
        <v>24</v>
      </c>
      <c r="H52" s="17" t="s">
        <v>25</v>
      </c>
      <c r="I52" s="13" t="s">
        <v>8</v>
      </c>
    </row>
    <row r="53" spans="1:9" x14ac:dyDescent="0.35">
      <c r="A53" s="9">
        <v>45250</v>
      </c>
      <c r="B53" s="6">
        <v>7</v>
      </c>
      <c r="C53" s="6">
        <v>7</v>
      </c>
      <c r="D53" s="6">
        <v>7</v>
      </c>
      <c r="E53" s="6">
        <v>6</v>
      </c>
      <c r="F53" s="6">
        <v>8</v>
      </c>
      <c r="G53" s="6">
        <v>7</v>
      </c>
      <c r="H53" s="6">
        <f>SUM(B53+C53+D53+E53+F53+G53)/6</f>
        <v>7</v>
      </c>
      <c r="I53" s="14">
        <v>9</v>
      </c>
    </row>
    <row r="54" spans="1:9" x14ac:dyDescent="0.35">
      <c r="A54" s="10">
        <v>45264</v>
      </c>
      <c r="B54" s="19">
        <v>8</v>
      </c>
      <c r="C54" s="19">
        <v>8</v>
      </c>
      <c r="D54" s="19">
        <v>7</v>
      </c>
      <c r="E54" s="19">
        <v>7</v>
      </c>
      <c r="F54" s="19">
        <v>8</v>
      </c>
      <c r="G54" s="19">
        <v>8</v>
      </c>
      <c r="H54" s="19">
        <f>SUM(B54+C54+D54+E54+F54+G54)/6</f>
        <v>7.666666666666667</v>
      </c>
    </row>
    <row r="55" spans="1:9" x14ac:dyDescent="0.35">
      <c r="A55" s="9">
        <v>45278</v>
      </c>
      <c r="B55" s="6">
        <v>9</v>
      </c>
      <c r="C55" s="6">
        <v>9</v>
      </c>
      <c r="D55" s="6">
        <v>9</v>
      </c>
      <c r="E55" s="6">
        <v>9</v>
      </c>
      <c r="F55" s="6">
        <v>7</v>
      </c>
      <c r="G55" s="6">
        <v>7</v>
      </c>
      <c r="H55" s="6">
        <f>SUM(B55+C55+D55+E55+F55+G55)/6</f>
        <v>8.3333333333333339</v>
      </c>
    </row>
    <row r="56" spans="1:9" x14ac:dyDescent="0.35">
      <c r="A56" s="10">
        <v>45293</v>
      </c>
      <c r="B56" s="19">
        <v>8</v>
      </c>
      <c r="C56" s="19">
        <v>8</v>
      </c>
      <c r="D56" s="19">
        <v>8</v>
      </c>
      <c r="E56" s="19">
        <v>9</v>
      </c>
      <c r="F56" s="19">
        <v>9</v>
      </c>
      <c r="G56" s="19">
        <v>9</v>
      </c>
      <c r="H56" s="19">
        <f>SUM(B56+C56+D56+E56+F56+G56)/6</f>
        <v>8.5</v>
      </c>
    </row>
    <row r="57" spans="1:9" x14ac:dyDescent="0.35">
      <c r="A57" s="9">
        <v>45306</v>
      </c>
      <c r="B57" s="6">
        <v>9</v>
      </c>
      <c r="C57" s="6">
        <v>9</v>
      </c>
      <c r="D57" s="6">
        <v>8</v>
      </c>
      <c r="E57" s="6">
        <v>9</v>
      </c>
      <c r="F57" s="6">
        <v>9</v>
      </c>
      <c r="G57" s="6">
        <v>9</v>
      </c>
      <c r="H57" s="6">
        <f>SUM(B57+C57+D57+E57+F57+G57)/6</f>
        <v>8.8333333333333339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8B4797-F154-4578-B196-EF6C32CC4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20-11-2023</vt:lpstr>
      <vt:lpstr>04-12-2023</vt:lpstr>
      <vt:lpstr>18-12-2023</vt:lpstr>
      <vt:lpstr>02-01-2024</vt:lpstr>
      <vt:lpstr>15-01-2024</vt:lpstr>
      <vt:lpstr>Valutazioni finali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RAFFAELE MEZZA</cp:lastModifiedBy>
  <cp:revision/>
  <dcterms:created xsi:type="dcterms:W3CDTF">2015-06-05T18:17:20Z</dcterms:created>
  <dcterms:modified xsi:type="dcterms:W3CDTF">2023-12-04T10:12:58Z</dcterms:modified>
  <cp:category/>
  <cp:contentStatus/>
</cp:coreProperties>
</file>