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Dottorato\GeneticScheduling\GeneticScheduling\"/>
    </mc:Choice>
  </mc:AlternateContent>
  <xr:revisionPtr revIDLastSave="0" documentId="13_ncr:1_{FC68CE53-8CF6-41B5-A434-B3281B9F4845}" xr6:coauthVersionLast="45" xr6:coauthVersionMax="45" xr10:uidLastSave="{00000000-0000-0000-0000-000000000000}"/>
  <bookViews>
    <workbookView xWindow="17730" yWindow="1500" windowWidth="21600" windowHeight="11385" xr2:uid="{F46B8E7D-BCF9-4A2D-ACB0-B260A586FF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8" i="1"/>
  <c r="M7" i="1"/>
  <c r="M6" i="1"/>
  <c r="M5" i="1"/>
  <c r="M4" i="1"/>
  <c r="M3" i="1"/>
  <c r="L28" i="1"/>
  <c r="L29" i="1"/>
  <c r="L30" i="1"/>
  <c r="L31" i="1"/>
  <c r="L32" i="1"/>
  <c r="L34" i="1"/>
  <c r="L35" i="1"/>
  <c r="K28" i="1"/>
  <c r="K29" i="1"/>
  <c r="K30" i="1"/>
  <c r="K31" i="1"/>
  <c r="K32" i="1"/>
  <c r="K34" i="1"/>
  <c r="K35" i="1"/>
  <c r="L4" i="1" l="1"/>
  <c r="L5" i="1"/>
  <c r="L6" i="1"/>
  <c r="L7" i="1"/>
  <c r="L8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3" i="1"/>
  <c r="K4" i="1"/>
  <c r="K5" i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2" i="1"/>
  <c r="K23" i="1"/>
  <c r="K24" i="1"/>
  <c r="K3" i="1"/>
</calcChain>
</file>

<file path=xl/sharedStrings.xml><?xml version="1.0" encoding="utf-8"?>
<sst xmlns="http://schemas.openxmlformats.org/spreadsheetml/2006/main" count="3" uniqueCount="3">
  <si>
    <t>sum</t>
  </si>
  <si>
    <t>avg</t>
  </si>
  <si>
    <t>count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</si>
</sst>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1" fillId="2" borderId="0" xfId="1" applyAlignment="1">
      <alignment wrapText="1"/>
    </xf>
    <xf numFmtId="0" fontId="1" fillId="2" borderId="0" xfId="1" applyAlignment="1"/>
    <xf numFmtId="0" fontId="3" fillId="4" borderId="1" xfId="3"/>
    <xf numFmtId="0" fontId="3" fillId="4" borderId="2" xfId="3" applyBorder="1"/>
    <xf numFmtId="0" fontId="3" fillId="4" borderId="3" xfId="3" applyBorder="1"/>
    <xf numFmtId="0" fontId="3" fillId="4" borderId="0" xfId="3" applyBorder="1"/>
    <xf numFmtId="0" fontId="2" fillId="3" borderId="0" xfId="2" applyAlignment="1">
      <alignment horizontal="center" wrapText="1"/>
    </xf>
    <xf numFmtId="0" fontId="2" fillId="3" borderId="0" xfId="2" applyAlignment="1">
      <alignment horizontal="center"/>
    </xf>
    <xf numFmtId="0" fontId="1" fillId="2" borderId="0" xfId="1" applyAlignment="1">
      <alignment horizontal="center" wrapText="1"/>
    </xf>
  </cellXfs>
  <cellStyles count="4">
    <cellStyle name="Calcolo" xfId="3" builtinId="22"/>
    <cellStyle name="Normale" xfId="0" builtinId="0"/>
    <cellStyle name="Valore non valido" xfId="2" builtinId="27"/>
    <cellStyle name="Valore valido" xfId="1" builtinId="26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F7E6-83A2-4FF1-92DC-136CF692640F}">
  <dimension ref="A1:Q60"/>
  <sheetViews>
    <sheetView tabSelected="1" workbookViewId="0">
      <selection activeCell="M14" sqref="M14"/>
    </sheetView>
  </sheetViews>
  <sheetFormatPr defaultRowHeight="15" x14ac:dyDescent="0.25"/>
  <cols>
    <col min="13" max="13" width="14.140625" bestFit="1" customWidth="1"/>
  </cols>
  <sheetData>
    <row r="1" spans="1:17" x14ac:dyDescent="0.25">
      <c r="A1" s="7">
        <v>50</v>
      </c>
      <c r="B1" s="7"/>
      <c r="C1" s="8">
        <v>100</v>
      </c>
      <c r="D1" s="8"/>
      <c r="E1" s="7">
        <v>150</v>
      </c>
      <c r="F1" s="7"/>
      <c r="G1" s="8">
        <v>200</v>
      </c>
      <c r="H1" s="8"/>
      <c r="I1" s="7">
        <v>250</v>
      </c>
      <c r="J1" s="7"/>
    </row>
    <row r="2" spans="1:17" x14ac:dyDescent="0.25">
      <c r="A2" s="1">
        <v>50</v>
      </c>
      <c r="B2" s="1">
        <v>100</v>
      </c>
      <c r="C2" s="2">
        <v>100</v>
      </c>
      <c r="D2" s="2">
        <v>150</v>
      </c>
      <c r="E2" s="1">
        <v>150</v>
      </c>
      <c r="F2" s="1">
        <v>200</v>
      </c>
      <c r="G2" s="2">
        <v>200</v>
      </c>
      <c r="H2" s="2">
        <v>250</v>
      </c>
      <c r="I2" s="9">
        <v>250</v>
      </c>
      <c r="J2" s="9"/>
      <c r="K2" t="s">
        <v>0</v>
      </c>
      <c r="L2" t="s">
        <v>1</v>
      </c>
      <c r="M2" t="s">
        <v>2</v>
      </c>
    </row>
    <row r="3" spans="1:17" x14ac:dyDescent="0.25">
      <c r="A3" s="3">
        <v>0.41</v>
      </c>
      <c r="B3" s="3">
        <v>0.86</v>
      </c>
      <c r="C3" s="3">
        <v>1.7</v>
      </c>
      <c r="D3" s="3">
        <v>6.12</v>
      </c>
      <c r="E3" s="3">
        <v>14.56</v>
      </c>
      <c r="F3" s="3">
        <v>62.98</v>
      </c>
      <c r="G3" s="3">
        <v>24.73</v>
      </c>
      <c r="H3" s="3">
        <v>135.13</v>
      </c>
      <c r="I3" s="3">
        <v>49.91</v>
      </c>
      <c r="K3">
        <f>SUM(A3:I3)</f>
        <v>296.39999999999998</v>
      </c>
      <c r="L3">
        <f>AVERAGE(A3:I3)</f>
        <v>32.93333333333333</v>
      </c>
      <c r="M3">
        <f>COUNTIF(A3:I3,"&gt;A3:I3")</f>
        <v>0</v>
      </c>
    </row>
    <row r="4" spans="1:17" x14ac:dyDescent="0.25">
      <c r="A4" s="3">
        <v>0.67</v>
      </c>
      <c r="B4" s="3">
        <v>1.65</v>
      </c>
      <c r="C4" s="3">
        <v>2.75</v>
      </c>
      <c r="D4" s="3">
        <v>7.42</v>
      </c>
      <c r="E4" s="3">
        <v>19.3</v>
      </c>
      <c r="F4" s="3">
        <v>78.86</v>
      </c>
      <c r="G4" s="3">
        <v>30.07</v>
      </c>
      <c r="H4" s="3">
        <v>164</v>
      </c>
      <c r="I4" s="3">
        <v>46.42</v>
      </c>
      <c r="K4">
        <f t="shared" ref="K4:K35" si="0">SUM(A4:I4)</f>
        <v>351.14000000000004</v>
      </c>
      <c r="L4">
        <f t="shared" ref="L4:L35" si="1">AVERAGE(A4:I4)</f>
        <v>39.015555555555558</v>
      </c>
      <c r="M4">
        <f>1+1+1+1+1+1+1+1-1</f>
        <v>7</v>
      </c>
      <c r="P4" s="4">
        <v>1</v>
      </c>
      <c r="Q4" s="4">
        <v>1</v>
      </c>
    </row>
    <row r="5" spans="1:17" x14ac:dyDescent="0.25">
      <c r="A5" s="3">
        <v>0.6</v>
      </c>
      <c r="B5" s="3">
        <v>1.48</v>
      </c>
      <c r="C5" s="3">
        <v>2.9</v>
      </c>
      <c r="D5" s="3">
        <v>6.94</v>
      </c>
      <c r="E5" s="3">
        <v>16.62</v>
      </c>
      <c r="F5" s="3">
        <v>73.14</v>
      </c>
      <c r="G5" s="3">
        <v>32.53</v>
      </c>
      <c r="H5" s="3">
        <v>195.64</v>
      </c>
      <c r="I5" s="3">
        <v>61.03</v>
      </c>
      <c r="K5">
        <f t="shared" si="0"/>
        <v>390.88</v>
      </c>
      <c r="L5">
        <f t="shared" si="1"/>
        <v>43.431111111111107</v>
      </c>
      <c r="M5">
        <f>1+1+1+1+1+1+1+1+1</f>
        <v>9</v>
      </c>
      <c r="P5">
        <v>1</v>
      </c>
      <c r="Q5">
        <v>0.9</v>
      </c>
    </row>
    <row r="6" spans="1:17" x14ac:dyDescent="0.25">
      <c r="A6" s="3">
        <v>0.5</v>
      </c>
      <c r="B6" s="3">
        <v>1.61</v>
      </c>
      <c r="C6" s="3">
        <v>1.75</v>
      </c>
      <c r="D6" s="3">
        <v>6.76</v>
      </c>
      <c r="E6" s="3">
        <v>15.38</v>
      </c>
      <c r="F6" s="3">
        <v>79.430000000000007</v>
      </c>
      <c r="G6" s="3">
        <v>26.51</v>
      </c>
      <c r="H6" s="3">
        <v>164.91</v>
      </c>
      <c r="I6" s="3">
        <v>150</v>
      </c>
      <c r="K6">
        <f t="shared" si="0"/>
        <v>446.85</v>
      </c>
      <c r="L6">
        <f t="shared" si="1"/>
        <v>49.650000000000006</v>
      </c>
      <c r="M6">
        <f>1+1+1+1+1+1+1+1+1</f>
        <v>9</v>
      </c>
      <c r="P6" s="4">
        <v>1</v>
      </c>
      <c r="Q6" s="4">
        <v>0.8</v>
      </c>
    </row>
    <row r="7" spans="1:17" x14ac:dyDescent="0.25">
      <c r="A7" s="3">
        <v>1.8</v>
      </c>
      <c r="B7" s="3">
        <v>4.3499999999999996</v>
      </c>
      <c r="C7" s="3">
        <v>6.66</v>
      </c>
      <c r="D7" s="3">
        <v>21.21</v>
      </c>
      <c r="E7" s="3">
        <v>14.89</v>
      </c>
      <c r="F7" s="3">
        <v>67.84</v>
      </c>
      <c r="G7" s="3">
        <v>23.75</v>
      </c>
      <c r="H7" s="3">
        <v>157.01</v>
      </c>
      <c r="I7" s="3">
        <v>47.74</v>
      </c>
      <c r="K7">
        <f t="shared" si="0"/>
        <v>345.25</v>
      </c>
      <c r="L7">
        <f t="shared" si="1"/>
        <v>38.361111111111114</v>
      </c>
      <c r="M7">
        <f>1+1+1+1+1+1-1+1-1</f>
        <v>5</v>
      </c>
      <c r="P7" s="4">
        <v>1</v>
      </c>
      <c r="Q7" s="4">
        <v>0.7</v>
      </c>
    </row>
    <row r="8" spans="1:17" x14ac:dyDescent="0.25">
      <c r="A8" s="3">
        <v>0.69</v>
      </c>
      <c r="B8" s="3">
        <v>1.32</v>
      </c>
      <c r="C8" s="3">
        <v>2.5299999999999998</v>
      </c>
      <c r="D8" s="3">
        <v>8.09</v>
      </c>
      <c r="E8" s="3">
        <v>15.76</v>
      </c>
      <c r="F8" s="3">
        <v>56.26</v>
      </c>
      <c r="G8" s="3">
        <v>28.11</v>
      </c>
      <c r="H8" s="3">
        <v>175.58</v>
      </c>
      <c r="I8" s="3">
        <v>41.51</v>
      </c>
      <c r="K8">
        <f t="shared" si="0"/>
        <v>329.85</v>
      </c>
      <c r="L8">
        <f t="shared" si="1"/>
        <v>36.650000000000006</v>
      </c>
      <c r="M8">
        <f>1+1+1+1+1-1+1+1-1</f>
        <v>5</v>
      </c>
      <c r="P8" s="5">
        <v>1</v>
      </c>
      <c r="Q8" s="6">
        <v>0.6</v>
      </c>
    </row>
    <row r="9" spans="1:17" x14ac:dyDescent="0.25">
      <c r="A9" s="3"/>
      <c r="B9" s="3"/>
      <c r="C9" s="3"/>
      <c r="D9" s="3"/>
      <c r="E9" s="3"/>
      <c r="F9" s="3"/>
      <c r="G9" s="3"/>
      <c r="H9" s="3"/>
      <c r="I9" s="3"/>
    </row>
    <row r="10" spans="1:17" x14ac:dyDescent="0.25">
      <c r="A10" s="3">
        <v>0.65</v>
      </c>
      <c r="B10" s="3">
        <v>1.87</v>
      </c>
      <c r="C10" s="3">
        <v>2.74</v>
      </c>
      <c r="D10" s="3">
        <v>7.5</v>
      </c>
      <c r="E10" s="3">
        <v>20.7</v>
      </c>
      <c r="F10" s="3">
        <v>66.37</v>
      </c>
      <c r="G10" s="3">
        <v>25.84</v>
      </c>
      <c r="H10" s="3">
        <v>147.18</v>
      </c>
      <c r="I10" s="3">
        <v>56.17</v>
      </c>
      <c r="K10">
        <f t="shared" si="0"/>
        <v>329.02000000000004</v>
      </c>
      <c r="L10">
        <f t="shared" si="1"/>
        <v>36.55777777777778</v>
      </c>
      <c r="M10">
        <f>1+1+1+1+1+1+1+1+1</f>
        <v>9</v>
      </c>
      <c r="P10" s="4">
        <v>0.9</v>
      </c>
      <c r="Q10" s="4">
        <v>1</v>
      </c>
    </row>
    <row r="11" spans="1:17" x14ac:dyDescent="0.25">
      <c r="A11" s="3">
        <v>0.75</v>
      </c>
      <c r="B11" s="3">
        <v>1.37</v>
      </c>
      <c r="C11" s="3">
        <v>2.7</v>
      </c>
      <c r="D11" s="3">
        <v>5.76</v>
      </c>
      <c r="E11" s="3">
        <v>13.52</v>
      </c>
      <c r="F11" s="3">
        <v>66.69</v>
      </c>
      <c r="G11" s="3">
        <v>28.35</v>
      </c>
      <c r="H11" s="3">
        <v>171.7</v>
      </c>
      <c r="I11" s="3">
        <v>48.76</v>
      </c>
      <c r="K11">
        <f t="shared" si="0"/>
        <v>339.59999999999997</v>
      </c>
      <c r="L11">
        <f t="shared" si="1"/>
        <v>37.733333333333327</v>
      </c>
      <c r="M11">
        <f>1+1+1-1-1+1+1+1-1</f>
        <v>3</v>
      </c>
      <c r="P11">
        <v>0.9</v>
      </c>
      <c r="Q11">
        <v>0.9</v>
      </c>
    </row>
    <row r="12" spans="1:17" x14ac:dyDescent="0.25">
      <c r="A12" s="3">
        <v>0.69</v>
      </c>
      <c r="B12" s="3">
        <v>1.48</v>
      </c>
      <c r="C12" s="3">
        <v>2.69</v>
      </c>
      <c r="D12" s="3">
        <v>6.27</v>
      </c>
      <c r="E12" s="3">
        <v>27.41</v>
      </c>
      <c r="F12" s="3">
        <v>71.099999999999994</v>
      </c>
      <c r="G12" s="3">
        <v>31.4</v>
      </c>
      <c r="H12" s="3">
        <v>103.41</v>
      </c>
      <c r="I12" s="3">
        <v>52.7</v>
      </c>
      <c r="K12">
        <f t="shared" si="0"/>
        <v>297.14999999999998</v>
      </c>
      <c r="L12">
        <f t="shared" si="1"/>
        <v>33.016666666666666</v>
      </c>
      <c r="M12">
        <f>1+1+1+1+1+1+1-1+1</f>
        <v>7</v>
      </c>
      <c r="P12" s="4">
        <v>0.9</v>
      </c>
      <c r="Q12" s="4">
        <v>0.8</v>
      </c>
    </row>
    <row r="13" spans="1:17" x14ac:dyDescent="0.25">
      <c r="A13" s="3">
        <v>0.57999999999999996</v>
      </c>
      <c r="B13" s="3">
        <v>1.1499999999999999</v>
      </c>
      <c r="C13" s="3">
        <v>2.39</v>
      </c>
      <c r="D13" s="3">
        <v>9.89</v>
      </c>
      <c r="E13" s="3">
        <v>16.600000000000001</v>
      </c>
      <c r="F13" s="3">
        <v>61.98</v>
      </c>
      <c r="G13" s="3">
        <v>28.7</v>
      </c>
      <c r="H13" s="3">
        <v>131.9</v>
      </c>
      <c r="I13" s="3">
        <v>42.58</v>
      </c>
      <c r="K13">
        <f t="shared" si="0"/>
        <v>295.77</v>
      </c>
      <c r="L13">
        <f t="shared" si="1"/>
        <v>32.86333333333333</v>
      </c>
      <c r="M13">
        <f>1+1+1+1+1-1+1-1-1</f>
        <v>3</v>
      </c>
      <c r="P13" s="4">
        <v>0.9</v>
      </c>
      <c r="Q13" s="4">
        <v>0.7</v>
      </c>
    </row>
    <row r="14" spans="1:17" x14ac:dyDescent="0.25">
      <c r="A14" s="3">
        <v>0.45</v>
      </c>
      <c r="B14" s="3">
        <v>1.98</v>
      </c>
      <c r="C14" s="3">
        <v>2.96</v>
      </c>
      <c r="D14" s="3">
        <v>7.47</v>
      </c>
      <c r="E14" s="3">
        <v>17.66</v>
      </c>
      <c r="F14" s="3">
        <v>66.3</v>
      </c>
      <c r="G14" s="3">
        <v>34.69</v>
      </c>
      <c r="H14" s="3">
        <v>186.58</v>
      </c>
      <c r="I14" s="3">
        <v>69.64</v>
      </c>
      <c r="K14">
        <f t="shared" si="0"/>
        <v>387.73</v>
      </c>
      <c r="L14">
        <f t="shared" si="1"/>
        <v>43.081111111111113</v>
      </c>
      <c r="P14" s="5">
        <v>0.9</v>
      </c>
      <c r="Q14" s="6">
        <v>0.6</v>
      </c>
    </row>
    <row r="16" spans="1:17" x14ac:dyDescent="0.25">
      <c r="A16" s="6">
        <v>0.88</v>
      </c>
      <c r="B16" s="6">
        <v>1.4</v>
      </c>
      <c r="C16" s="6">
        <v>2.89</v>
      </c>
      <c r="D16" s="6">
        <v>9.9700000000000006</v>
      </c>
      <c r="E16" s="6">
        <v>32.700000000000003</v>
      </c>
      <c r="F16" s="6">
        <v>88.74</v>
      </c>
      <c r="G16" s="6">
        <v>27.71</v>
      </c>
      <c r="H16" s="6">
        <v>156.69</v>
      </c>
      <c r="I16" s="6">
        <v>50.23</v>
      </c>
      <c r="K16">
        <f t="shared" si="0"/>
        <v>371.21000000000004</v>
      </c>
      <c r="L16">
        <f t="shared" si="1"/>
        <v>41.245555555555562</v>
      </c>
      <c r="P16" s="4">
        <v>0.8</v>
      </c>
      <c r="Q16" s="4">
        <v>1</v>
      </c>
    </row>
    <row r="17" spans="1:17" x14ac:dyDescent="0.25">
      <c r="A17" s="6">
        <v>0.76</v>
      </c>
      <c r="B17" s="6">
        <v>1.08</v>
      </c>
      <c r="C17" s="6">
        <v>1.99</v>
      </c>
      <c r="D17" s="6">
        <v>6.79</v>
      </c>
      <c r="E17" s="6">
        <v>18.63</v>
      </c>
      <c r="F17" s="6">
        <v>72.989999999999995</v>
      </c>
      <c r="G17" s="6">
        <v>28.4</v>
      </c>
      <c r="H17" s="6">
        <v>154.36000000000001</v>
      </c>
      <c r="I17" s="6">
        <v>51.16</v>
      </c>
      <c r="K17">
        <f t="shared" si="0"/>
        <v>336.15999999999997</v>
      </c>
      <c r="L17">
        <f t="shared" si="1"/>
        <v>37.351111111111109</v>
      </c>
      <c r="P17">
        <v>0.8</v>
      </c>
      <c r="Q17">
        <v>0.9</v>
      </c>
    </row>
    <row r="18" spans="1:17" x14ac:dyDescent="0.25">
      <c r="A18" s="6">
        <v>0.65</v>
      </c>
      <c r="B18" s="6">
        <v>1.24</v>
      </c>
      <c r="C18" s="6">
        <v>2.5299999999999998</v>
      </c>
      <c r="D18" s="6">
        <v>7.74</v>
      </c>
      <c r="E18" s="6">
        <v>19.260000000000002</v>
      </c>
      <c r="F18" s="6">
        <v>71.489999999999995</v>
      </c>
      <c r="G18" s="6">
        <v>29.34</v>
      </c>
      <c r="H18" s="6">
        <v>171.55</v>
      </c>
      <c r="I18" s="6">
        <v>38.869999999999997</v>
      </c>
      <c r="K18">
        <f t="shared" si="0"/>
        <v>342.67</v>
      </c>
      <c r="L18">
        <f t="shared" si="1"/>
        <v>38.074444444444445</v>
      </c>
      <c r="P18" s="4">
        <v>0.8</v>
      </c>
      <c r="Q18" s="4">
        <v>0.8</v>
      </c>
    </row>
    <row r="19" spans="1:17" x14ac:dyDescent="0.25">
      <c r="A19" s="6">
        <v>0.63</v>
      </c>
      <c r="B19" s="6">
        <v>1.6</v>
      </c>
      <c r="C19" s="6">
        <v>2.44</v>
      </c>
      <c r="D19" s="6">
        <v>9.3699999999999992</v>
      </c>
      <c r="E19" s="6">
        <v>16.940000000000001</v>
      </c>
      <c r="F19" s="6">
        <v>87.22</v>
      </c>
      <c r="G19" s="6">
        <v>27.04</v>
      </c>
      <c r="H19" s="6">
        <v>206.66</v>
      </c>
      <c r="I19" s="6">
        <v>56.1</v>
      </c>
      <c r="K19">
        <f t="shared" si="0"/>
        <v>408</v>
      </c>
      <c r="L19">
        <f t="shared" si="1"/>
        <v>45.333333333333336</v>
      </c>
      <c r="P19" s="4">
        <v>0.8</v>
      </c>
      <c r="Q19" s="4">
        <v>0.7</v>
      </c>
    </row>
    <row r="20" spans="1:17" x14ac:dyDescent="0.25">
      <c r="A20" s="6">
        <v>0.7</v>
      </c>
      <c r="B20" s="6">
        <v>1.58</v>
      </c>
      <c r="C20" s="6">
        <v>2.73</v>
      </c>
      <c r="D20" s="6">
        <v>9.3699999999999992</v>
      </c>
      <c r="E20" s="6">
        <v>19.05</v>
      </c>
      <c r="F20" s="6">
        <v>75.02</v>
      </c>
      <c r="G20" s="6">
        <v>32.53</v>
      </c>
      <c r="H20" s="6">
        <v>155.21</v>
      </c>
      <c r="I20" s="6">
        <v>52.06</v>
      </c>
      <c r="K20">
        <f t="shared" si="0"/>
        <v>348.25</v>
      </c>
      <c r="L20">
        <f t="shared" si="1"/>
        <v>38.694444444444443</v>
      </c>
      <c r="P20" s="5">
        <v>0.8</v>
      </c>
      <c r="Q20" s="6">
        <v>0.6</v>
      </c>
    </row>
    <row r="22" spans="1:17" x14ac:dyDescent="0.25">
      <c r="A22" s="6">
        <v>0.63</v>
      </c>
      <c r="B22" s="6">
        <v>1.58</v>
      </c>
      <c r="C22" s="6">
        <v>3.02</v>
      </c>
      <c r="D22" s="6">
        <v>6.49</v>
      </c>
      <c r="E22" s="6">
        <v>16.309999999999999</v>
      </c>
      <c r="F22" s="6">
        <v>88.8</v>
      </c>
      <c r="G22" s="6">
        <v>30.57</v>
      </c>
      <c r="H22" s="6">
        <v>134.11000000000001</v>
      </c>
      <c r="I22" s="6">
        <v>56.64</v>
      </c>
      <c r="K22">
        <f t="shared" si="0"/>
        <v>338.15</v>
      </c>
      <c r="L22">
        <f t="shared" si="1"/>
        <v>37.572222222222223</v>
      </c>
      <c r="P22" s="4">
        <v>0.7</v>
      </c>
      <c r="Q22" s="4">
        <v>1</v>
      </c>
    </row>
    <row r="23" spans="1:17" x14ac:dyDescent="0.25">
      <c r="A23" s="6">
        <v>0.7</v>
      </c>
      <c r="B23" s="6">
        <v>1.7</v>
      </c>
      <c r="C23" s="6">
        <v>2.4700000000000002</v>
      </c>
      <c r="D23" s="6">
        <v>7.57</v>
      </c>
      <c r="E23" s="6">
        <v>14.58</v>
      </c>
      <c r="F23" s="6">
        <v>72.13</v>
      </c>
      <c r="G23" s="6">
        <v>33.369999999999997</v>
      </c>
      <c r="H23" s="6">
        <v>168.16</v>
      </c>
      <c r="I23" s="6">
        <v>40.99</v>
      </c>
      <c r="K23">
        <f t="shared" si="0"/>
        <v>341.67</v>
      </c>
      <c r="L23">
        <f t="shared" si="1"/>
        <v>37.963333333333338</v>
      </c>
      <c r="P23">
        <v>0.7</v>
      </c>
      <c r="Q23">
        <v>0.9</v>
      </c>
    </row>
    <row r="24" spans="1:17" x14ac:dyDescent="0.25">
      <c r="A24" s="6">
        <v>0.75</v>
      </c>
      <c r="B24" s="6">
        <v>1.82</v>
      </c>
      <c r="C24" s="6">
        <v>2.48</v>
      </c>
      <c r="D24" s="6">
        <v>9.84</v>
      </c>
      <c r="E24" s="6">
        <v>19.350000000000001</v>
      </c>
      <c r="F24" s="6">
        <v>69.010000000000005</v>
      </c>
      <c r="G24" s="6">
        <v>29.75</v>
      </c>
      <c r="H24" s="6">
        <v>138.4</v>
      </c>
      <c r="I24" s="6">
        <v>54.59</v>
      </c>
      <c r="K24">
        <f t="shared" si="0"/>
        <v>325.99</v>
      </c>
      <c r="L24">
        <f t="shared" si="1"/>
        <v>36.221111111111114</v>
      </c>
      <c r="P24" s="4">
        <v>0.7</v>
      </c>
      <c r="Q24" s="4">
        <v>0.8</v>
      </c>
    </row>
    <row r="25" spans="1:17" x14ac:dyDescent="0.25">
      <c r="P25" s="4">
        <v>0.7</v>
      </c>
      <c r="Q25" s="4">
        <v>0.7</v>
      </c>
    </row>
    <row r="26" spans="1:17" x14ac:dyDescent="0.25">
      <c r="P26" s="5">
        <v>0.7</v>
      </c>
      <c r="Q26" s="6">
        <v>0.6</v>
      </c>
    </row>
    <row r="28" spans="1:17" x14ac:dyDescent="0.25">
      <c r="A28">
        <v>0.7</v>
      </c>
      <c r="B28">
        <v>1.87</v>
      </c>
      <c r="C28">
        <v>3.15</v>
      </c>
      <c r="D28">
        <v>10.97</v>
      </c>
      <c r="E28">
        <v>17.11</v>
      </c>
      <c r="F28">
        <v>74.180000000000007</v>
      </c>
      <c r="G28">
        <v>32.44</v>
      </c>
      <c r="H28">
        <v>153.74</v>
      </c>
      <c r="I28">
        <v>52.78</v>
      </c>
      <c r="K28">
        <f t="shared" si="0"/>
        <v>346.94000000000005</v>
      </c>
      <c r="L28">
        <f t="shared" si="1"/>
        <v>38.548888888888897</v>
      </c>
      <c r="P28" s="4">
        <v>0.6</v>
      </c>
      <c r="Q28" s="4">
        <v>1</v>
      </c>
    </row>
    <row r="29" spans="1:17" x14ac:dyDescent="0.25">
      <c r="A29">
        <v>0.8</v>
      </c>
      <c r="B29">
        <v>1.17</v>
      </c>
      <c r="C29">
        <v>2.19</v>
      </c>
      <c r="D29">
        <v>8.98</v>
      </c>
      <c r="E29">
        <v>14.86</v>
      </c>
      <c r="F29">
        <v>67.88</v>
      </c>
      <c r="G29">
        <v>38.5</v>
      </c>
      <c r="H29">
        <v>161.25</v>
      </c>
      <c r="I29">
        <v>47.39</v>
      </c>
      <c r="K29">
        <f t="shared" si="0"/>
        <v>343.02</v>
      </c>
      <c r="L29">
        <f t="shared" si="1"/>
        <v>38.11333333333333</v>
      </c>
      <c r="P29">
        <v>0.6</v>
      </c>
      <c r="Q29">
        <v>0.9</v>
      </c>
    </row>
    <row r="30" spans="1:17" x14ac:dyDescent="0.25">
      <c r="A30">
        <v>0.56999999999999995</v>
      </c>
      <c r="B30">
        <v>1.4</v>
      </c>
      <c r="C30">
        <v>1.97</v>
      </c>
      <c r="D30">
        <v>8.7899999999999991</v>
      </c>
      <c r="E30">
        <v>20.32</v>
      </c>
      <c r="F30">
        <v>81.61</v>
      </c>
      <c r="G30">
        <v>26.42</v>
      </c>
      <c r="H30">
        <v>178.46</v>
      </c>
      <c r="I30">
        <v>53.13</v>
      </c>
      <c r="K30">
        <f t="shared" si="0"/>
        <v>372.66999999999996</v>
      </c>
      <c r="L30">
        <f t="shared" si="1"/>
        <v>41.407777777777774</v>
      </c>
      <c r="P30" s="4">
        <v>0.6</v>
      </c>
      <c r="Q30" s="4">
        <v>0.8</v>
      </c>
    </row>
    <row r="31" spans="1:17" x14ac:dyDescent="0.25">
      <c r="A31">
        <v>0.61</v>
      </c>
      <c r="B31">
        <v>1.49</v>
      </c>
      <c r="C31">
        <v>2.0699999999999998</v>
      </c>
      <c r="D31">
        <v>8.9499999999999993</v>
      </c>
      <c r="E31">
        <v>19.260000000000002</v>
      </c>
      <c r="F31">
        <v>105.83</v>
      </c>
      <c r="G31">
        <v>30.07</v>
      </c>
      <c r="H31">
        <v>150.79</v>
      </c>
      <c r="I31">
        <v>44.61</v>
      </c>
      <c r="K31">
        <f t="shared" si="0"/>
        <v>363.68</v>
      </c>
      <c r="L31">
        <f t="shared" si="1"/>
        <v>40.408888888888889</v>
      </c>
      <c r="P31" s="4">
        <v>0.6</v>
      </c>
      <c r="Q31" s="4">
        <v>0.7</v>
      </c>
    </row>
    <row r="32" spans="1:17" x14ac:dyDescent="0.25">
      <c r="A32">
        <v>0.76</v>
      </c>
      <c r="B32">
        <v>1.46</v>
      </c>
      <c r="C32">
        <v>2.06</v>
      </c>
      <c r="D32">
        <v>7.53</v>
      </c>
      <c r="E32">
        <v>22.53</v>
      </c>
      <c r="F32">
        <v>80.260000000000005</v>
      </c>
      <c r="G32">
        <v>89.69</v>
      </c>
      <c r="H32">
        <v>366.22</v>
      </c>
      <c r="I32">
        <v>47.86</v>
      </c>
      <c r="K32">
        <f t="shared" si="0"/>
        <v>618.37</v>
      </c>
      <c r="L32">
        <f t="shared" si="1"/>
        <v>68.707777777777778</v>
      </c>
      <c r="P32" s="5">
        <v>0.6</v>
      </c>
      <c r="Q32" s="6">
        <v>0.6</v>
      </c>
    </row>
    <row r="34" spans="1:12" x14ac:dyDescent="0.25">
      <c r="A34">
        <v>0.49</v>
      </c>
      <c r="B34">
        <v>1.36</v>
      </c>
      <c r="C34">
        <v>2.34</v>
      </c>
      <c r="D34">
        <v>6.98</v>
      </c>
      <c r="E34">
        <v>25.05</v>
      </c>
      <c r="F34">
        <v>70.97</v>
      </c>
      <c r="G34">
        <v>22.46</v>
      </c>
      <c r="H34">
        <v>204.95</v>
      </c>
      <c r="I34">
        <v>58.84</v>
      </c>
      <c r="K34">
        <f t="shared" si="0"/>
        <v>393.44000000000005</v>
      </c>
      <c r="L34">
        <f t="shared" si="1"/>
        <v>43.715555555555561</v>
      </c>
    </row>
    <row r="35" spans="1:12" x14ac:dyDescent="0.25">
      <c r="A35">
        <v>0.57999999999999996</v>
      </c>
      <c r="B35">
        <v>1.31</v>
      </c>
      <c r="C35">
        <v>3.15</v>
      </c>
      <c r="D35">
        <v>5.66</v>
      </c>
      <c r="E35">
        <v>20.48</v>
      </c>
      <c r="F35">
        <v>110.62</v>
      </c>
      <c r="G35">
        <v>33.24</v>
      </c>
      <c r="H35">
        <v>124.39</v>
      </c>
      <c r="I35">
        <v>55.52</v>
      </c>
      <c r="K35">
        <f t="shared" si="0"/>
        <v>354.95</v>
      </c>
      <c r="L35">
        <f t="shared" si="1"/>
        <v>39.43888888888889</v>
      </c>
    </row>
    <row r="39" spans="1:12" x14ac:dyDescent="0.25">
      <c r="D39" s="3">
        <v>0.41</v>
      </c>
    </row>
    <row r="40" spans="1:12" x14ac:dyDescent="0.25">
      <c r="D40" s="3">
        <v>0.67</v>
      </c>
    </row>
    <row r="41" spans="1:12" x14ac:dyDescent="0.25">
      <c r="D41" s="3">
        <v>0.6</v>
      </c>
    </row>
    <row r="42" spans="1:12" x14ac:dyDescent="0.25">
      <c r="D42" s="3">
        <v>0.5</v>
      </c>
    </row>
    <row r="43" spans="1:12" x14ac:dyDescent="0.25">
      <c r="D43" s="3">
        <v>1.8</v>
      </c>
    </row>
    <row r="44" spans="1:12" x14ac:dyDescent="0.25">
      <c r="D44" s="3">
        <v>0.69</v>
      </c>
    </row>
    <row r="45" spans="1:12" x14ac:dyDescent="0.25">
      <c r="D45" s="3"/>
    </row>
    <row r="46" spans="1:12" x14ac:dyDescent="0.25">
      <c r="D46" s="3">
        <v>0.65</v>
      </c>
    </row>
    <row r="47" spans="1:12" x14ac:dyDescent="0.25">
      <c r="D47" s="3">
        <v>0.75</v>
      </c>
    </row>
    <row r="48" spans="1:12" x14ac:dyDescent="0.25">
      <c r="D48" s="3">
        <v>0.69</v>
      </c>
    </row>
    <row r="49" spans="4:4" x14ac:dyDescent="0.25">
      <c r="D49" s="3">
        <v>0.57999999999999996</v>
      </c>
    </row>
    <row r="50" spans="4:4" x14ac:dyDescent="0.25">
      <c r="D50" s="3">
        <v>0.45</v>
      </c>
    </row>
    <row r="52" spans="4:4" x14ac:dyDescent="0.25">
      <c r="D52" s="6">
        <v>0.88</v>
      </c>
    </row>
    <row r="53" spans="4:4" x14ac:dyDescent="0.25">
      <c r="D53" s="6">
        <v>0.76</v>
      </c>
    </row>
    <row r="54" spans="4:4" x14ac:dyDescent="0.25">
      <c r="D54" s="6">
        <v>0.65</v>
      </c>
    </row>
    <row r="55" spans="4:4" x14ac:dyDescent="0.25">
      <c r="D55" s="6">
        <v>0.63</v>
      </c>
    </row>
    <row r="56" spans="4:4" x14ac:dyDescent="0.25">
      <c r="D56" s="6">
        <v>0.7</v>
      </c>
    </row>
    <row r="58" spans="4:4" x14ac:dyDescent="0.25">
      <c r="D58" s="6">
        <v>0.63</v>
      </c>
    </row>
    <row r="59" spans="4:4" x14ac:dyDescent="0.25">
      <c r="D59" s="6">
        <v>0.7</v>
      </c>
    </row>
    <row r="60" spans="4:4" x14ac:dyDescent="0.25">
      <c r="D60" s="6">
        <v>0.75</v>
      </c>
    </row>
  </sheetData>
  <mergeCells count="6">
    <mergeCell ref="I2:J2"/>
    <mergeCell ref="A1:B1"/>
    <mergeCell ref="C1:D1"/>
    <mergeCell ref="E1:F1"/>
    <mergeCell ref="G1:H1"/>
    <mergeCell ref="I1:J1"/>
  </mergeCells>
  <conditionalFormatting sqref="A4:A24">
    <cfRule type="cellIs" dxfId="17" priority="2" operator="greaterThan">
      <formula>$A$3</formula>
    </cfRule>
  </conditionalFormatting>
  <conditionalFormatting sqref="D40:D60">
    <cfRule type="cellIs" dxfId="6" priority="1" operator="greaterThan">
      <formula>$A$3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Avolio</dc:creator>
  <cp:lastModifiedBy>Matteo Avolio</cp:lastModifiedBy>
  <dcterms:created xsi:type="dcterms:W3CDTF">2020-12-22T16:18:05Z</dcterms:created>
  <dcterms:modified xsi:type="dcterms:W3CDTF">2020-12-24T11:37:29Z</dcterms:modified>
</cp:coreProperties>
</file>