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0115" windowHeight="1360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N25" i="2" l="1"/>
  <c r="M25" i="2"/>
  <c r="N15" i="2"/>
  <c r="N16" i="2"/>
  <c r="N17" i="2"/>
  <c r="N18" i="2"/>
  <c r="N19" i="2"/>
  <c r="N20" i="2"/>
  <c r="N21" i="2"/>
  <c r="N22" i="2"/>
  <c r="N23" i="2"/>
  <c r="N24" i="2"/>
  <c r="N14" i="2"/>
  <c r="M15" i="2"/>
  <c r="M16" i="2"/>
  <c r="M17" i="2"/>
  <c r="M18" i="2"/>
  <c r="M19" i="2"/>
  <c r="M20" i="2"/>
  <c r="M21" i="2"/>
  <c r="M22" i="2"/>
  <c r="M23" i="2"/>
  <c r="M24" i="2"/>
  <c r="M14" i="2"/>
  <c r="J24" i="2"/>
  <c r="I24" i="2"/>
  <c r="L24" i="2"/>
  <c r="L15" i="2"/>
  <c r="P29" i="2" s="1"/>
  <c r="L16" i="2"/>
  <c r="L17" i="2"/>
  <c r="L18" i="2"/>
  <c r="L19" i="2"/>
  <c r="L20" i="2"/>
  <c r="L21" i="2"/>
  <c r="L22" i="2"/>
  <c r="L23" i="2"/>
  <c r="L14" i="2"/>
  <c r="P30" i="2"/>
  <c r="F44" i="1"/>
  <c r="E44" i="1"/>
  <c r="F41" i="1"/>
  <c r="E41" i="1"/>
  <c r="F36" i="1"/>
  <c r="G36" i="1" s="1"/>
  <c r="E36" i="1"/>
  <c r="G39" i="1"/>
  <c r="F39" i="1"/>
  <c r="E39" i="1"/>
  <c r="F40" i="1"/>
  <c r="E40" i="1"/>
  <c r="F43" i="1"/>
  <c r="E43" i="1"/>
  <c r="F38" i="1"/>
  <c r="E38" i="1"/>
  <c r="G37" i="1"/>
  <c r="F37" i="1"/>
  <c r="E37" i="1"/>
  <c r="F42" i="1"/>
  <c r="E42" i="1"/>
  <c r="F35" i="1"/>
  <c r="G35" i="1" s="1"/>
  <c r="E35" i="1"/>
  <c r="E31" i="1"/>
  <c r="G31" i="1" s="1"/>
  <c r="F31" i="1"/>
  <c r="F29" i="1"/>
  <c r="F23" i="1"/>
  <c r="F27" i="1"/>
  <c r="F22" i="1"/>
  <c r="F25" i="1"/>
  <c r="F26" i="1"/>
  <c r="F30" i="1"/>
  <c r="F24" i="1"/>
  <c r="F28" i="1"/>
  <c r="E29" i="1"/>
  <c r="G29" i="1" s="1"/>
  <c r="E23" i="1"/>
  <c r="G23" i="1" s="1"/>
  <c r="E27" i="1"/>
  <c r="E22" i="1"/>
  <c r="G22" i="1" s="1"/>
  <c r="E25" i="1"/>
  <c r="G25" i="1" s="1"/>
  <c r="E26" i="1"/>
  <c r="E30" i="1"/>
  <c r="E24" i="1"/>
  <c r="G24" i="1" s="1"/>
  <c r="E28" i="1"/>
  <c r="G28" i="1" s="1"/>
  <c r="G38" i="1" l="1"/>
  <c r="G42" i="1"/>
  <c r="G41" i="1"/>
  <c r="G40" i="1"/>
  <c r="G43" i="1"/>
  <c r="G44" i="1"/>
  <c r="G27" i="1"/>
  <c r="G30" i="1"/>
  <c r="G26" i="1"/>
</calcChain>
</file>

<file path=xl/sharedStrings.xml><?xml version="1.0" encoding="utf-8"?>
<sst xmlns="http://schemas.openxmlformats.org/spreadsheetml/2006/main" count="66" uniqueCount="50">
  <si>
    <t xml:space="preserve">			132</t>
  </si>
  <si>
    <t>http://itonjemusic.blogg.no/1379980431_new_music__shakira_pi.html</t>
  </si>
  <si>
    <t xml:space="preserve">			133</t>
  </si>
  <si>
    <t>http://shakira-mega.net/home/?p=14779&amp;utm_source=twitterfeed&amp;utm_medium=twitter</t>
  </si>
  <si>
    <t xml:space="preserve">			135</t>
  </si>
  <si>
    <t>http://shakira-pictures.tumblr.com/post/62168969227/funcitypictures-shakira#_=_</t>
  </si>
  <si>
    <t xml:space="preserve">			136</t>
  </si>
  <si>
    <t>http://www.nudecelebrity-blog.com/shakira-nude/</t>
  </si>
  <si>
    <t xml:space="preserve">			138</t>
  </si>
  <si>
    <t>http://funcitypictures.tumblr.com/post/62167164691/shakira#_=_</t>
  </si>
  <si>
    <t xml:space="preserve">			140</t>
  </si>
  <si>
    <t>http://www.primerahora.com/entretenimiento/farandula/nota/shakiraencestadecerca-956436/</t>
  </si>
  <si>
    <t xml:space="preserve">			141</t>
  </si>
  <si>
    <t>http://www.youtube.com/watch?v=dzsuE5ugxf4&amp;feature=youtu.be</t>
  </si>
  <si>
    <t xml:space="preserve">			146</t>
  </si>
  <si>
    <t>http://www.elecuatoriano.com/musica/sh/dont.html</t>
  </si>
  <si>
    <t xml:space="preserve">			149</t>
  </si>
  <si>
    <t>http://estesiok.mx/prima-de-shakira-participara-en-novela-de-televisa/</t>
  </si>
  <si>
    <t>words</t>
  </si>
  <si>
    <t xml:space="preserve">			29</t>
  </si>
  <si>
    <t>http://www.youtube.com/watch?v=VBmMU_iwe6U</t>
  </si>
  <si>
    <t xml:space="preserve">0.005		</t>
  </si>
  <si>
    <t>term freq</t>
  </si>
  <si>
    <t>TF=(occurrence in doc /
 words in doc )</t>
  </si>
  <si>
    <t>IDF(term) = log2(total docs in corpus 
/ docs with term)</t>
  </si>
  <si>
    <t>TFIDF = (TF × IDF)</t>
  </si>
  <si>
    <t>1000 links</t>
  </si>
  <si>
    <t xml:space="preserve">    key word = shakira</t>
  </si>
  <si>
    <t>uri</t>
  </si>
  <si>
    <t>file name</t>
  </si>
  <si>
    <t>search by the word song:</t>
  </si>
  <si>
    <t xml:space="preserve">file name </t>
  </si>
  <si>
    <t>page rank by : http://www.seocentro.com/tools/search-engines/pagerank.html</t>
  </si>
  <si>
    <t>http://www.5pinkave.com/</t>
  </si>
  <si>
    <t>133 is docs with term</t>
  </si>
  <si>
    <t>http://www.youtube.com/watch?v=s8QYxmpuyxg&amp;list=PLEUun43OsA1egklY4LVnkO_Satgfy-TYO</t>
  </si>
  <si>
    <t>http://musiclikeneverbefore.com/index.html</t>
  </si>
  <si>
    <t>http://www.youtube.com/watch?v=2XMN2dg7OuU</t>
  </si>
  <si>
    <t>http://www.youtube.com/watch?v=c7Rd5rchoiI</t>
  </si>
  <si>
    <t>http://www.youtube.com/watch?v=OFGgbT_VasI&amp;feature=youtu.be</t>
  </si>
  <si>
    <t>https://www.youtube.com/watch?v=ln_RwnQC_vQ&amp;feature=youtube_gdata_player</t>
  </si>
  <si>
    <t>http://www.mjtunes.com/</t>
  </si>
  <si>
    <t>http://www.youtube.com/watch?v=qjOeKRb6fco&amp;feature=youtu.be</t>
  </si>
  <si>
    <t>http://www.youtube.com/watch?v=xI44Xr2D0Ck&amp;feature=youtu.be</t>
  </si>
  <si>
    <t>X</t>
  </si>
  <si>
    <t>Y</t>
  </si>
  <si>
    <t>n</t>
  </si>
  <si>
    <t>x*y</t>
  </si>
  <si>
    <t>x^2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</si>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</sst>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1"/>
    <xf numFmtId="164" fontId="0" fillId="0" borderId="0" xfId="0" applyNumberFormat="1" applyAlignment="1">
      <alignment horizontal="center"/>
    </xf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youtube.com/watch?v=xI44Xr2D0Ck&amp;feature=youtu.be" TargetMode="External"/><Relationship Id="rId3" Type="http://schemas.openxmlformats.org/officeDocument/2006/relationships/hyperlink" Target="http://www.5pinkave.com/" TargetMode="External"/><Relationship Id="rId7" Type="http://schemas.openxmlformats.org/officeDocument/2006/relationships/hyperlink" Target="http://www.youtube.com/watch?v=qjOeKRb6fco&amp;feature=youtu.be" TargetMode="External"/><Relationship Id="rId2" Type="http://schemas.openxmlformats.org/officeDocument/2006/relationships/hyperlink" Target="http://www.youtube.com/watch?v=c7Rd5rchoiI" TargetMode="External"/><Relationship Id="rId1" Type="http://schemas.openxmlformats.org/officeDocument/2006/relationships/hyperlink" Target="http://www.youtube.com/watch?v=s8QYxmpuyxg&amp;list=PLEUun43OsA1egklY4LVnkO_Satgfy-TYO" TargetMode="External"/><Relationship Id="rId6" Type="http://schemas.openxmlformats.org/officeDocument/2006/relationships/hyperlink" Target="http://www.5pinkave.com/" TargetMode="External"/><Relationship Id="rId5" Type="http://schemas.openxmlformats.org/officeDocument/2006/relationships/hyperlink" Target="http://www.youtube.com/watch?v=c7Rd5rchoiI" TargetMode="External"/><Relationship Id="rId4" Type="http://schemas.openxmlformats.org/officeDocument/2006/relationships/hyperlink" Target="http://www.youtube.com/watch?v=s8QYxmpuyxg&amp;list=PLEUun43OsA1egklY4LVnkO_Satgfy-TYO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0"/>
  <sheetViews>
    <sheetView tabSelected="1" topLeftCell="B20" workbookViewId="0">
      <selection activeCell="B53" sqref="B53"/>
    </sheetView>
  </sheetViews>
  <sheetFormatPr defaultRowHeight="15" x14ac:dyDescent="0.25"/>
  <cols>
    <col min="2" max="2" width="87.42578125" customWidth="1"/>
    <col min="3" max="3" width="10.5703125" style="3" customWidth="1"/>
    <col min="4" max="4" width="27.7109375" style="3" customWidth="1"/>
    <col min="5" max="5" width="33.42578125" style="3" customWidth="1"/>
    <col min="6" max="7" width="30.28515625" customWidth="1"/>
    <col min="8" max="8" width="38.5703125" customWidth="1"/>
    <col min="10" max="10" width="13.7109375" customWidth="1"/>
    <col min="13" max="13" width="14.85546875" customWidth="1"/>
    <col min="15" max="15" width="19.42578125" customWidth="1"/>
  </cols>
  <sheetData>
    <row r="2" spans="1:15" x14ac:dyDescent="0.25">
      <c r="A2" t="s">
        <v>26</v>
      </c>
      <c r="B2" t="s">
        <v>27</v>
      </c>
    </row>
    <row r="3" spans="1:15" ht="45" x14ac:dyDescent="0.25">
      <c r="A3" t="s">
        <v>29</v>
      </c>
      <c r="B3" t="s">
        <v>28</v>
      </c>
      <c r="C3" s="3" t="s">
        <v>18</v>
      </c>
      <c r="D3" s="3" t="s">
        <v>22</v>
      </c>
      <c r="E3" s="4" t="s">
        <v>23</v>
      </c>
      <c r="F3" s="5" t="s">
        <v>24</v>
      </c>
      <c r="G3" t="s">
        <v>25</v>
      </c>
    </row>
    <row r="4" spans="1:15" x14ac:dyDescent="0.25">
      <c r="A4" t="s">
        <v>19</v>
      </c>
      <c r="B4" t="s">
        <v>20</v>
      </c>
      <c r="C4" s="3">
        <v>944</v>
      </c>
      <c r="D4" s="3">
        <v>1</v>
      </c>
      <c r="E4" s="3">
        <v>1E-3</v>
      </c>
      <c r="F4">
        <v>5.1580000000000004</v>
      </c>
      <c r="G4" s="2" t="s">
        <v>21</v>
      </c>
    </row>
    <row r="5" spans="1:15" x14ac:dyDescent="0.25">
      <c r="A5" t="s">
        <v>0</v>
      </c>
      <c r="B5" t="s">
        <v>1</v>
      </c>
      <c r="C5" s="3">
        <v>814</v>
      </c>
      <c r="D5" s="3">
        <v>4</v>
      </c>
      <c r="E5" s="3">
        <v>5.0000000000000001E-3</v>
      </c>
      <c r="F5">
        <v>5.1580000000000004</v>
      </c>
      <c r="G5">
        <v>2.5000000000000001E-2</v>
      </c>
    </row>
    <row r="6" spans="1:15" x14ac:dyDescent="0.25">
      <c r="A6" t="s">
        <v>10</v>
      </c>
      <c r="B6" t="s">
        <v>11</v>
      </c>
      <c r="C6" s="3">
        <v>941</v>
      </c>
      <c r="D6" s="3">
        <v>6</v>
      </c>
      <c r="E6" s="3">
        <v>6.0000000000000001E-3</v>
      </c>
      <c r="F6">
        <v>5.1580000000000004</v>
      </c>
      <c r="G6">
        <v>3.3000000000000002E-2</v>
      </c>
    </row>
    <row r="7" spans="1:15" x14ac:dyDescent="0.25">
      <c r="A7" t="s">
        <v>14</v>
      </c>
      <c r="B7" t="s">
        <v>15</v>
      </c>
      <c r="C7" s="3">
        <v>428</v>
      </c>
      <c r="D7" s="3">
        <v>3</v>
      </c>
      <c r="E7" s="3">
        <v>7.0000000000000001E-3</v>
      </c>
      <c r="F7">
        <v>5.1580000000000004</v>
      </c>
      <c r="G7">
        <v>3.5999999999999997E-2</v>
      </c>
    </row>
    <row r="8" spans="1:15" x14ac:dyDescent="0.25">
      <c r="A8" t="s">
        <v>12</v>
      </c>
      <c r="B8" t="s">
        <v>13</v>
      </c>
      <c r="C8" s="3">
        <v>945</v>
      </c>
      <c r="D8" s="3">
        <v>7</v>
      </c>
      <c r="E8" s="3">
        <v>7.0000000000000001E-3</v>
      </c>
      <c r="F8">
        <v>5.1580000000000004</v>
      </c>
      <c r="G8">
        <v>3.7999999999999999E-2</v>
      </c>
    </row>
    <row r="9" spans="1:15" x14ac:dyDescent="0.25">
      <c r="A9" t="s">
        <v>6</v>
      </c>
      <c r="B9" t="s">
        <v>7</v>
      </c>
      <c r="C9" s="3">
        <v>7096</v>
      </c>
      <c r="D9" s="3">
        <v>131</v>
      </c>
      <c r="E9" s="3">
        <v>1.7999999999999999E-2</v>
      </c>
      <c r="F9">
        <v>5.1580000000000004</v>
      </c>
      <c r="G9">
        <v>9.5000000000000001E-2</v>
      </c>
    </row>
    <row r="10" spans="1:15" x14ac:dyDescent="0.25">
      <c r="A10" t="s">
        <v>16</v>
      </c>
      <c r="B10" t="s">
        <v>17</v>
      </c>
      <c r="C10" s="3">
        <v>488</v>
      </c>
      <c r="D10" s="3">
        <v>10</v>
      </c>
      <c r="E10" s="3">
        <v>0.02</v>
      </c>
      <c r="F10">
        <v>5.1580000000000004</v>
      </c>
      <c r="G10">
        <v>0.106</v>
      </c>
    </row>
    <row r="11" spans="1:15" x14ac:dyDescent="0.25">
      <c r="A11" t="s">
        <v>8</v>
      </c>
      <c r="B11" t="s">
        <v>9</v>
      </c>
      <c r="C11" s="3">
        <v>316</v>
      </c>
      <c r="D11" s="3">
        <v>29</v>
      </c>
      <c r="E11" s="3">
        <v>9.1999999999999998E-2</v>
      </c>
      <c r="F11">
        <v>5.1580000000000004</v>
      </c>
      <c r="G11">
        <v>0.47299999999999998</v>
      </c>
    </row>
    <row r="12" spans="1:15" x14ac:dyDescent="0.25">
      <c r="A12" t="s">
        <v>2</v>
      </c>
      <c r="B12" t="s">
        <v>3</v>
      </c>
      <c r="C12" s="3">
        <v>187</v>
      </c>
      <c r="D12" s="3">
        <v>22</v>
      </c>
      <c r="E12" s="3">
        <v>0.11799999999999999</v>
      </c>
      <c r="F12">
        <v>5.1580000000000004</v>
      </c>
      <c r="G12">
        <v>0.60699999999999998</v>
      </c>
      <c r="M12" s="1"/>
      <c r="N12" s="1"/>
      <c r="O12" s="1"/>
    </row>
    <row r="13" spans="1:15" x14ac:dyDescent="0.25">
      <c r="A13" t="s">
        <v>4</v>
      </c>
      <c r="B13" t="s">
        <v>5</v>
      </c>
      <c r="C13" s="3">
        <v>316</v>
      </c>
      <c r="D13" s="3">
        <v>42</v>
      </c>
      <c r="E13" s="3">
        <v>0.13300000000000001</v>
      </c>
      <c r="F13">
        <v>5.1580000000000004</v>
      </c>
      <c r="G13">
        <v>0.68600000000000005</v>
      </c>
      <c r="M13" s="1"/>
      <c r="N13" s="1"/>
      <c r="O13" s="1"/>
    </row>
    <row r="14" spans="1:15" x14ac:dyDescent="0.25">
      <c r="M14" s="1"/>
      <c r="N14" s="1"/>
      <c r="O14" s="1"/>
    </row>
    <row r="15" spans="1:15" x14ac:dyDescent="0.25">
      <c r="M15" s="1"/>
      <c r="N15" s="1"/>
      <c r="O15" s="1"/>
    </row>
    <row r="16" spans="1:15" x14ac:dyDescent="0.25">
      <c r="M16" s="1"/>
      <c r="N16" s="1"/>
      <c r="O16" s="1"/>
    </row>
    <row r="17" spans="1:15" x14ac:dyDescent="0.25">
      <c r="M17" s="1"/>
      <c r="N17" s="1"/>
      <c r="O17" s="1"/>
    </row>
    <row r="18" spans="1:15" x14ac:dyDescent="0.25">
      <c r="M18" s="1"/>
      <c r="N18" s="1"/>
      <c r="O18" s="1"/>
    </row>
    <row r="19" spans="1:15" x14ac:dyDescent="0.25">
      <c r="M19" s="1"/>
      <c r="N19" s="1"/>
      <c r="O19" s="1"/>
    </row>
    <row r="20" spans="1:15" x14ac:dyDescent="0.25">
      <c r="B20" t="s">
        <v>30</v>
      </c>
      <c r="D20" s="3" t="s">
        <v>34</v>
      </c>
      <c r="M20" s="1"/>
      <c r="N20" s="1"/>
      <c r="O20" s="1"/>
    </row>
    <row r="21" spans="1:15" ht="45" x14ac:dyDescent="0.25">
      <c r="A21" t="s">
        <v>31</v>
      </c>
      <c r="B21" t="s">
        <v>28</v>
      </c>
      <c r="C21" s="3" t="s">
        <v>18</v>
      </c>
      <c r="D21" s="3" t="s">
        <v>22</v>
      </c>
      <c r="E21" s="4" t="s">
        <v>23</v>
      </c>
      <c r="F21" s="5" t="s">
        <v>24</v>
      </c>
      <c r="G21" t="s">
        <v>25</v>
      </c>
      <c r="H21" t="s">
        <v>32</v>
      </c>
      <c r="M21" s="1"/>
      <c r="N21" s="1"/>
      <c r="O21" s="1"/>
    </row>
    <row r="22" spans="1:15" x14ac:dyDescent="0.25">
      <c r="A22">
        <v>493</v>
      </c>
      <c r="B22" t="s">
        <v>39</v>
      </c>
      <c r="C22" s="3">
        <v>836</v>
      </c>
      <c r="D22" s="3">
        <v>8</v>
      </c>
      <c r="E22" s="7">
        <f>D22/C22</f>
        <v>9.5693779904306216E-3</v>
      </c>
      <c r="F22" s="1">
        <f>LOG(1000/133,2)</f>
        <v>2.9105018491608972</v>
      </c>
      <c r="G22" s="1">
        <f>F22*E22</f>
        <v>2.7851692336467913E-2</v>
      </c>
      <c r="H22">
        <v>6</v>
      </c>
    </row>
    <row r="23" spans="1:15" x14ac:dyDescent="0.25">
      <c r="A23">
        <v>411</v>
      </c>
      <c r="B23" t="s">
        <v>37</v>
      </c>
      <c r="C23" s="3">
        <v>809</v>
      </c>
      <c r="D23" s="3">
        <v>6</v>
      </c>
      <c r="E23" s="7">
        <f>D23/C23</f>
        <v>7.4165636588380719E-3</v>
      </c>
      <c r="F23" s="1">
        <f>LOG(1000/133,2)</f>
        <v>2.9105018491608972</v>
      </c>
      <c r="G23" s="1">
        <f>F23*E23</f>
        <v>2.1585922243467719E-2</v>
      </c>
      <c r="H23">
        <v>2</v>
      </c>
    </row>
    <row r="24" spans="1:15" x14ac:dyDescent="0.25">
      <c r="A24">
        <v>734</v>
      </c>
      <c r="B24" t="s">
        <v>42</v>
      </c>
      <c r="C24" s="3">
        <v>873</v>
      </c>
      <c r="D24" s="3">
        <v>6</v>
      </c>
      <c r="E24" s="7">
        <f>D24/C24</f>
        <v>6.8728522336769758E-3</v>
      </c>
      <c r="F24" s="1">
        <f>LOG(1000/133,2)</f>
        <v>2.9105018491608972</v>
      </c>
      <c r="G24" s="1">
        <f>F24*E24</f>
        <v>2.0003449135126441E-2</v>
      </c>
      <c r="H24">
        <v>5</v>
      </c>
    </row>
    <row r="25" spans="1:15" x14ac:dyDescent="0.25">
      <c r="A25">
        <v>512</v>
      </c>
      <c r="B25" t="s">
        <v>40</v>
      </c>
      <c r="C25" s="3">
        <v>1194</v>
      </c>
      <c r="D25" s="3">
        <v>4</v>
      </c>
      <c r="E25" s="7">
        <f>D25/C25</f>
        <v>3.3500837520938024E-3</v>
      </c>
      <c r="F25" s="1">
        <f>LOG(1000/133,2)</f>
        <v>2.9105018491608972</v>
      </c>
      <c r="G25" s="1">
        <f>F25*E25</f>
        <v>9.7504249553128884E-3</v>
      </c>
      <c r="H25">
        <v>4</v>
      </c>
    </row>
    <row r="26" spans="1:15" x14ac:dyDescent="0.25">
      <c r="A26">
        <v>614</v>
      </c>
      <c r="B26" t="s">
        <v>36</v>
      </c>
      <c r="C26" s="3">
        <v>650</v>
      </c>
      <c r="D26" s="3">
        <v>2</v>
      </c>
      <c r="E26" s="7">
        <f>D26/C26</f>
        <v>3.0769230769230769E-3</v>
      </c>
      <c r="F26" s="1">
        <f>LOG(1000/133,2)</f>
        <v>2.9105018491608972</v>
      </c>
      <c r="G26" s="1">
        <f>F26*E26</f>
        <v>8.9553903051104531E-3</v>
      </c>
      <c r="H26">
        <v>2</v>
      </c>
    </row>
    <row r="27" spans="1:15" x14ac:dyDescent="0.25">
      <c r="A27">
        <v>437</v>
      </c>
      <c r="B27" s="6" t="s">
        <v>38</v>
      </c>
      <c r="C27" s="3">
        <v>1059</v>
      </c>
      <c r="D27" s="3">
        <v>3</v>
      </c>
      <c r="E27" s="7">
        <f>D27/C27</f>
        <v>2.8328611898016999E-3</v>
      </c>
      <c r="F27" s="1">
        <f>LOG(1000/133,2)</f>
        <v>2.9105018491608972</v>
      </c>
      <c r="G27" s="1">
        <f>F27*E27</f>
        <v>8.2450477313339866E-3</v>
      </c>
      <c r="H27">
        <v>3</v>
      </c>
    </row>
    <row r="28" spans="1:15" x14ac:dyDescent="0.25">
      <c r="A28">
        <v>811</v>
      </c>
      <c r="B28" t="s">
        <v>43</v>
      </c>
      <c r="C28" s="3">
        <v>1034</v>
      </c>
      <c r="D28" s="3">
        <v>2</v>
      </c>
      <c r="E28" s="7">
        <f>D28/C28</f>
        <v>1.9342359767891683E-3</v>
      </c>
      <c r="F28" s="1">
        <f>LOG(1000/133,2)</f>
        <v>2.9105018491608972</v>
      </c>
      <c r="G28" s="1">
        <f>F28*E28</f>
        <v>5.6295973871584087E-3</v>
      </c>
      <c r="H28">
        <v>4</v>
      </c>
    </row>
    <row r="29" spans="1:15" x14ac:dyDescent="0.25">
      <c r="A29">
        <v>344</v>
      </c>
      <c r="B29" s="6" t="s">
        <v>35</v>
      </c>
      <c r="C29" s="3">
        <v>1750</v>
      </c>
      <c r="D29" s="3">
        <v>3</v>
      </c>
      <c r="E29" s="7">
        <f>D29/C29</f>
        <v>1.7142857142857142E-3</v>
      </c>
      <c r="F29" s="1">
        <f>LOG(1000/133,2)</f>
        <v>2.9105018491608972</v>
      </c>
      <c r="G29" s="1">
        <f>F29*E29</f>
        <v>4.9894317414186807E-3</v>
      </c>
      <c r="H29">
        <v>6</v>
      </c>
    </row>
    <row r="30" spans="1:15" x14ac:dyDescent="0.25">
      <c r="A30">
        <v>651</v>
      </c>
      <c r="B30" t="s">
        <v>41</v>
      </c>
      <c r="C30" s="3">
        <v>1241</v>
      </c>
      <c r="D30" s="3">
        <v>2</v>
      </c>
      <c r="E30" s="7">
        <f>D30/C30</f>
        <v>1.6116035455278001E-3</v>
      </c>
      <c r="F30" s="1">
        <f>LOG(1000/133,2)</f>
        <v>2.9105018491608972</v>
      </c>
      <c r="G30" s="1">
        <f>F30*E30</f>
        <v>4.6905750993729203E-3</v>
      </c>
      <c r="H30">
        <v>3</v>
      </c>
    </row>
    <row r="31" spans="1:15" x14ac:dyDescent="0.25">
      <c r="A31">
        <v>30</v>
      </c>
      <c r="B31" s="6" t="s">
        <v>33</v>
      </c>
      <c r="C31" s="3">
        <v>3825</v>
      </c>
      <c r="D31" s="3">
        <v>4</v>
      </c>
      <c r="E31" s="7">
        <f>D31/C31</f>
        <v>1.0457516339869282E-3</v>
      </c>
      <c r="F31" s="1">
        <f>LOG(1000/133,2)</f>
        <v>2.9105018491608972</v>
      </c>
      <c r="G31" s="1">
        <f>F31*E31</f>
        <v>3.0436620644819844E-3</v>
      </c>
      <c r="H31">
        <v>0</v>
      </c>
    </row>
    <row r="35" spans="1:8" x14ac:dyDescent="0.25">
      <c r="A35">
        <v>493</v>
      </c>
      <c r="B35" t="s">
        <v>39</v>
      </c>
      <c r="C35" s="3">
        <v>836</v>
      </c>
      <c r="D35" s="3">
        <v>8</v>
      </c>
      <c r="E35" s="7">
        <f>D35/C35</f>
        <v>9.5693779904306216E-3</v>
      </c>
      <c r="F35" s="1">
        <f>LOG(1000/133,2)</f>
        <v>2.9105018491608972</v>
      </c>
      <c r="G35" s="1">
        <f>F35*E35</f>
        <v>2.7851692336467913E-2</v>
      </c>
      <c r="H35">
        <v>6</v>
      </c>
    </row>
    <row r="36" spans="1:8" x14ac:dyDescent="0.25">
      <c r="A36">
        <v>344</v>
      </c>
      <c r="B36" s="6" t="s">
        <v>35</v>
      </c>
      <c r="C36" s="3">
        <v>1750</v>
      </c>
      <c r="D36" s="3">
        <v>3</v>
      </c>
      <c r="E36" s="7">
        <f>D36/C36</f>
        <v>1.7142857142857142E-3</v>
      </c>
      <c r="F36" s="1">
        <f>LOG(1000/133,2)</f>
        <v>2.9105018491608972</v>
      </c>
      <c r="G36" s="1">
        <f>F36*E36</f>
        <v>4.9894317414186807E-3</v>
      </c>
      <c r="H36">
        <v>6</v>
      </c>
    </row>
    <row r="37" spans="1:8" x14ac:dyDescent="0.25">
      <c r="A37">
        <v>734</v>
      </c>
      <c r="B37" s="6" t="s">
        <v>42</v>
      </c>
      <c r="C37" s="3">
        <v>873</v>
      </c>
      <c r="D37" s="3">
        <v>6</v>
      </c>
      <c r="E37" s="7">
        <f>D37/C37</f>
        <v>6.8728522336769758E-3</v>
      </c>
      <c r="F37" s="1">
        <f>LOG(1000/133,2)</f>
        <v>2.9105018491608972</v>
      </c>
      <c r="G37" s="1">
        <f>F37*E37</f>
        <v>2.0003449135126441E-2</v>
      </c>
      <c r="H37">
        <v>5</v>
      </c>
    </row>
    <row r="38" spans="1:8" x14ac:dyDescent="0.25">
      <c r="A38">
        <v>512</v>
      </c>
      <c r="B38" t="s">
        <v>40</v>
      </c>
      <c r="C38" s="3">
        <v>1194</v>
      </c>
      <c r="D38" s="3">
        <v>4</v>
      </c>
      <c r="E38" s="7">
        <f>D38/C38</f>
        <v>3.3500837520938024E-3</v>
      </c>
      <c r="F38" s="1">
        <f>LOG(1000/133,2)</f>
        <v>2.9105018491608972</v>
      </c>
      <c r="G38" s="1">
        <f>F38*E38</f>
        <v>9.7504249553128884E-3</v>
      </c>
      <c r="H38">
        <v>4</v>
      </c>
    </row>
    <row r="39" spans="1:8" x14ac:dyDescent="0.25">
      <c r="A39">
        <v>811</v>
      </c>
      <c r="B39" s="6" t="s">
        <v>43</v>
      </c>
      <c r="C39" s="3">
        <v>1034</v>
      </c>
      <c r="D39" s="3">
        <v>2</v>
      </c>
      <c r="E39" s="7">
        <f>D39/C39</f>
        <v>1.9342359767891683E-3</v>
      </c>
      <c r="F39" s="1">
        <f>LOG(1000/133,2)</f>
        <v>2.9105018491608972</v>
      </c>
      <c r="G39" s="1">
        <f>F39*E39</f>
        <v>5.6295973871584087E-3</v>
      </c>
      <c r="H39">
        <v>4</v>
      </c>
    </row>
    <row r="40" spans="1:8" x14ac:dyDescent="0.25">
      <c r="A40">
        <v>437</v>
      </c>
      <c r="B40" s="6" t="s">
        <v>38</v>
      </c>
      <c r="C40" s="3">
        <v>1059</v>
      </c>
      <c r="D40" s="3">
        <v>3</v>
      </c>
      <c r="E40" s="7">
        <f>D40/C40</f>
        <v>2.8328611898016999E-3</v>
      </c>
      <c r="F40" s="1">
        <f>LOG(1000/133,2)</f>
        <v>2.9105018491608972</v>
      </c>
      <c r="G40" s="1">
        <f>F40*E40</f>
        <v>8.2450477313339866E-3</v>
      </c>
      <c r="H40">
        <v>3</v>
      </c>
    </row>
    <row r="41" spans="1:8" x14ac:dyDescent="0.25">
      <c r="A41">
        <v>651</v>
      </c>
      <c r="B41" t="s">
        <v>41</v>
      </c>
      <c r="C41" s="3">
        <v>1241</v>
      </c>
      <c r="D41" s="3">
        <v>2</v>
      </c>
      <c r="E41" s="7">
        <f>D41/C41</f>
        <v>1.6116035455278001E-3</v>
      </c>
      <c r="F41" s="1">
        <f>LOG(1000/133,2)</f>
        <v>2.9105018491608972</v>
      </c>
      <c r="G41" s="1">
        <f>F41*E41</f>
        <v>4.6905750993729203E-3</v>
      </c>
      <c r="H41">
        <v>3</v>
      </c>
    </row>
    <row r="42" spans="1:8" x14ac:dyDescent="0.25">
      <c r="A42">
        <v>411</v>
      </c>
      <c r="B42" t="s">
        <v>37</v>
      </c>
      <c r="C42" s="3">
        <v>809</v>
      </c>
      <c r="D42" s="3">
        <v>6</v>
      </c>
      <c r="E42" s="7">
        <f>D42/C42</f>
        <v>7.4165636588380719E-3</v>
      </c>
      <c r="F42" s="1">
        <f>LOG(1000/133,2)</f>
        <v>2.9105018491608972</v>
      </c>
      <c r="G42" s="1">
        <f>F42*E42</f>
        <v>2.1585922243467719E-2</v>
      </c>
      <c r="H42">
        <v>2</v>
      </c>
    </row>
    <row r="43" spans="1:8" x14ac:dyDescent="0.25">
      <c r="A43">
        <v>614</v>
      </c>
      <c r="B43" t="s">
        <v>36</v>
      </c>
      <c r="C43" s="3">
        <v>650</v>
      </c>
      <c r="D43" s="3">
        <v>2</v>
      </c>
      <c r="E43" s="7">
        <f>D43/C43</f>
        <v>3.0769230769230769E-3</v>
      </c>
      <c r="F43" s="1">
        <f>LOG(1000/133,2)</f>
        <v>2.9105018491608972</v>
      </c>
      <c r="G43" s="1">
        <f>F43*E43</f>
        <v>8.9553903051104531E-3</v>
      </c>
      <c r="H43">
        <v>2</v>
      </c>
    </row>
    <row r="44" spans="1:8" x14ac:dyDescent="0.25">
      <c r="A44">
        <v>30</v>
      </c>
      <c r="B44" s="6" t="s">
        <v>33</v>
      </c>
      <c r="C44" s="3">
        <v>3825</v>
      </c>
      <c r="D44" s="3">
        <v>4</v>
      </c>
      <c r="E44" s="7">
        <f>D44/C44</f>
        <v>1.0457516339869282E-3</v>
      </c>
      <c r="F44" s="1">
        <f>LOG(1000/133,2)</f>
        <v>2.9105018491608972</v>
      </c>
      <c r="G44" s="1">
        <f>F44*E44</f>
        <v>3.0436620644819844E-3</v>
      </c>
      <c r="H44">
        <v>0</v>
      </c>
    </row>
    <row r="50" spans="4:5" x14ac:dyDescent="0.25">
      <c r="D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E60" s="1"/>
    </row>
  </sheetData>
  <sortState ref="A35:H44">
    <sortCondition descending="1" ref="H35:H44"/>
  </sortState>
  <hyperlinks>
    <hyperlink ref="B29" r:id="rId1"/>
    <hyperlink ref="B27" r:id="rId2"/>
    <hyperlink ref="B31" r:id="rId3"/>
    <hyperlink ref="B36" r:id="rId4"/>
    <hyperlink ref="B40" r:id="rId5"/>
    <hyperlink ref="B44" r:id="rId6"/>
    <hyperlink ref="B37" r:id="rId7"/>
    <hyperlink ref="B39" r:id="rId8"/>
  </hyperlinks>
  <pageMargins left="0.7" right="0.7" top="0.75" bottom="0.75" header="0.3" footer="0.3"/>
  <pageSetup orientation="portrait" horizontalDpi="300" verticalDpi="30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3:P30"/>
  <sheetViews>
    <sheetView workbookViewId="0">
      <selection activeCell="K33" sqref="K33"/>
    </sheetView>
  </sheetViews>
  <sheetFormatPr defaultRowHeight="15" x14ac:dyDescent="0.25"/>
  <cols>
    <col min="11" max="11" width="23.28515625" customWidth="1"/>
    <col min="12" max="12" width="27.5703125" customWidth="1"/>
    <col min="13" max="13" width="12" bestFit="1" customWidth="1"/>
  </cols>
  <sheetData>
    <row r="13" spans="9:14" x14ac:dyDescent="0.25">
      <c r="I13" t="s">
        <v>44</v>
      </c>
      <c r="J13" t="s">
        <v>45</v>
      </c>
      <c r="K13" t="s">
        <v>46</v>
      </c>
      <c r="L13" t="s">
        <v>47</v>
      </c>
      <c r="M13" t="s">
        <v>48</v>
      </c>
      <c r="N13" t="s">
        <v>49</v>
      </c>
    </row>
    <row r="14" spans="9:14" x14ac:dyDescent="0.25">
      <c r="I14" s="1">
        <v>3.0436620644819844E-3</v>
      </c>
      <c r="J14" s="8">
        <v>0</v>
      </c>
      <c r="K14">
        <v>10</v>
      </c>
      <c r="L14">
        <f>I14*J14</f>
        <v>0</v>
      </c>
      <c r="M14">
        <f>I14*I14</f>
        <v>9.2638787627667344E-6</v>
      </c>
      <c r="N14">
        <f>J14*J14</f>
        <v>0</v>
      </c>
    </row>
    <row r="15" spans="9:14" x14ac:dyDescent="0.25">
      <c r="I15" s="1">
        <v>4.6905750993729203E-3</v>
      </c>
      <c r="J15" s="8">
        <v>0.3</v>
      </c>
      <c r="K15">
        <v>10</v>
      </c>
      <c r="L15">
        <f t="shared" ref="L15:L23" si="0">I15*J15</f>
        <v>1.4071725298118759E-3</v>
      </c>
      <c r="M15">
        <f t="shared" ref="M15:M24" si="1">I15*I15</f>
        <v>2.2001494762857279E-5</v>
      </c>
      <c r="N15">
        <f t="shared" ref="N15:N24" si="2">J15*J15</f>
        <v>0.09</v>
      </c>
    </row>
    <row r="16" spans="9:14" x14ac:dyDescent="0.25">
      <c r="I16" s="1">
        <v>4.9894317414186807E-3</v>
      </c>
      <c r="J16" s="8">
        <v>0.6</v>
      </c>
      <c r="K16">
        <v>10</v>
      </c>
      <c r="L16">
        <f t="shared" si="0"/>
        <v>2.9936590448512083E-3</v>
      </c>
      <c r="M16">
        <f t="shared" si="1"/>
        <v>2.489442910227625E-5</v>
      </c>
      <c r="N16">
        <f t="shared" si="2"/>
        <v>0.36</v>
      </c>
    </row>
    <row r="17" spans="9:16" x14ac:dyDescent="0.25">
      <c r="I17" s="1">
        <v>5.6295973871584087E-3</v>
      </c>
      <c r="J17" s="8">
        <v>0.4</v>
      </c>
      <c r="K17">
        <v>10</v>
      </c>
      <c r="L17">
        <f t="shared" si="0"/>
        <v>2.2518389548633637E-3</v>
      </c>
      <c r="M17">
        <f t="shared" si="1"/>
        <v>3.1692366741500782E-5</v>
      </c>
      <c r="N17">
        <f t="shared" si="2"/>
        <v>0.16000000000000003</v>
      </c>
    </row>
    <row r="18" spans="9:16" x14ac:dyDescent="0.25">
      <c r="I18" s="1">
        <v>8.2450477313339866E-3</v>
      </c>
      <c r="J18" s="8">
        <v>0.3</v>
      </c>
      <c r="K18">
        <v>10</v>
      </c>
      <c r="L18">
        <f t="shared" si="0"/>
        <v>2.473514319400196E-3</v>
      </c>
      <c r="M18">
        <f t="shared" si="1"/>
        <v>6.7980812091975721E-5</v>
      </c>
      <c r="N18">
        <f t="shared" si="2"/>
        <v>0.09</v>
      </c>
    </row>
    <row r="19" spans="9:16" x14ac:dyDescent="0.25">
      <c r="I19" s="1">
        <v>8.9553903051104531E-3</v>
      </c>
      <c r="J19" s="8">
        <v>0.2</v>
      </c>
      <c r="K19">
        <v>10</v>
      </c>
      <c r="L19">
        <f t="shared" si="0"/>
        <v>1.7910780610220908E-3</v>
      </c>
      <c r="M19">
        <f t="shared" si="1"/>
        <v>8.0199015516866298E-5</v>
      </c>
      <c r="N19">
        <f t="shared" si="2"/>
        <v>4.0000000000000008E-2</v>
      </c>
    </row>
    <row r="20" spans="9:16" x14ac:dyDescent="0.25">
      <c r="I20" s="1">
        <v>9.7504249553128884E-3</v>
      </c>
      <c r="J20" s="8">
        <v>0.4</v>
      </c>
      <c r="K20">
        <v>10</v>
      </c>
      <c r="L20">
        <f t="shared" si="0"/>
        <v>3.9001699821251557E-3</v>
      </c>
      <c r="M20">
        <f t="shared" si="1"/>
        <v>9.5070786809188341E-5</v>
      </c>
      <c r="N20">
        <f t="shared" si="2"/>
        <v>0.16000000000000003</v>
      </c>
    </row>
    <row r="21" spans="9:16" x14ac:dyDescent="0.25">
      <c r="I21" s="1">
        <v>2.0003449135126441E-2</v>
      </c>
      <c r="J21" s="8">
        <v>0.5</v>
      </c>
      <c r="K21">
        <v>10</v>
      </c>
      <c r="L21">
        <f t="shared" si="0"/>
        <v>1.000172456756322E-2</v>
      </c>
      <c r="M21">
        <f t="shared" si="1"/>
        <v>4.0013797730159074E-4</v>
      </c>
      <c r="N21">
        <f t="shared" si="2"/>
        <v>0.25</v>
      </c>
    </row>
    <row r="22" spans="9:16" x14ac:dyDescent="0.25">
      <c r="I22" s="1">
        <v>2.1585922243467719E-2</v>
      </c>
      <c r="J22" s="8">
        <v>0.2</v>
      </c>
      <c r="K22">
        <v>10</v>
      </c>
      <c r="L22">
        <f t="shared" si="0"/>
        <v>4.3171844486935441E-3</v>
      </c>
      <c r="M22">
        <f t="shared" si="1"/>
        <v>4.6595203910103442E-4</v>
      </c>
      <c r="N22">
        <f t="shared" si="2"/>
        <v>4.0000000000000008E-2</v>
      </c>
    </row>
    <row r="23" spans="9:16" x14ac:dyDescent="0.25">
      <c r="I23" s="1">
        <v>2.7851692336467913E-2</v>
      </c>
      <c r="J23" s="8">
        <v>0.6</v>
      </c>
      <c r="K23">
        <v>10</v>
      </c>
      <c r="L23">
        <f t="shared" si="0"/>
        <v>1.6711015401880747E-2</v>
      </c>
      <c r="M23">
        <f t="shared" si="1"/>
        <v>7.7571676600526548E-4</v>
      </c>
      <c r="N23">
        <f t="shared" si="2"/>
        <v>0.36</v>
      </c>
    </row>
    <row r="24" spans="9:16" x14ac:dyDescent="0.25">
      <c r="I24" s="1">
        <f>SUM(I14:I23)</f>
        <v>0.1147451929992514</v>
      </c>
      <c r="J24" s="8">
        <f>SUM(J14:J23)</f>
        <v>3.5</v>
      </c>
      <c r="L24">
        <f>SUM(L14:L23)</f>
        <v>4.5847357310211403E-2</v>
      </c>
      <c r="M24">
        <f t="shared" si="1"/>
        <v>1.3166459316435453E-2</v>
      </c>
      <c r="N24">
        <f t="shared" si="2"/>
        <v>12.25</v>
      </c>
    </row>
    <row r="25" spans="9:16" x14ac:dyDescent="0.25">
      <c r="M25">
        <f>SUM(M14:M24)</f>
        <v>1.5139368882630774E-2</v>
      </c>
      <c r="N25">
        <f>SUM(N14:N24)</f>
        <v>13.8</v>
      </c>
    </row>
    <row r="29" spans="9:16" x14ac:dyDescent="0.25">
      <c r="P29">
        <f>SUM(L14:L23)</f>
        <v>4.5847357310211403E-2</v>
      </c>
    </row>
    <row r="30" spans="9:16" x14ac:dyDescent="0.25">
      <c r="P30">
        <f>SUM(K14:K23)</f>
        <v>100</v>
      </c>
    </row>
  </sheetData>
  <sortState ref="I14:J23">
    <sortCondition ref="I14:I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ODU Computer 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maturban</dc:creator>
  <cp:lastModifiedBy>maturban</cp:lastModifiedBy>
  <dcterms:created xsi:type="dcterms:W3CDTF">2013-10-02T00:04:07Z</dcterms:created>
  <dcterms:modified xsi:type="dcterms:W3CDTF">2013-10-06T03:53:53Z</dcterms:modified>
</cp:coreProperties>
</file>