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y_SSD/NiNdata/"/>
    </mc:Choice>
  </mc:AlternateContent>
  <xr:revisionPtr revIDLastSave="0" documentId="13_ncr:1_{B26E1E47-D47F-704A-97D5-A8645F649888}" xr6:coauthVersionLast="47" xr6:coauthVersionMax="47" xr10:uidLastSave="{00000000-0000-0000-0000-000000000000}"/>
  <bookViews>
    <workbookView xWindow="0" yWindow="760" windowWidth="16420" windowHeight="18100" xr2:uid="{60E90E15-FC2C-8C4A-A907-C93C534258AF}"/>
  </bookViews>
  <sheets>
    <sheet name="g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D31" i="1" l="1"/>
  <c r="D30" i="1"/>
  <c r="C28" i="1"/>
  <c r="C27" i="1"/>
</calcChain>
</file>

<file path=xl/sharedStrings.xml><?xml version="1.0" encoding="utf-8"?>
<sst xmlns="http://schemas.openxmlformats.org/spreadsheetml/2006/main" count="115" uniqueCount="69">
  <si>
    <t>session</t>
  </si>
  <si>
    <t>calcium imaging</t>
  </si>
  <si>
    <t>behavior</t>
  </si>
  <si>
    <t>animal</t>
  </si>
  <si>
    <t>date</t>
  </si>
  <si>
    <t>Bar_Tone_LR</t>
  </si>
  <si>
    <t>Rfspheric</t>
  </si>
  <si>
    <t>Bar_Tone_LR2</t>
  </si>
  <si>
    <t>Rfspheric2</t>
  </si>
  <si>
    <t>Sessions to analyze</t>
  </si>
  <si>
    <t>mouse vid</t>
  </si>
  <si>
    <t>Beta</t>
  </si>
  <si>
    <t>Delta</t>
  </si>
  <si>
    <t>Epsilon</t>
  </si>
  <si>
    <t>Eta</t>
  </si>
  <si>
    <t>Kappa</t>
  </si>
  <si>
    <t>Poli</t>
  </si>
  <si>
    <t>Theta</t>
  </si>
  <si>
    <t>Zeta</t>
  </si>
  <si>
    <t>10.11.2021</t>
  </si>
  <si>
    <t>28.11.2021</t>
  </si>
  <si>
    <t>9.11.2021</t>
  </si>
  <si>
    <t>10.12.2021</t>
  </si>
  <si>
    <t>11.11.2021</t>
  </si>
  <si>
    <t>2.11.2021</t>
  </si>
  <si>
    <t>17.2.2022</t>
  </si>
  <si>
    <t>25.2.2022</t>
  </si>
  <si>
    <t>4.3.2022</t>
  </si>
  <si>
    <t>17.3.2022</t>
  </si>
  <si>
    <t>2.1.2022</t>
  </si>
  <si>
    <t>26.1.2022</t>
  </si>
  <si>
    <t>Bar-tone VIDS</t>
  </si>
  <si>
    <t>MISSING Bar-tone VIDS</t>
  </si>
  <si>
    <t>?</t>
  </si>
  <si>
    <t>421 ROI (10/10)</t>
  </si>
  <si>
    <t>99 ROI (7/10) not that many neurons, but some really nice ones</t>
  </si>
  <si>
    <t>152 ROI (7/10) quite some drift, not many ROIs, many "neurons" with noisy signal</t>
  </si>
  <si>
    <t>211 ROI (7/10) not that many nice ROI, a lot of "noisy" signal</t>
  </si>
  <si>
    <t>8 sometimes half-closed - closed eyes for couple of seconds, mostly ok</t>
  </si>
  <si>
    <t>109 ROI (7/10) not that many neurons but some really nice</t>
  </si>
  <si>
    <t>6 eyes fully-closed regularly squints very often</t>
  </si>
  <si>
    <t>8 eyes almost never close, but quite often squints</t>
  </si>
  <si>
    <t>275 ROI (8/10) some noisy neurons but otherwise ok</t>
  </si>
  <si>
    <t>9 squints a bit but eyes do not close</t>
  </si>
  <si>
    <t>270 ROI (7/10) big zdrift around 2900 s in many neurons on bottom right (didn't take those neurons, not a problem in the other 2 recordings from the same location)</t>
  </si>
  <si>
    <t>244 ROI (8.5/10) probably the best of all 3</t>
  </si>
  <si>
    <t>9 squints a bit</t>
  </si>
  <si>
    <t>236 ROI (7/10) weird signal in many neurons in multiple areas of the FOV</t>
  </si>
  <si>
    <t>293 ROI (8/10) better than previous recording</t>
  </si>
  <si>
    <t>2.12.2021</t>
  </si>
  <si>
    <t>29.12.2021</t>
  </si>
  <si>
    <t>397 ROI (10/10) one crazy neuron - ROI 7, super high spike rate</t>
  </si>
  <si>
    <t>276 ROI (9/10) some weird drift on the side otherwise many nice neurons, though not as many as in the preious chronically matched recording (still 2 crazy high spiking ROIs [48,49]</t>
  </si>
  <si>
    <t>7 blinks a lot and sometimes closes eyes fully for seconds</t>
  </si>
  <si>
    <t>160 ROI (7/10, quite few neurons)</t>
  </si>
  <si>
    <t>142 ROI (7/10) few neurons</t>
  </si>
  <si>
    <t>141 ROI (7/10 some weird z-drift &amp; sudden spikes in signal of some neurons)</t>
  </si>
  <si>
    <t>169 ROI (7.5/10 probably best out of the series of recordings, possibly go over previous sessions wrt to neurons identified in this last one)</t>
  </si>
  <si>
    <t>116 ROI (6.5/10) some really nice neurons but 4/5ths of FOV contain NO neurons</t>
  </si>
  <si>
    <t>444 ROI (10/10)</t>
  </si>
  <si>
    <t>413 ROI (10/10) many neurons, nice FOV</t>
  </si>
  <si>
    <t>626 ROI (10/10)</t>
  </si>
  <si>
    <t>facemap</t>
  </si>
  <si>
    <t>overexposed video</t>
  </si>
  <si>
    <t>nice video</t>
  </si>
  <si>
    <t>6 squints very frequently, sometimes closes eyes</t>
  </si>
  <si>
    <t>no deconvolved</t>
  </si>
  <si>
    <t>NO FACEMAP</t>
  </si>
  <si>
    <t>29.10.2021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</si>
</sst>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/>
    <xf numFmtId="0" fontId="0" fillId="0" borderId="1" xfId="0" applyBorder="1" applyAlignment="1">
      <alignment vertical="center"/>
    </xf>
    <xf numFmtId="0" fontId="4" fillId="6" borderId="1" xfId="0" applyFont="1" applyFill="1" applyBorder="1"/>
    <xf numFmtId="0" fontId="3" fillId="5" borderId="1" xfId="0" applyFont="1" applyFill="1" applyBorder="1"/>
    <xf numFmtId="0" fontId="0" fillId="5" borderId="1" xfId="0" applyFill="1" applyBorder="1" applyAlignment="1">
      <alignment vertical="center"/>
    </xf>
    <xf numFmtId="0" fontId="0" fillId="5" borderId="1" xfId="0" applyFill="1" applyBorder="1"/>
    <xf numFmtId="0" fontId="4" fillId="5" borderId="1" xfId="0" quotePrefix="1" applyFont="1" applyFill="1" applyBorder="1"/>
    <xf numFmtId="0" fontId="1" fillId="3" borderId="1" xfId="0" applyFont="1" applyFill="1" applyBorder="1"/>
    <xf numFmtId="0" fontId="4" fillId="0" borderId="1" xfId="0" applyFont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/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/>
    <xf numFmtId="0" fontId="0" fillId="4" borderId="1" xfId="0" applyFill="1" applyBorder="1" applyAlignment="1">
      <alignment wrapText="1"/>
    </xf>
    <xf numFmtId="14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wrapText="1"/>
    </xf>
    <xf numFmtId="14" fontId="4" fillId="9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/>
    <xf numFmtId="0" fontId="4" fillId="9" borderId="1" xfId="0" applyFont="1" applyFill="1" applyBorder="1" applyAlignment="1">
      <alignment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/>
    <xf numFmtId="0" fontId="4" fillId="7" borderId="1" xfId="0" applyFont="1" applyFill="1" applyBorder="1" applyAlignment="1">
      <alignment wrapText="1"/>
    </xf>
    <xf numFmtId="0" fontId="4" fillId="2" borderId="1" xfId="0" applyFont="1" applyFill="1" applyBorder="1"/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14" fontId="4" fillId="8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/>
    <xf numFmtId="0" fontId="4" fillId="8" borderId="1" xfId="0" applyFont="1" applyFill="1" applyBorder="1" applyAlignment="1">
      <alignment wrapText="1"/>
    </xf>
    <xf numFmtId="14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vertical="center" wrapText="1"/>
    </xf>
    <xf numFmtId="0" fontId="0" fillId="9" borderId="1" xfId="0" applyFill="1" applyBorder="1" applyAlignment="1">
      <alignment wrapText="1"/>
    </xf>
    <xf numFmtId="14" fontId="0" fillId="8" borderId="1" xfId="0" applyNumberFormat="1" applyFill="1" applyBorder="1" applyAlignment="1">
      <alignment horizontal="center" vertical="center"/>
    </xf>
    <xf numFmtId="0" fontId="0" fillId="8" borderId="1" xfId="0" applyFill="1" applyBorder="1"/>
    <xf numFmtId="14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4" fillId="12" borderId="1" xfId="0" applyFont="1" applyFill="1" applyBorder="1" applyAlignment="1">
      <alignment horizontal="center" vertical="center"/>
    </xf>
    <xf numFmtId="0" fontId="4" fillId="13" borderId="1" xfId="0" applyFont="1" applyFill="1" applyBorder="1"/>
    <xf numFmtId="0" fontId="0" fillId="9" borderId="1" xfId="0" applyFill="1" applyBorder="1" applyAlignment="1">
      <alignment horizontal="center" vertical="center"/>
    </xf>
    <xf numFmtId="14" fontId="4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4" fillId="8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DAF8F-6A29-F142-B4AB-05CA0DE77BB8}">
  <dimension ref="A1:BU44"/>
  <sheetViews>
    <sheetView tabSelected="1" zoomScale="75" zoomScaleNormal="130" workbookViewId="0">
      <selection activeCell="B2" sqref="B2"/>
    </sheetView>
  </sheetViews>
  <sheetFormatPr baseColWidth="10" defaultColWidth="11" defaultRowHeight="16" x14ac:dyDescent="0.2"/>
  <cols>
    <col min="1" max="1" width="11" style="2"/>
    <col min="2" max="2" width="19.6640625" style="1" bestFit="1" customWidth="1"/>
    <col min="3" max="3" width="13" style="2" bestFit="1" customWidth="1"/>
    <col min="4" max="4" width="9.5" style="2" bestFit="1" customWidth="1"/>
    <col min="5" max="5" width="14.6640625" style="2" bestFit="1" customWidth="1"/>
    <col min="6" max="6" width="11" style="2"/>
    <col min="7" max="7" width="11" style="1"/>
    <col min="8" max="8" width="12.33203125" style="2" customWidth="1"/>
    <col min="9" max="16384" width="11" style="2"/>
  </cols>
  <sheetData>
    <row r="1" spans="1:73" x14ac:dyDescent="0.2">
      <c r="A1" s="2" t="s">
        <v>3</v>
      </c>
      <c r="B1" s="1" t="s">
        <v>4</v>
      </c>
      <c r="C1" s="2" t="s">
        <v>0</v>
      </c>
      <c r="D1" s="2" t="s">
        <v>10</v>
      </c>
      <c r="E1" s="2" t="s">
        <v>1</v>
      </c>
      <c r="F1" s="2" t="s">
        <v>2</v>
      </c>
      <c r="G1" s="1" t="s">
        <v>62</v>
      </c>
    </row>
    <row r="2" spans="1:73" ht="225" customHeight="1" x14ac:dyDescent="0.2">
      <c r="A2" s="56" t="s">
        <v>11</v>
      </c>
      <c r="B2" s="28" t="s">
        <v>68</v>
      </c>
      <c r="C2" s="29" t="s">
        <v>5</v>
      </c>
      <c r="D2" s="29">
        <v>1</v>
      </c>
      <c r="E2" s="30" t="s">
        <v>44</v>
      </c>
      <c r="F2" s="30" t="s">
        <v>40</v>
      </c>
      <c r="G2" s="28">
        <v>1</v>
      </c>
      <c r="H2" s="2" t="s">
        <v>64</v>
      </c>
    </row>
    <row r="3" spans="1:73" s="11" customFormat="1" ht="102" x14ac:dyDescent="0.2">
      <c r="A3" s="56"/>
      <c r="B3" s="31" t="s">
        <v>19</v>
      </c>
      <c r="C3" s="32" t="s">
        <v>5</v>
      </c>
      <c r="D3" s="32">
        <v>1</v>
      </c>
      <c r="E3" s="33" t="s">
        <v>42</v>
      </c>
      <c r="F3" s="33" t="s">
        <v>41</v>
      </c>
      <c r="G3" s="31">
        <v>1</v>
      </c>
      <c r="H3" s="51" t="s">
        <v>63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</row>
    <row r="4" spans="1:73" ht="67" customHeight="1" x14ac:dyDescent="0.2">
      <c r="A4" s="56"/>
      <c r="B4" s="28" t="s">
        <v>20</v>
      </c>
      <c r="C4" s="29" t="s">
        <v>5</v>
      </c>
      <c r="D4" s="29">
        <v>1</v>
      </c>
      <c r="E4" s="30" t="s">
        <v>45</v>
      </c>
      <c r="F4" s="30" t="s">
        <v>43</v>
      </c>
      <c r="G4" s="28">
        <v>1</v>
      </c>
      <c r="H4" s="51" t="s">
        <v>63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</row>
    <row r="5" spans="1:73" s="12" customFormat="1" ht="85" x14ac:dyDescent="0.2">
      <c r="A5" s="57" t="s">
        <v>12</v>
      </c>
      <c r="B5" s="19" t="s">
        <v>21</v>
      </c>
      <c r="C5" s="20" t="s">
        <v>5</v>
      </c>
      <c r="D5" s="20">
        <v>1</v>
      </c>
      <c r="E5" s="21" t="s">
        <v>35</v>
      </c>
      <c r="F5" s="20">
        <v>10</v>
      </c>
      <c r="G5" s="19">
        <v>1</v>
      </c>
      <c r="H5" s="12" t="s">
        <v>63</v>
      </c>
    </row>
    <row r="6" spans="1:73" ht="68" x14ac:dyDescent="0.2">
      <c r="A6" s="57"/>
      <c r="B6" s="22" t="s">
        <v>22</v>
      </c>
      <c r="C6" s="20" t="s">
        <v>5</v>
      </c>
      <c r="D6" s="20">
        <v>0</v>
      </c>
      <c r="E6" s="24" t="s">
        <v>39</v>
      </c>
      <c r="F6" s="23" t="s">
        <v>33</v>
      </c>
      <c r="G6" s="19">
        <v>1</v>
      </c>
      <c r="H6" s="12" t="s">
        <v>63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</row>
    <row r="7" spans="1:73" ht="102" x14ac:dyDescent="0.2">
      <c r="A7" s="58" t="s">
        <v>13</v>
      </c>
      <c r="B7" s="37" t="s">
        <v>23</v>
      </c>
      <c r="C7" s="38" t="s">
        <v>5</v>
      </c>
      <c r="D7" s="38">
        <v>1</v>
      </c>
      <c r="E7" s="39" t="s">
        <v>60</v>
      </c>
      <c r="F7" s="39" t="s">
        <v>53</v>
      </c>
      <c r="G7" s="49">
        <v>1</v>
      </c>
      <c r="H7" s="51" t="s">
        <v>63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</row>
    <row r="8" spans="1:73" x14ac:dyDescent="0.2">
      <c r="A8" s="58"/>
      <c r="B8" s="43" t="s">
        <v>22</v>
      </c>
      <c r="C8" s="44" t="s">
        <v>5</v>
      </c>
      <c r="D8" s="44">
        <v>0</v>
      </c>
      <c r="E8" s="44" t="s">
        <v>59</v>
      </c>
      <c r="F8" s="44" t="s">
        <v>33</v>
      </c>
      <c r="G8" s="52" t="s">
        <v>67</v>
      </c>
      <c r="H8" s="12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</row>
    <row r="9" spans="1:73" s="13" customFormat="1" x14ac:dyDescent="0.2">
      <c r="A9" s="59" t="s">
        <v>14</v>
      </c>
      <c r="B9" s="22" t="s">
        <v>23</v>
      </c>
      <c r="C9" s="20" t="s">
        <v>5</v>
      </c>
      <c r="D9" s="20">
        <v>1</v>
      </c>
      <c r="E9" s="20" t="s">
        <v>34</v>
      </c>
      <c r="F9" s="20">
        <v>10</v>
      </c>
      <c r="G9" s="19">
        <v>1</v>
      </c>
      <c r="H9" s="12" t="s">
        <v>63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</row>
    <row r="10" spans="1:73" x14ac:dyDescent="0.2">
      <c r="A10" s="59"/>
      <c r="B10" s="45" t="s">
        <v>22</v>
      </c>
      <c r="C10" s="46" t="s">
        <v>5</v>
      </c>
      <c r="D10" s="46">
        <v>0</v>
      </c>
      <c r="E10" s="46" t="s">
        <v>61</v>
      </c>
      <c r="F10" s="47" t="s">
        <v>33</v>
      </c>
      <c r="G10" s="52" t="s">
        <v>67</v>
      </c>
      <c r="H10" s="12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</row>
    <row r="11" spans="1:73" ht="119" x14ac:dyDescent="0.2">
      <c r="A11" s="15" t="s">
        <v>15</v>
      </c>
      <c r="B11" s="40" t="s">
        <v>24</v>
      </c>
      <c r="C11" s="15" t="s">
        <v>5</v>
      </c>
      <c r="D11" s="15">
        <v>1</v>
      </c>
      <c r="E11" s="41" t="s">
        <v>58</v>
      </c>
      <c r="F11" s="42" t="s">
        <v>38</v>
      </c>
      <c r="G11" s="48">
        <v>1</v>
      </c>
      <c r="H11" s="12" t="s">
        <v>64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</row>
    <row r="12" spans="1:73" ht="51" x14ac:dyDescent="0.2">
      <c r="A12" s="58" t="s">
        <v>16</v>
      </c>
      <c r="B12" s="37" t="s">
        <v>25</v>
      </c>
      <c r="C12" s="38" t="s">
        <v>5</v>
      </c>
      <c r="D12" s="38">
        <v>1</v>
      </c>
      <c r="E12" s="39" t="s">
        <v>54</v>
      </c>
      <c r="F12" s="38">
        <v>10</v>
      </c>
      <c r="G12" s="49">
        <v>1</v>
      </c>
      <c r="H12" s="12" t="s">
        <v>64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</row>
    <row r="13" spans="1:73" ht="34" x14ac:dyDescent="0.2">
      <c r="A13" s="58"/>
      <c r="B13" s="37" t="s">
        <v>26</v>
      </c>
      <c r="C13" s="38" t="s">
        <v>5</v>
      </c>
      <c r="D13" s="38">
        <v>0</v>
      </c>
      <c r="E13" s="39" t="s">
        <v>55</v>
      </c>
      <c r="F13" s="38" t="s">
        <v>33</v>
      </c>
      <c r="G13" s="49">
        <v>1</v>
      </c>
      <c r="H13" s="12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</row>
    <row r="14" spans="1:73" ht="102" x14ac:dyDescent="0.2">
      <c r="A14" s="58"/>
      <c r="B14" s="37" t="s">
        <v>27</v>
      </c>
      <c r="C14" s="38" t="s">
        <v>5</v>
      </c>
      <c r="D14" s="38">
        <v>1</v>
      </c>
      <c r="E14" s="39" t="s">
        <v>56</v>
      </c>
      <c r="F14" s="38">
        <v>10</v>
      </c>
      <c r="G14" s="49">
        <v>1</v>
      </c>
      <c r="H14" s="2" t="s">
        <v>64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</row>
    <row r="15" spans="1:73" s="13" customFormat="1" ht="170" x14ac:dyDescent="0.2">
      <c r="A15" s="58"/>
      <c r="B15" s="60" t="s">
        <v>28</v>
      </c>
      <c r="C15" s="38" t="s">
        <v>5</v>
      </c>
      <c r="D15" s="38">
        <v>1</v>
      </c>
      <c r="E15" s="39" t="s">
        <v>57</v>
      </c>
      <c r="F15" s="39" t="s">
        <v>65</v>
      </c>
      <c r="G15" s="49">
        <v>1</v>
      </c>
      <c r="H15" s="2" t="s">
        <v>64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</row>
    <row r="16" spans="1:73" x14ac:dyDescent="0.2">
      <c r="A16" s="58"/>
      <c r="B16" s="60"/>
      <c r="C16" s="34" t="s">
        <v>6</v>
      </c>
      <c r="D16" s="34">
        <v>0</v>
      </c>
      <c r="E16" s="34"/>
      <c r="F16" s="34"/>
      <c r="G16" s="50"/>
      <c r="H16" s="12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</row>
    <row r="17" spans="1:73" ht="102" x14ac:dyDescent="0.2">
      <c r="A17" s="54" t="s">
        <v>17</v>
      </c>
      <c r="B17" s="25" t="s">
        <v>29</v>
      </c>
      <c r="C17" s="26" t="s">
        <v>5</v>
      </c>
      <c r="D17" s="26">
        <v>1</v>
      </c>
      <c r="E17" s="27" t="s">
        <v>36</v>
      </c>
      <c r="F17" s="26">
        <v>10</v>
      </c>
      <c r="G17" s="48">
        <v>1</v>
      </c>
      <c r="H17" s="12" t="s">
        <v>64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</row>
    <row r="18" spans="1:73" s="13" customFormat="1" ht="68" x14ac:dyDescent="0.2">
      <c r="A18" s="54"/>
      <c r="B18" s="25" t="s">
        <v>30</v>
      </c>
      <c r="C18" s="26" t="s">
        <v>5</v>
      </c>
      <c r="D18" s="26">
        <v>0</v>
      </c>
      <c r="E18" s="27" t="s">
        <v>37</v>
      </c>
      <c r="F18" s="26" t="s">
        <v>33</v>
      </c>
      <c r="G18" s="48">
        <v>1</v>
      </c>
      <c r="H18" s="12" t="s">
        <v>64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</row>
    <row r="19" spans="1:73" ht="85" x14ac:dyDescent="0.2">
      <c r="A19" s="56" t="s">
        <v>18</v>
      </c>
      <c r="B19" s="55" t="s">
        <v>49</v>
      </c>
      <c r="C19" s="32" t="s">
        <v>5</v>
      </c>
      <c r="D19" s="32">
        <v>1</v>
      </c>
      <c r="E19" s="33" t="s">
        <v>47</v>
      </c>
      <c r="F19" s="32">
        <v>10</v>
      </c>
      <c r="G19" s="31">
        <v>1</v>
      </c>
      <c r="H19" s="51" t="s">
        <v>63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</row>
    <row r="20" spans="1:73" ht="85" x14ac:dyDescent="0.2">
      <c r="A20" s="56"/>
      <c r="B20" s="55"/>
      <c r="C20" s="32" t="s">
        <v>7</v>
      </c>
      <c r="D20" s="32">
        <v>1</v>
      </c>
      <c r="E20" s="33" t="s">
        <v>51</v>
      </c>
      <c r="F20" s="33" t="s">
        <v>46</v>
      </c>
      <c r="G20" s="31">
        <v>1</v>
      </c>
      <c r="H20" s="51" t="s">
        <v>63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</row>
    <row r="21" spans="1:73" s="13" customFormat="1" x14ac:dyDescent="0.2">
      <c r="A21" s="56"/>
      <c r="B21" s="55"/>
      <c r="C21" s="6" t="s">
        <v>6</v>
      </c>
      <c r="D21" s="34">
        <v>0</v>
      </c>
      <c r="E21" s="34"/>
      <c r="F21" s="34"/>
      <c r="G21" s="50"/>
      <c r="H21" s="12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</row>
    <row r="22" spans="1:73" x14ac:dyDescent="0.2">
      <c r="A22" s="56"/>
      <c r="B22" s="55"/>
      <c r="C22" s="6" t="s">
        <v>8</v>
      </c>
      <c r="D22" s="34">
        <v>0</v>
      </c>
      <c r="E22" s="34"/>
      <c r="F22" s="34"/>
      <c r="G22" s="50"/>
      <c r="H22" s="12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</row>
    <row r="23" spans="1:73" ht="68" x14ac:dyDescent="0.2">
      <c r="A23" s="56"/>
      <c r="B23" s="55" t="s">
        <v>50</v>
      </c>
      <c r="C23" s="35" t="s">
        <v>5</v>
      </c>
      <c r="D23" s="35">
        <v>0</v>
      </c>
      <c r="E23" s="36" t="s">
        <v>48</v>
      </c>
      <c r="F23" s="35" t="s">
        <v>33</v>
      </c>
      <c r="G23" s="31">
        <v>1</v>
      </c>
      <c r="H23" s="12" t="s">
        <v>63</v>
      </c>
      <c r="I23" s="4"/>
      <c r="J23" s="53" t="s">
        <v>66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</row>
    <row r="24" spans="1:73" s="13" customFormat="1" ht="238" x14ac:dyDescent="0.2">
      <c r="A24" s="56"/>
      <c r="B24" s="55"/>
      <c r="C24" s="35" t="s">
        <v>7</v>
      </c>
      <c r="D24" s="35">
        <v>0</v>
      </c>
      <c r="E24" s="36" t="s">
        <v>52</v>
      </c>
      <c r="F24" s="35" t="s">
        <v>33</v>
      </c>
      <c r="G24" s="31">
        <v>1</v>
      </c>
      <c r="H24" s="51" t="s">
        <v>63</v>
      </c>
      <c r="I24" s="4"/>
      <c r="J24" s="53" t="s">
        <v>66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</row>
    <row r="25" spans="1:73" x14ac:dyDescent="0.2">
      <c r="A25" s="8"/>
      <c r="B25" s="3"/>
      <c r="C25" s="4"/>
      <c r="D25" s="4"/>
      <c r="E25" s="4"/>
      <c r="F25" s="4"/>
      <c r="G25" s="3"/>
      <c r="H25" s="12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</row>
    <row r="26" spans="1:73" x14ac:dyDescent="0.2">
      <c r="A26" s="8"/>
      <c r="B26" s="3"/>
      <c r="C26" s="4"/>
      <c r="D26" s="4"/>
      <c r="E26" s="4"/>
      <c r="F26" s="4"/>
      <c r="H26" s="12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</row>
    <row r="27" spans="1:73" x14ac:dyDescent="0.2">
      <c r="A27" s="8"/>
      <c r="B27" s="3" t="s">
        <v>9</v>
      </c>
      <c r="C27" s="10">
        <f>COUNTIF(C2:C24, C6) + COUNTIF(C2:C24, C20)</f>
        <v>20</v>
      </c>
      <c r="D27" s="4"/>
      <c r="E27" s="4"/>
      <c r="F27" s="4"/>
      <c r="G27" s="3">
        <f>SUM(G2:G24)</f>
        <v>18</v>
      </c>
      <c r="H27" s="12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</row>
    <row r="28" spans="1:73" s="13" customFormat="1" x14ac:dyDescent="0.2">
      <c r="A28" s="7"/>
      <c r="B28" s="16" t="s">
        <v>6</v>
      </c>
      <c r="C28" s="6">
        <f>COUNTIF(C2:C24, C16) + COUNTIF(C2:C24, C22)</f>
        <v>3</v>
      </c>
      <c r="D28" s="4"/>
      <c r="E28" s="4"/>
      <c r="F28" s="4"/>
      <c r="G28" s="3"/>
      <c r="H28" s="12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</row>
    <row r="29" spans="1:73" x14ac:dyDescent="0.2">
      <c r="A29" s="9"/>
      <c r="B29" s="3"/>
      <c r="C29" s="4"/>
      <c r="D29" s="4"/>
      <c r="E29" s="4"/>
      <c r="F29" s="4"/>
      <c r="G29" s="3"/>
      <c r="H29" s="12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</row>
    <row r="30" spans="1:73" s="13" customFormat="1" x14ac:dyDescent="0.2">
      <c r="A30" s="5"/>
      <c r="B30" s="3" t="s">
        <v>31</v>
      </c>
      <c r="C30" s="4"/>
      <c r="D30" s="4">
        <f>COUNTIFS(D2:D24,D4,C2:C24,C4) + COUNTIFS(D2:D24,D4,C2:C24,C20)</f>
        <v>13</v>
      </c>
      <c r="E30" s="4"/>
      <c r="F30" s="4"/>
      <c r="G30" s="3"/>
      <c r="H30" s="12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</row>
    <row r="31" spans="1:73" x14ac:dyDescent="0.2">
      <c r="A31" s="5"/>
      <c r="B31" s="17" t="s">
        <v>32</v>
      </c>
      <c r="C31" s="18"/>
      <c r="D31" s="18">
        <f>C27-D30</f>
        <v>7</v>
      </c>
      <c r="E31" s="4"/>
      <c r="F31" s="4"/>
      <c r="G31" s="3"/>
      <c r="H31" s="12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</row>
    <row r="32" spans="1:73" s="13" customFormat="1" x14ac:dyDescent="0.2">
      <c r="A32" s="5"/>
      <c r="B32" s="3"/>
      <c r="C32" s="4"/>
      <c r="D32" s="4"/>
      <c r="E32" s="4"/>
      <c r="F32" s="4"/>
      <c r="G32" s="3"/>
      <c r="H32" s="12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</row>
    <row r="33" spans="1:73" x14ac:dyDescent="0.2">
      <c r="A33" s="5"/>
      <c r="B33" s="3"/>
      <c r="C33" s="4"/>
      <c r="D33" s="4"/>
      <c r="E33" s="4"/>
      <c r="F33" s="4"/>
      <c r="G33" s="3"/>
      <c r="H33" s="12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</row>
    <row r="34" spans="1:73" x14ac:dyDescent="0.2">
      <c r="A34" s="5"/>
      <c r="B34" s="3"/>
      <c r="C34" s="4"/>
      <c r="D34" s="4"/>
      <c r="E34" s="4"/>
      <c r="F34" s="4"/>
      <c r="G34" s="3"/>
      <c r="H34" s="12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</row>
    <row r="35" spans="1:73" s="13" customFormat="1" x14ac:dyDescent="0.2">
      <c r="A35" s="5"/>
      <c r="B35" s="3"/>
      <c r="C35" s="4"/>
      <c r="D35" s="4"/>
      <c r="E35" s="4"/>
      <c r="F35" s="4"/>
      <c r="G35" s="3"/>
      <c r="H35" s="12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</row>
    <row r="36" spans="1:73" s="13" customFormat="1" x14ac:dyDescent="0.2">
      <c r="A36" s="5"/>
      <c r="B36" s="3"/>
      <c r="C36" s="4"/>
      <c r="D36" s="4"/>
      <c r="E36" s="4"/>
      <c r="F36" s="4"/>
      <c r="G36" s="3"/>
      <c r="H36" s="12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</row>
    <row r="37" spans="1:73" x14ac:dyDescent="0.2">
      <c r="A37" s="5"/>
      <c r="B37" s="3"/>
      <c r="C37" s="4"/>
      <c r="D37" s="4"/>
      <c r="E37" s="4"/>
      <c r="F37" s="4"/>
      <c r="G37" s="3"/>
    </row>
    <row r="38" spans="1:73" x14ac:dyDescent="0.2">
      <c r="A38" s="5"/>
      <c r="B38" s="3"/>
      <c r="C38" s="4"/>
      <c r="D38" s="4"/>
      <c r="E38" s="4"/>
      <c r="F38" s="4"/>
      <c r="G38" s="3"/>
    </row>
    <row r="39" spans="1:73" x14ac:dyDescent="0.2">
      <c r="A39" s="5"/>
    </row>
    <row r="40" spans="1:73" x14ac:dyDescent="0.2">
      <c r="A40" s="5"/>
    </row>
    <row r="41" spans="1:73" x14ac:dyDescent="0.2">
      <c r="A41" s="5"/>
    </row>
    <row r="42" spans="1:73" x14ac:dyDescent="0.2">
      <c r="A42" s="5"/>
    </row>
    <row r="44" spans="1:73" x14ac:dyDescent="0.2">
      <c r="B44" s="14"/>
      <c r="C44" s="7"/>
    </row>
  </sheetData>
  <mergeCells count="10">
    <mergeCell ref="A17:A18"/>
    <mergeCell ref="B19:B22"/>
    <mergeCell ref="A19:A24"/>
    <mergeCell ref="B23:B24"/>
    <mergeCell ref="A2:A4"/>
    <mergeCell ref="A5:A6"/>
    <mergeCell ref="A7:A8"/>
    <mergeCell ref="A9:A10"/>
    <mergeCell ref="B15:B16"/>
    <mergeCell ref="A12:A16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Matúš Halák</dc:creator>
  <cp:lastModifiedBy>Matúš Halák</cp:lastModifiedBy>
  <dcterms:created xsi:type="dcterms:W3CDTF">2025-02-04T16:23:30Z</dcterms:created>
  <dcterms:modified xsi:type="dcterms:W3CDTF">2025-03-27T08:09:00Z</dcterms:modified>
</cp:coreProperties>
</file>