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fileSharing userName="TANIA GALLEGOS" reservationPassword="83D5"/>
  <workbookPr autoCompressPictures="0"/>
  <bookViews>
    <workbookView xWindow="0" yWindow="0" windowWidth="25600" windowHeight="16060" tabRatio="1000"/>
  </bookViews>
  <sheets>
    <sheet name="PORTADA" sheetId="15" r:id="rId1"/>
    <sheet name="INDICE" sheetId="1" r:id="rId2"/>
    <sheet name="1.1.1 ESTABLECIMIENTOSDEHOSPEDA" sheetId="11" r:id="rId3"/>
    <sheet name="1.1.2 UNIDADES RENTABLES" sheetId="12" r:id="rId4"/>
    <sheet name="1.1.3 PORCENTAJE DE OCUPACIÓN H" sheetId="13" r:id="rId5"/>
    <sheet name="1.2 SERVICIOS TUR COMPLEMENTARI" sheetId="14" r:id="rId6"/>
    <sheet name="2.1 AFLUENCIA" sheetId="2" r:id="rId7"/>
    <sheet name="2.2 DERRAMA" sheetId="3" r:id="rId8"/>
    <sheet name="2.3.1 DETERMINANTES SOCIOLÓGICO" sheetId="4" r:id="rId9"/>
    <sheet name="2.3.2 DE LA COMPAÑIA DEL VISITA" sheetId="5" r:id="rId10"/>
    <sheet name="2.3.3 DETERMINANTES ECONÓMICOS" sheetId="6" r:id="rId11"/>
    <sheet name="2.4 RESPECTO DEL VIAJE" sheetId="7" r:id="rId12"/>
    <sheet name=" 2.5 MEDIO Y SATISFACCIÓN" sheetId="8" r:id="rId13"/>
    <sheet name="3.MEDIOS DE TRANSPORTE" sheetId="10" r:id="rId14"/>
    <sheet name="DIRECTORIO" sheetId="1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4" l="1"/>
  <c r="D98" i="4"/>
  <c r="E98" i="4"/>
  <c r="F98" i="4"/>
  <c r="G98" i="4"/>
  <c r="H98" i="4"/>
  <c r="B98" i="4"/>
  <c r="L105" i="14"/>
  <c r="K105" i="14"/>
  <c r="J105" i="14"/>
  <c r="I105" i="14"/>
  <c r="H105" i="14"/>
  <c r="G105" i="14"/>
  <c r="F105" i="14"/>
  <c r="L92" i="14"/>
  <c r="K92" i="14"/>
  <c r="J92" i="14"/>
  <c r="I92" i="14"/>
  <c r="H92" i="14"/>
  <c r="G92" i="14"/>
  <c r="F92" i="14"/>
  <c r="L87" i="14"/>
  <c r="K87" i="14"/>
  <c r="J87" i="14"/>
  <c r="I87" i="14"/>
  <c r="H87" i="14"/>
  <c r="G87" i="14"/>
  <c r="F87" i="14"/>
  <c r="L83" i="14"/>
  <c r="K83" i="14"/>
  <c r="J83" i="14"/>
  <c r="I83" i="14"/>
  <c r="H83" i="14"/>
  <c r="G83" i="14"/>
  <c r="F83" i="14"/>
  <c r="L77" i="14"/>
  <c r="K77" i="14"/>
  <c r="J77" i="14"/>
  <c r="I77" i="14"/>
  <c r="H77" i="14"/>
  <c r="G77" i="14"/>
  <c r="F77" i="14"/>
  <c r="L69" i="14"/>
  <c r="K69" i="14"/>
  <c r="J69" i="14"/>
  <c r="I69" i="14"/>
  <c r="H69" i="14"/>
  <c r="G69" i="14"/>
  <c r="F69" i="14"/>
  <c r="L60" i="14"/>
  <c r="K60" i="14"/>
  <c r="J60" i="14"/>
  <c r="I60" i="14"/>
  <c r="H60" i="14"/>
  <c r="G60" i="14"/>
  <c r="F60" i="14"/>
  <c r="L56" i="14"/>
  <c r="K56" i="14"/>
  <c r="J56" i="14"/>
  <c r="I56" i="14"/>
  <c r="H56" i="14"/>
  <c r="G56" i="14"/>
  <c r="F56" i="14"/>
  <c r="L42" i="14"/>
  <c r="K42" i="14"/>
  <c r="J42" i="14"/>
  <c r="I42" i="14"/>
  <c r="H42" i="14"/>
  <c r="G42" i="14"/>
  <c r="F42" i="14"/>
  <c r="L29" i="14"/>
  <c r="K29" i="14"/>
  <c r="J29" i="14"/>
  <c r="I29" i="14"/>
  <c r="H29" i="14"/>
  <c r="G29" i="14"/>
  <c r="F29" i="14"/>
  <c r="L21" i="14"/>
  <c r="K21" i="14"/>
  <c r="J21" i="14"/>
  <c r="I21" i="14"/>
  <c r="H21" i="14"/>
  <c r="G21" i="14"/>
  <c r="F21" i="14"/>
  <c r="L11" i="14"/>
  <c r="K11" i="14"/>
  <c r="J11" i="14"/>
  <c r="I11" i="14"/>
  <c r="H11" i="14"/>
  <c r="G11" i="14"/>
  <c r="F11" i="14"/>
  <c r="L10" i="14"/>
  <c r="K10" i="14"/>
  <c r="J10" i="14"/>
  <c r="I10" i="14"/>
  <c r="H10" i="14"/>
  <c r="G10" i="14"/>
  <c r="F10" i="14"/>
  <c r="F25" i="12"/>
  <c r="F28" i="12"/>
  <c r="F29" i="12"/>
  <c r="F24" i="12"/>
  <c r="F26" i="12"/>
  <c r="F27" i="12"/>
  <c r="F30" i="12"/>
  <c r="F31" i="12"/>
  <c r="F23" i="12"/>
  <c r="F60" i="12"/>
  <c r="F65" i="12"/>
  <c r="F61" i="12"/>
  <c r="F62" i="12"/>
  <c r="F63" i="12"/>
  <c r="F64" i="12"/>
  <c r="F66" i="12"/>
  <c r="F67" i="12"/>
  <c r="F68" i="12"/>
  <c r="F59" i="12"/>
  <c r="F76" i="12"/>
  <c r="F73" i="12"/>
  <c r="F81" i="12"/>
  <c r="F82" i="12"/>
  <c r="F70" i="12"/>
  <c r="F71" i="12"/>
  <c r="F72" i="12"/>
  <c r="F74" i="12"/>
  <c r="F75" i="12"/>
  <c r="F77" i="12"/>
  <c r="F78" i="12"/>
  <c r="F79" i="12"/>
  <c r="F80" i="12"/>
  <c r="F69" i="12"/>
  <c r="F92" i="12"/>
  <c r="F84" i="12"/>
  <c r="F85" i="12"/>
  <c r="F86" i="12"/>
  <c r="F87" i="12"/>
  <c r="F88" i="12"/>
  <c r="F89" i="12"/>
  <c r="F90" i="12"/>
  <c r="F91" i="12"/>
  <c r="F83" i="12"/>
  <c r="F96" i="12"/>
  <c r="F99" i="12"/>
  <c r="F94" i="12"/>
  <c r="F95" i="12"/>
  <c r="F97" i="12"/>
  <c r="F98" i="12"/>
  <c r="F93" i="12"/>
  <c r="F102" i="12"/>
  <c r="F101" i="12"/>
  <c r="F103" i="12"/>
  <c r="F100" i="12"/>
  <c r="F14" i="12"/>
  <c r="F15" i="12"/>
  <c r="F16" i="12"/>
  <c r="F17" i="12"/>
  <c r="F18" i="12"/>
  <c r="F19" i="12"/>
  <c r="F20" i="12"/>
  <c r="F21" i="12"/>
  <c r="F22" i="12"/>
  <c r="F13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32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45" i="12"/>
  <c r="F105" i="12"/>
  <c r="F106" i="12"/>
  <c r="F107" i="12"/>
  <c r="F108" i="12"/>
  <c r="F109" i="12"/>
  <c r="F110" i="12"/>
  <c r="F104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11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26" i="12"/>
  <c r="F12" i="12"/>
  <c r="L126" i="12"/>
  <c r="K126" i="12"/>
  <c r="J126" i="12"/>
  <c r="I126" i="12"/>
  <c r="H126" i="12"/>
  <c r="G126" i="12"/>
  <c r="L111" i="12"/>
  <c r="K111" i="12"/>
  <c r="J111" i="12"/>
  <c r="I111" i="12"/>
  <c r="H111" i="12"/>
  <c r="G111" i="12"/>
  <c r="L104" i="12"/>
  <c r="K104" i="12"/>
  <c r="J104" i="12"/>
  <c r="I104" i="12"/>
  <c r="H104" i="12"/>
  <c r="G104" i="12"/>
  <c r="L100" i="12"/>
  <c r="K100" i="12"/>
  <c r="J100" i="12"/>
  <c r="I100" i="12"/>
  <c r="H100" i="12"/>
  <c r="G100" i="12"/>
  <c r="L93" i="12"/>
  <c r="K93" i="12"/>
  <c r="J93" i="12"/>
  <c r="I93" i="12"/>
  <c r="H93" i="12"/>
  <c r="G93" i="12"/>
  <c r="L83" i="12"/>
  <c r="K83" i="12"/>
  <c r="J83" i="12"/>
  <c r="I83" i="12"/>
  <c r="H83" i="12"/>
  <c r="G83" i="12"/>
  <c r="L69" i="12"/>
  <c r="K69" i="12"/>
  <c r="J69" i="12"/>
  <c r="I69" i="12"/>
  <c r="H69" i="12"/>
  <c r="G69" i="12"/>
  <c r="L59" i="12"/>
  <c r="K59" i="12"/>
  <c r="J59" i="12"/>
  <c r="I59" i="12"/>
  <c r="H59" i="12"/>
  <c r="G59" i="12"/>
  <c r="L45" i="12"/>
  <c r="K45" i="12"/>
  <c r="J45" i="12"/>
  <c r="I45" i="12"/>
  <c r="H45" i="12"/>
  <c r="G45" i="12"/>
  <c r="L32" i="12"/>
  <c r="K32" i="12"/>
  <c r="J32" i="12"/>
  <c r="I32" i="12"/>
  <c r="H32" i="12"/>
  <c r="G32" i="12"/>
  <c r="L23" i="12"/>
  <c r="K23" i="12"/>
  <c r="J23" i="12"/>
  <c r="I23" i="12"/>
  <c r="H23" i="12"/>
  <c r="G23" i="12"/>
  <c r="L13" i="12"/>
  <c r="K13" i="12"/>
  <c r="J13" i="12"/>
  <c r="I13" i="12"/>
  <c r="H13" i="12"/>
  <c r="G13" i="12"/>
  <c r="L12" i="12"/>
  <c r="K12" i="12"/>
  <c r="J12" i="12"/>
  <c r="I12" i="12"/>
  <c r="H12" i="12"/>
  <c r="G12" i="12"/>
  <c r="F132" i="11"/>
  <c r="F131" i="11"/>
  <c r="F130" i="11"/>
  <c r="F129" i="11"/>
  <c r="F128" i="11"/>
  <c r="F126" i="11"/>
  <c r="F124" i="11"/>
  <c r="F122" i="11"/>
  <c r="F121" i="11"/>
  <c r="L120" i="11"/>
  <c r="K120" i="11"/>
  <c r="J120" i="11"/>
  <c r="I120" i="11"/>
  <c r="H120" i="11"/>
  <c r="G120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L105" i="11"/>
  <c r="K105" i="11"/>
  <c r="J105" i="11"/>
  <c r="I105" i="11"/>
  <c r="H105" i="11"/>
  <c r="G105" i="11"/>
  <c r="F105" i="11"/>
  <c r="F104" i="11"/>
  <c r="F103" i="11"/>
  <c r="F102" i="11"/>
  <c r="F101" i="11"/>
  <c r="F100" i="11"/>
  <c r="F99" i="11"/>
  <c r="L98" i="11"/>
  <c r="K98" i="11"/>
  <c r="J98" i="11"/>
  <c r="I98" i="11"/>
  <c r="H98" i="11"/>
  <c r="G98" i="11"/>
  <c r="F98" i="11"/>
  <c r="F97" i="11"/>
  <c r="F96" i="11"/>
  <c r="F95" i="11"/>
  <c r="L94" i="11"/>
  <c r="K94" i="11"/>
  <c r="J94" i="11"/>
  <c r="I94" i="11"/>
  <c r="H94" i="11"/>
  <c r="G94" i="11"/>
  <c r="F94" i="11"/>
  <c r="F93" i="11"/>
  <c r="F92" i="11"/>
  <c r="F91" i="11"/>
  <c r="F90" i="11"/>
  <c r="F89" i="11"/>
  <c r="L88" i="11"/>
  <c r="K88" i="11"/>
  <c r="J88" i="11"/>
  <c r="I88" i="11"/>
  <c r="H88" i="11"/>
  <c r="G88" i="11"/>
  <c r="F88" i="11"/>
  <c r="F87" i="11"/>
  <c r="F86" i="11"/>
  <c r="F85" i="11"/>
  <c r="F84" i="11"/>
  <c r="F83" i="11"/>
  <c r="F82" i="11"/>
  <c r="F81" i="11"/>
  <c r="F80" i="11"/>
  <c r="F79" i="11"/>
  <c r="L78" i="11"/>
  <c r="K78" i="11"/>
  <c r="J78" i="11"/>
  <c r="I78" i="11"/>
  <c r="H78" i="11"/>
  <c r="G78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L64" i="11"/>
  <c r="K64" i="11"/>
  <c r="J64" i="11"/>
  <c r="I64" i="11"/>
  <c r="H64" i="11"/>
  <c r="G64" i="11"/>
  <c r="F64" i="11"/>
  <c r="F63" i="11"/>
  <c r="F62" i="11"/>
  <c r="F61" i="11"/>
  <c r="F60" i="11"/>
  <c r="F59" i="11"/>
  <c r="F58" i="11"/>
  <c r="F57" i="11"/>
  <c r="F56" i="11"/>
  <c r="F55" i="11"/>
  <c r="L54" i="11"/>
  <c r="K54" i="11"/>
  <c r="J54" i="11"/>
  <c r="I54" i="11"/>
  <c r="H54" i="11"/>
  <c r="G54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L40" i="11"/>
  <c r="K40" i="11"/>
  <c r="J40" i="11"/>
  <c r="I40" i="11"/>
  <c r="H40" i="11"/>
  <c r="G40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L27" i="11"/>
  <c r="K27" i="11"/>
  <c r="J27" i="11"/>
  <c r="I27" i="11"/>
  <c r="H27" i="11"/>
  <c r="G27" i="11"/>
  <c r="F27" i="11"/>
  <c r="F26" i="11"/>
  <c r="F25" i="11"/>
  <c r="F24" i="11"/>
  <c r="F23" i="11"/>
  <c r="F22" i="11"/>
  <c r="F21" i="11"/>
  <c r="F20" i="11"/>
  <c r="F19" i="11"/>
  <c r="L18" i="11"/>
  <c r="K18" i="11"/>
  <c r="J18" i="11"/>
  <c r="I18" i="11"/>
  <c r="H18" i="11"/>
  <c r="G18" i="11"/>
  <c r="F18" i="11"/>
  <c r="F17" i="11"/>
  <c r="F16" i="11"/>
  <c r="F15" i="11"/>
  <c r="F14" i="11"/>
  <c r="F13" i="11"/>
  <c r="F12" i="11"/>
  <c r="F11" i="11"/>
  <c r="F10" i="11"/>
  <c r="F9" i="11"/>
  <c r="L8" i="11"/>
  <c r="K8" i="11"/>
  <c r="J8" i="11"/>
  <c r="I8" i="11"/>
  <c r="H8" i="11"/>
  <c r="G8" i="11"/>
  <c r="F8" i="11"/>
  <c r="L7" i="11"/>
  <c r="K7" i="11"/>
  <c r="J7" i="11"/>
  <c r="I7" i="11"/>
  <c r="H7" i="11"/>
  <c r="G7" i="11"/>
  <c r="F7" i="11"/>
  <c r="H182" i="7"/>
  <c r="G182" i="7"/>
  <c r="F182" i="7"/>
  <c r="E182" i="7"/>
  <c r="D182" i="7"/>
  <c r="B182" i="7"/>
  <c r="I158" i="7"/>
  <c r="H158" i="7"/>
  <c r="G158" i="7"/>
  <c r="F158" i="7"/>
  <c r="E158" i="7"/>
  <c r="D158" i="7"/>
  <c r="C158" i="7"/>
  <c r="B158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H92" i="7"/>
  <c r="G92" i="7"/>
  <c r="F92" i="7"/>
  <c r="E92" i="7"/>
  <c r="D92" i="7"/>
  <c r="C92" i="7"/>
  <c r="B92" i="7"/>
  <c r="I84" i="7"/>
  <c r="H84" i="7"/>
  <c r="G84" i="7"/>
  <c r="F84" i="7"/>
  <c r="E84" i="7"/>
  <c r="D84" i="7"/>
  <c r="C84" i="7"/>
  <c r="B84" i="7"/>
  <c r="L134" i="2"/>
  <c r="K134" i="2"/>
  <c r="J134" i="2"/>
  <c r="G134" i="2"/>
  <c r="D134" i="2"/>
  <c r="I135" i="2"/>
  <c r="H135" i="2"/>
  <c r="F135" i="2"/>
  <c r="E135" i="2"/>
  <c r="C135" i="2"/>
  <c r="B135" i="2"/>
  <c r="M134" i="2"/>
  <c r="M135" i="2"/>
  <c r="G135" i="2"/>
  <c r="K135" i="2"/>
  <c r="J135" i="2"/>
  <c r="L135" i="2"/>
  <c r="D135" i="2"/>
</calcChain>
</file>

<file path=xl/sharedStrings.xml><?xml version="1.0" encoding="utf-8"?>
<sst xmlns="http://schemas.openxmlformats.org/spreadsheetml/2006/main" count="2857" uniqueCount="1056">
  <si>
    <t>Indice</t>
  </si>
  <si>
    <t>I. Oferta</t>
  </si>
  <si>
    <t>1.1 Establecimientos de hospedaje</t>
  </si>
  <si>
    <t>1.1.1 Número de establecimientos de hospedaje.</t>
  </si>
  <si>
    <t>1.1.2 Número de cuartos ofertados (unidades rentables).</t>
  </si>
  <si>
    <t>1.1.3 Porcentaje de ocupación hotelera.</t>
  </si>
  <si>
    <t>1.2 Servicios turísticos complementarios.</t>
  </si>
  <si>
    <t xml:space="preserve">II. Demanda. </t>
  </si>
  <si>
    <t>2.1 Afluencia.</t>
  </si>
  <si>
    <t>2.2. Derrama.</t>
  </si>
  <si>
    <t xml:space="preserve">2.3 El Perfil del visitante. </t>
  </si>
  <si>
    <t>2.3.1 Determinantes sociológicos.</t>
  </si>
  <si>
    <t>2.3.1.1 Sexo</t>
  </si>
  <si>
    <t>2.3.1.2 Edad</t>
  </si>
  <si>
    <t>2.3.1.3 Estado civil</t>
  </si>
  <si>
    <t>2.3.1.4 Nivel educativo</t>
  </si>
  <si>
    <t>2.3.1.5 Lugar de residencia</t>
  </si>
  <si>
    <t>2.3.2  De la compañía del visitante.</t>
  </si>
  <si>
    <t>2.3.2.1  Forma de viaje de los visitantes.</t>
  </si>
  <si>
    <t>2.3.3 Determinantes económicos</t>
  </si>
  <si>
    <t>2.3.3.1 Ingreso familiar mensual</t>
  </si>
  <si>
    <t>2.3.3.2 Ocupación</t>
  </si>
  <si>
    <t>2.4 Respecto al viaje.</t>
  </si>
  <si>
    <t>2.4.1 Duración de la estancia</t>
  </si>
  <si>
    <t>2.4.2 Motivo del viaje</t>
  </si>
  <si>
    <t>2.4.3 Anticipación del viaje</t>
  </si>
  <si>
    <t>2.4.4 Gasto promedio diario  y distribución.</t>
  </si>
  <si>
    <t>2.4.5 Organizador del viaje</t>
  </si>
  <si>
    <t>2.4.6 Frecuencia de visita</t>
  </si>
  <si>
    <t>2.4.7 Medio de transporte utilizado.</t>
  </si>
  <si>
    <t xml:space="preserve">2.5 Medio por el que se enteró y Grado de satisfacción. </t>
  </si>
  <si>
    <t>2.5.1 Medio por el que se enteró</t>
  </si>
  <si>
    <t>2.5.2 Lo que más gusto.</t>
  </si>
  <si>
    <t xml:space="preserve">2.5.3 Lo que menos gusto </t>
  </si>
  <si>
    <t>4.2.2 Movimiento de pasajeros y vuelos en Puerto Vallarta</t>
  </si>
  <si>
    <t>4.3.1 Movimiento de pasajeros y cruceros en Puerto Vallarta.</t>
  </si>
  <si>
    <t>2 0 1 3</t>
  </si>
  <si>
    <t>TURISMO   HOSPEDADO</t>
  </si>
  <si>
    <t>CASA  PARTICULAR</t>
  </si>
  <si>
    <t>EN TRANSITO</t>
  </si>
  <si>
    <t>AFLUENCIA   TOTAL</t>
  </si>
  <si>
    <t>M E S</t>
  </si>
  <si>
    <t>NALES.</t>
  </si>
  <si>
    <t>EXTR.</t>
  </si>
  <si>
    <t>TOTAL</t>
  </si>
  <si>
    <t xml:space="preserve">  ENERO</t>
  </si>
  <si>
    <t xml:space="preserve">  FEBR.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</si>
  <si>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</si>
  <si>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</si>
  <si>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</si>
  <si>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</si>
  <si>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</si>
  <si>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AGOST.</t>
  </si>
  <si>
    <t xml:space="preserve">  SEPT.</t>
  </si>
  <si>
    <t xml:space="preserve">  OCTUB.</t>
  </si>
  <si>
    <t xml:space="preserve">  NOVIEM. </t>
  </si>
  <si>
    <t xml:space="preserve">  DICIEM. </t>
  </si>
  <si>
    <t>T O T A L</t>
  </si>
  <si>
    <t>Fuente.- Dirección de Inteligencia de Mercados, Información Estadística y Evaluación de la Secretaría de Turismo del Estado de Jalisco con la colaboración de las Delegaciones de Turismo en el  Estado</t>
  </si>
  <si>
    <t>A F L U E N C I A   T O T A L</t>
  </si>
  <si>
    <t>D E S T I N O :</t>
  </si>
  <si>
    <t>ZMG</t>
  </si>
  <si>
    <t>PUERTO VALLARTA</t>
  </si>
  <si>
    <t>SUR DE COSTALEGRE</t>
  </si>
  <si>
    <t>RIBERA DE CHAPALA</t>
  </si>
  <si>
    <t>TEQUILA</t>
  </si>
  <si>
    <t>Z.DE LOS ALTOS</t>
  </si>
  <si>
    <t>SUR DEL ESTADO</t>
  </si>
  <si>
    <t>RESTOS</t>
  </si>
  <si>
    <t>2 0 1 2</t>
  </si>
  <si>
    <t>VAR %</t>
  </si>
  <si>
    <t>2 0 12</t>
  </si>
  <si>
    <t>NO HOSPEDADOS</t>
  </si>
  <si>
    <t xml:space="preserve">  NOVIEM</t>
  </si>
  <si>
    <t xml:space="preserve">  DICIEM</t>
  </si>
  <si>
    <t xml:space="preserve">  T O T A L</t>
  </si>
  <si>
    <t>2 0 1  2</t>
  </si>
  <si>
    <t xml:space="preserve">  FEBRERO</t>
  </si>
  <si>
    <t xml:space="preserve">  MARZO </t>
  </si>
  <si>
    <t xml:space="preserve">  AGOSTO</t>
  </si>
  <si>
    <t xml:space="preserve">  SEPTIEMBRE</t>
  </si>
  <si>
    <t xml:space="preserve">  OCTUBRE</t>
  </si>
  <si>
    <t xml:space="preserve">  NOVIEMB.</t>
  </si>
  <si>
    <t xml:space="preserve">  DICIEMBRE</t>
  </si>
  <si>
    <t>D E R R A M A   T O T A L</t>
  </si>
  <si>
    <t>DISTRIBUCION POR SEXO DE LOS VISITANTES A LOS DESTINOS</t>
  </si>
  <si>
    <t>T   U   R   I   S   M   O        N   A   C   I   O   N   A   L     ( % )</t>
  </si>
  <si>
    <t>S E X O</t>
  </si>
  <si>
    <t>ZMGDL</t>
  </si>
  <si>
    <t>PVR</t>
  </si>
  <si>
    <t>CTL</t>
  </si>
  <si>
    <t>R.CHAP</t>
  </si>
  <si>
    <t>SJN</t>
  </si>
  <si>
    <t>LAGOS</t>
  </si>
  <si>
    <t>TEPA</t>
  </si>
  <si>
    <t>FEMENINO</t>
  </si>
  <si>
    <t>MASCULINO</t>
  </si>
  <si>
    <t xml:space="preserve"> T O T A L</t>
  </si>
  <si>
    <t>T  U  R  I  S  M  O     E  X  T  R  A  N  J  E  R  O     ( % )</t>
  </si>
  <si>
    <t>15 A 25</t>
  </si>
  <si>
    <t>26 A 34</t>
  </si>
  <si>
    <t>35 A 44</t>
  </si>
  <si>
    <t>45 A 54</t>
  </si>
  <si>
    <t>55 A 64</t>
  </si>
  <si>
    <t>65 Y MAS</t>
  </si>
  <si>
    <t xml:space="preserve"> Soltero</t>
  </si>
  <si>
    <t xml:space="preserve"> Casado</t>
  </si>
  <si>
    <t xml:space="preserve"> Union Libre</t>
  </si>
  <si>
    <t xml:space="preserve"> Viudo</t>
  </si>
  <si>
    <t xml:space="preserve"> Divorciado</t>
  </si>
  <si>
    <t>TURISTICOS DEL ESTADO DE JALISCO</t>
  </si>
  <si>
    <t>DISTRIBUCION POR EDAD  DE LOS VISITANTES A LOS DESTINOS TURISTICOS DEL ESTADO DE JALISCO</t>
  </si>
  <si>
    <t>SIN ESTUDIOS</t>
  </si>
  <si>
    <t>BASICO</t>
  </si>
  <si>
    <t>INTERMEDIO</t>
  </si>
  <si>
    <t>MEDIO SUPERIOR</t>
  </si>
  <si>
    <t>SUPERIOR</t>
  </si>
  <si>
    <t>POSGRADO</t>
  </si>
  <si>
    <t xml:space="preserve">   T O T A L</t>
  </si>
  <si>
    <t xml:space="preserve">2.3.2 De la Compañía del Visitante. </t>
  </si>
  <si>
    <t xml:space="preserve">2.3.2.1 Forma de viaje de los visitantes. </t>
  </si>
  <si>
    <t>FORMA DE VIAJE</t>
  </si>
  <si>
    <t xml:space="preserve"> SOLO</t>
  </si>
  <si>
    <t xml:space="preserve"> CON FAMILIA</t>
  </si>
  <si>
    <t xml:space="preserve"> CON AMIGOS</t>
  </si>
  <si>
    <t>VIAJE ORGANIZADO</t>
  </si>
  <si>
    <t>OTROS</t>
  </si>
  <si>
    <t xml:space="preserve">    T  O  T  A  L</t>
  </si>
  <si>
    <t xml:space="preserve">FORMA  DE  VIAJE  DE  LOS  VISITANTES A LOS DESTINOS TURISTICOS DEL ESTADO DE JALISCO  </t>
  </si>
  <si>
    <t>COMPAÑEROS DE TRABAJO</t>
  </si>
  <si>
    <t xml:space="preserve">2.3.3 De la forma del viaje. </t>
  </si>
  <si>
    <t>MENOS DE 5000</t>
  </si>
  <si>
    <t>15,001 A 20,000</t>
  </si>
  <si>
    <t>20,001 A 25,000</t>
  </si>
  <si>
    <t>MAS DE 25,000</t>
  </si>
  <si>
    <t>SECTOR PÚBLICO</t>
  </si>
  <si>
    <t xml:space="preserve">DIRECTIVOS (MANDOS ALTOS Y MEDIOS) </t>
  </si>
  <si>
    <t>EMPLEADO</t>
  </si>
  <si>
    <t>PROFESOR</t>
  </si>
  <si>
    <t>SECTOR PRIVADO</t>
  </si>
  <si>
    <t xml:space="preserve">DIRECTIVOS  (MANDOS ALTOS Y MEDIOS) </t>
  </si>
  <si>
    <t>EMPRESARIO</t>
  </si>
  <si>
    <t>COMERCIANTE/COMISIONISTA/VENTAS</t>
  </si>
  <si>
    <t>PROFESIONISTA INDEPENDIENTE</t>
  </si>
  <si>
    <t>OBRERO/JORNALERO/PEÓN</t>
  </si>
  <si>
    <t>NO LABORA</t>
  </si>
  <si>
    <t>ESTUDIANTE</t>
  </si>
  <si>
    <t>JUBILADO/PENSIONADO</t>
  </si>
  <si>
    <t>DESEMPLEADO</t>
  </si>
  <si>
    <t>LABORES DEL HOGAR</t>
  </si>
  <si>
    <t>T  O  T  A  L</t>
  </si>
  <si>
    <t>INGRESO ANUAL (DOLARES)</t>
  </si>
  <si>
    <t>INGRESO MENSUAL (PESOS)</t>
  </si>
  <si>
    <t>( D I A S )</t>
  </si>
  <si>
    <t xml:space="preserve">Z O N A S </t>
  </si>
  <si>
    <t>HOSPEDAJE TURISTICO</t>
  </si>
  <si>
    <t>CASA   PARTICULAR</t>
  </si>
  <si>
    <t>NO     HOSPEDADOS</t>
  </si>
  <si>
    <t>LOS ALTOS</t>
  </si>
  <si>
    <t>RESTO</t>
  </si>
  <si>
    <t>MOTIVACION</t>
  </si>
  <si>
    <t>COMPRAS</t>
  </si>
  <si>
    <t>DE PASO</t>
  </si>
  <si>
    <t>OCIO Y REGREACION</t>
  </si>
  <si>
    <t>PROFESIONAL O NEGOCIOS</t>
  </si>
  <si>
    <t>SALUD</t>
  </si>
  <si>
    <t>VISITAR AMIGOS Y FAMILIARES</t>
  </si>
  <si>
    <t>OTRO</t>
  </si>
  <si>
    <t>TIEMPO</t>
  </si>
  <si>
    <t xml:space="preserve"> Menos de 15 Dias</t>
  </si>
  <si>
    <t xml:space="preserve"> De 15 Dias a Un Mes</t>
  </si>
  <si>
    <t xml:space="preserve"> De 1 a 3 Meses</t>
  </si>
  <si>
    <t xml:space="preserve"> Mas de 3 Meses</t>
  </si>
  <si>
    <t>( P E S O S )</t>
  </si>
  <si>
    <t>PROMEDIO</t>
  </si>
  <si>
    <t>COSTALEGRE</t>
  </si>
  <si>
    <t>RIBIERA DE CHAPALA</t>
  </si>
  <si>
    <t>SAN JUAN DE LOS LAGOS</t>
  </si>
  <si>
    <t>LAGOS DE MORENO</t>
  </si>
  <si>
    <t>TEPATITLÁN</t>
  </si>
  <si>
    <t xml:space="preserve">    CONCEPTO</t>
  </si>
  <si>
    <t>HOSPEDAJE TURÍSTICO</t>
  </si>
  <si>
    <t xml:space="preserve">   HOSPEDAJE</t>
  </si>
  <si>
    <t xml:space="preserve">   ALIMENTOS</t>
  </si>
  <si>
    <t xml:space="preserve">   TRANSP. LOCAL</t>
  </si>
  <si>
    <t xml:space="preserve">   DIVERSIONES</t>
  </si>
  <si>
    <t xml:space="preserve">   COMPRAS</t>
  </si>
  <si>
    <t xml:space="preserve">   OTROS</t>
  </si>
  <si>
    <t>CASA PARTICULAR</t>
  </si>
  <si>
    <t>FRECUENCIA</t>
  </si>
  <si>
    <t xml:space="preserve">  UNICA VEZ</t>
  </si>
  <si>
    <t xml:space="preserve">  MAS DE 4 VECES</t>
  </si>
  <si>
    <t xml:space="preserve"> T  O  T  A  L</t>
  </si>
  <si>
    <t xml:space="preserve">  2 - 4 VECES</t>
  </si>
  <si>
    <t>DISTRIBUCION PORCENTUAL DEL GASTO REALIZADO POR LOS VISITANTES EN EL ESTADO DE JALISCO</t>
  </si>
  <si>
    <t>NACIONALES</t>
  </si>
  <si>
    <t>EXTRANJEROS</t>
  </si>
  <si>
    <t>FRECUENCIA DE VISITAS QUE REALIZARON LOS VISITANTES A LOS DESTINOS TURISTICOS DEL ESTADO DE JALISCO</t>
  </si>
  <si>
    <t>TRANSPORTE</t>
  </si>
  <si>
    <t xml:space="preserve">   AVION</t>
  </si>
  <si>
    <t xml:space="preserve">   AUTOBUS</t>
  </si>
  <si>
    <t xml:space="preserve">   AUTOMOVIL </t>
  </si>
  <si>
    <t xml:space="preserve">   YATES Y CRUCEROS</t>
  </si>
  <si>
    <t>2.4.8 Lugares visitados.</t>
  </si>
  <si>
    <t>Chapala</t>
  </si>
  <si>
    <t>Tequila</t>
  </si>
  <si>
    <t>Antros  y Bares</t>
  </si>
  <si>
    <t>Arquitectura</t>
  </si>
  <si>
    <t>Atractivos Naturales</t>
  </si>
  <si>
    <t xml:space="preserve"> Bahias </t>
  </si>
  <si>
    <t xml:space="preserve">Balnearios </t>
  </si>
  <si>
    <t>Campos de Agave</t>
  </si>
  <si>
    <t>Centros Históricos</t>
  </si>
  <si>
    <t>Centros Comerciales</t>
  </si>
  <si>
    <t>Centros culturales</t>
  </si>
  <si>
    <t>Centros de Convenciones</t>
  </si>
  <si>
    <t>Centros de Salud</t>
  </si>
  <si>
    <t>Centro Joyero</t>
  </si>
  <si>
    <t>Estadios de Futbol</t>
  </si>
  <si>
    <t>Fiestas en el Estado</t>
  </si>
  <si>
    <t>Haciendas Tequileras</t>
  </si>
  <si>
    <t>Instituto Cultural Cabañas</t>
  </si>
  <si>
    <t>Jardínes, Plazas y Parques</t>
  </si>
  <si>
    <t>Mercados</t>
  </si>
  <si>
    <t>Monumentos Históricos</t>
  </si>
  <si>
    <t>Motivos Religiosos</t>
  </si>
  <si>
    <t>Museos</t>
  </si>
  <si>
    <t>Otros</t>
  </si>
  <si>
    <t>Otros Municipios</t>
  </si>
  <si>
    <t>Playas</t>
  </si>
  <si>
    <t>Recorridos</t>
  </si>
  <si>
    <t>Restaurantes</t>
  </si>
  <si>
    <t>Teatros</t>
  </si>
  <si>
    <t>Templos / Parroquias</t>
  </si>
  <si>
    <t>CHAPALA</t>
  </si>
  <si>
    <t>Plazas comerciales</t>
  </si>
  <si>
    <t>Malecón</t>
  </si>
  <si>
    <t>Centros nocturnos y bares</t>
  </si>
  <si>
    <t>Destinos de Nayarit</t>
  </si>
  <si>
    <t>Campo agavero</t>
  </si>
  <si>
    <t>Practicar deporte</t>
  </si>
  <si>
    <t>Centro histórico</t>
  </si>
  <si>
    <t>Cuastecomate</t>
  </si>
  <si>
    <t>Tequileras</t>
  </si>
  <si>
    <t>Explanada Juan Pablo II</t>
  </si>
  <si>
    <t>Guadalajara</t>
  </si>
  <si>
    <t>Iglesia</t>
  </si>
  <si>
    <t>Las playas</t>
  </si>
  <si>
    <t>Reservas naturales</t>
  </si>
  <si>
    <t>San Sebastián del Oeste</t>
  </si>
  <si>
    <t>Mercado de Artesanías</t>
  </si>
  <si>
    <t>Mercado Municipal</t>
  </si>
  <si>
    <t>Mezquitic de la Magdalena</t>
  </si>
  <si>
    <t>Minerva</t>
  </si>
  <si>
    <t>Muelle</t>
  </si>
  <si>
    <t>Parián</t>
  </si>
  <si>
    <t>Parques</t>
  </si>
  <si>
    <t>Plaza los mariachis</t>
  </si>
  <si>
    <t>Pocito del Primer milagro</t>
  </si>
  <si>
    <t>San Juan de Dios</t>
  </si>
  <si>
    <t>San Francisco</t>
  </si>
  <si>
    <t>Tlaquepaque</t>
  </si>
  <si>
    <t>Tapalpa</t>
  </si>
  <si>
    <t>Tonalá</t>
  </si>
  <si>
    <t>Zapopan</t>
  </si>
  <si>
    <t>Zona romántica</t>
  </si>
  <si>
    <t>El Edén</t>
  </si>
  <si>
    <t>Zoológico</t>
  </si>
  <si>
    <t>MEDIO:</t>
  </si>
  <si>
    <t>AGENCIA DE VIAJES</t>
  </si>
  <si>
    <t>FAMILIARES Y AMIGOS</t>
  </si>
  <si>
    <t>INTERNET</t>
  </si>
  <si>
    <t>MEDIOS MASIVOS (Prensa, radio, tv, cine)</t>
  </si>
  <si>
    <t>YA LO CONOCIA</t>
  </si>
  <si>
    <t xml:space="preserve">OTROS </t>
  </si>
  <si>
    <t>2.5 Medio por el que se enteró y grado de satisfacción.</t>
  </si>
  <si>
    <t>MDIOS MASIVOS (Prensa, radio, tv, cine)</t>
  </si>
  <si>
    <t>Actividades</t>
  </si>
  <si>
    <t>Amabilidad de la gente</t>
  </si>
  <si>
    <t>Vida nocturna</t>
  </si>
  <si>
    <t>Cultura</t>
  </si>
  <si>
    <t>Artesanias</t>
  </si>
  <si>
    <t>Comida</t>
  </si>
  <si>
    <t>Calles</t>
  </si>
  <si>
    <t>Centro Histórico</t>
  </si>
  <si>
    <t>Movilidad</t>
  </si>
  <si>
    <t>Dulces típicos</t>
  </si>
  <si>
    <t>Clima</t>
  </si>
  <si>
    <t>Comercio</t>
  </si>
  <si>
    <t>Conocer</t>
  </si>
  <si>
    <t>Virgen</t>
  </si>
  <si>
    <t>Precio</t>
  </si>
  <si>
    <t>Cocodrilario</t>
  </si>
  <si>
    <t>Hotel</t>
  </si>
  <si>
    <t>Lago</t>
  </si>
  <si>
    <t>El destino</t>
  </si>
  <si>
    <t>Paisaje</t>
  </si>
  <si>
    <t>Servicio</t>
  </si>
  <si>
    <t>Familia</t>
  </si>
  <si>
    <t>Mujeres</t>
  </si>
  <si>
    <t>Limpieza</t>
  </si>
  <si>
    <t>Seguridad</t>
  </si>
  <si>
    <t>Nada</t>
  </si>
  <si>
    <t>Todo</t>
  </si>
  <si>
    <t>Gente amable</t>
  </si>
  <si>
    <t>Ambiente agradable</t>
  </si>
  <si>
    <t>Amigos</t>
  </si>
  <si>
    <t>El mar</t>
  </si>
  <si>
    <t>La familia</t>
  </si>
  <si>
    <t>Cantina</t>
  </si>
  <si>
    <t>La virgen</t>
  </si>
  <si>
    <t>Entretenimiento</t>
  </si>
  <si>
    <t>Policia</t>
  </si>
  <si>
    <t>Otro</t>
  </si>
  <si>
    <t>Tradiciones</t>
  </si>
  <si>
    <t>Todo bien</t>
  </si>
  <si>
    <t xml:space="preserve">2.5.3 Lo que menos gusto. </t>
  </si>
  <si>
    <t>Parquimetros</t>
  </si>
  <si>
    <t>Ambulantes</t>
  </si>
  <si>
    <t>Precios</t>
  </si>
  <si>
    <t>Contaminación</t>
  </si>
  <si>
    <t>Descuido</t>
  </si>
  <si>
    <t>Tráfico</t>
  </si>
  <si>
    <t>La gente</t>
  </si>
  <si>
    <t>Alimentos</t>
  </si>
  <si>
    <t>Baches</t>
  </si>
  <si>
    <t>Bancas</t>
  </si>
  <si>
    <t>Vándalos</t>
  </si>
  <si>
    <t>Baños</t>
  </si>
  <si>
    <t>Barra de Navidad</t>
  </si>
  <si>
    <t>Alcoholismo</t>
  </si>
  <si>
    <t>Transporte público</t>
  </si>
  <si>
    <t>Carreteras</t>
  </si>
  <si>
    <t>Centros deportivos</t>
  </si>
  <si>
    <t>Taxistas</t>
  </si>
  <si>
    <t>Distancia</t>
  </si>
  <si>
    <t>Estacionamientos</t>
  </si>
  <si>
    <t>Mal olor del río</t>
  </si>
  <si>
    <t>Ruido</t>
  </si>
  <si>
    <t>Costo</t>
  </si>
  <si>
    <t>Grafittis</t>
  </si>
  <si>
    <t>Guías de turistas</t>
  </si>
  <si>
    <t>Indigentes</t>
  </si>
  <si>
    <t>Inseguridad</t>
  </si>
  <si>
    <t>Ecología</t>
  </si>
  <si>
    <t>Policía</t>
  </si>
  <si>
    <t>Distancias</t>
  </si>
  <si>
    <t>Mercado</t>
  </si>
  <si>
    <t>Insectos</t>
  </si>
  <si>
    <t>Atractivos naturales</t>
  </si>
  <si>
    <t>Basura</t>
  </si>
  <si>
    <t>Centro historico</t>
  </si>
  <si>
    <t>Trafico</t>
  </si>
  <si>
    <t>Faltan lugares de descanso con sombra</t>
  </si>
  <si>
    <t>Gente</t>
  </si>
  <si>
    <t>La playa</t>
  </si>
  <si>
    <t>Las calles</t>
  </si>
  <si>
    <t>Calidad del aire</t>
  </si>
  <si>
    <t>Se ve viejo</t>
  </si>
  <si>
    <t>Sol</t>
  </si>
  <si>
    <t>Vendedores de tiempo compartido</t>
  </si>
  <si>
    <t>Vialidad</t>
  </si>
  <si>
    <t>ZONA METROPOLITANA DE GUADALAJARA</t>
  </si>
  <si>
    <t>Excelente/Bueno</t>
  </si>
  <si>
    <t>Regular</t>
  </si>
  <si>
    <t>Malo/Pésimo</t>
  </si>
  <si>
    <t>ALOJAMIENTO</t>
  </si>
  <si>
    <t>Trato personal</t>
  </si>
  <si>
    <t>Relación calidad/precio</t>
  </si>
  <si>
    <t>RESTAURANTES</t>
  </si>
  <si>
    <t>VIDA NOCTURNA</t>
  </si>
  <si>
    <t>ACTIVIDADES COMPLEMENTARIAS</t>
  </si>
  <si>
    <t>ATRACTIVO NATURAL</t>
  </si>
  <si>
    <t>INFRAESTRUCTURA TURÍSTICA</t>
  </si>
  <si>
    <t>AMABILIDAD DE LA GENTE</t>
  </si>
  <si>
    <t>ACCESO Y MOVILIDAD</t>
  </si>
  <si>
    <t>PATRIMONIO CULTURAL</t>
  </si>
  <si>
    <t>ACTIVIDADES DE OCIO</t>
  </si>
  <si>
    <t>LIMPIEZA Y CONSERVACIÓN DEL ENTORNO</t>
  </si>
  <si>
    <t>INFORMACIÓN TURÍSTICA</t>
  </si>
  <si>
    <t>VALORACIÓN GENERAL DEL DESTINO</t>
  </si>
  <si>
    <t>T   U   R   I   S   M   O        E  X  T  R  A  N  J  E  R  O    ( % )</t>
  </si>
  <si>
    <t>Alumbrado Público</t>
  </si>
  <si>
    <t>Atender la situación de indigentes</t>
  </si>
  <si>
    <t>Demasiados Sombrilleros en la Playa</t>
  </si>
  <si>
    <t>El nivel del agua del Lago de Chapala es muy bajo</t>
  </si>
  <si>
    <t xml:space="preserve">Falta de estacionamientos Públicos </t>
  </si>
  <si>
    <t>Faltan areas recreativas</t>
  </si>
  <si>
    <t>Faltan áreas verdes</t>
  </si>
  <si>
    <t>Los establecimientos de alimentos estàn muy retirados del area de la playa</t>
  </si>
  <si>
    <t>Mantenimiento a atractivos naturales y culturales</t>
  </si>
  <si>
    <t>Más atractivos</t>
  </si>
  <si>
    <t>Más Limpieza</t>
  </si>
  <si>
    <t>Más lugares de recreación</t>
  </si>
  <si>
    <t>Mas promoción del Estado de Jalisco</t>
  </si>
  <si>
    <t>Mas seguridad</t>
  </si>
  <si>
    <t>Mas señales de transito</t>
  </si>
  <si>
    <t>Mejorar el aspecto de la playa de Barra de Navidad</t>
  </si>
  <si>
    <t>Mejorar el servicio del transporte público</t>
  </si>
  <si>
    <t>Mejorra Calles, Avenidas y Carreteras</t>
  </si>
  <si>
    <t>Poca informacion Turística</t>
  </si>
  <si>
    <t>Regular precios de Servicios Turísticos</t>
  </si>
  <si>
    <t>Cuidar el medio ambiente</t>
  </si>
  <si>
    <t>Dar mantenimiento a las calles</t>
  </si>
  <si>
    <t>Mejorar la movilidad</t>
  </si>
  <si>
    <t>Tener mejor seguridad</t>
  </si>
  <si>
    <t>Mejorar el trato de las personas</t>
  </si>
  <si>
    <t>Más lugares con sombra</t>
  </si>
  <si>
    <t>Mejorar el transporte público</t>
  </si>
  <si>
    <t>Bajar el precio de los taxis</t>
  </si>
  <si>
    <t>Más información turística</t>
  </si>
  <si>
    <t xml:space="preserve">2.5.6 Sugerencias de mejora realizadas por los turistas. </t>
  </si>
  <si>
    <t xml:space="preserve">III. Medios de Transporte. </t>
  </si>
  <si>
    <t>3.1. Central de autobuses</t>
  </si>
  <si>
    <t>3.1.1 Movimiento de pasajeros y autobuses en la "nueva central camionera de Guadalajara"</t>
  </si>
  <si>
    <t>3.1.2 Movimiento de pasajeros y autobuses en Puerto Vallarta.</t>
  </si>
  <si>
    <t>3.2 Central Aeroportuaria.</t>
  </si>
  <si>
    <t>3.2.1 Movimiento de pasajeros y vuelos en Guadalajara</t>
  </si>
  <si>
    <t>3.2.2 Movimiento de pasajeros y vuelos en Puerto Vallarta</t>
  </si>
  <si>
    <t>3.3 Central Marítima Portuaria.</t>
  </si>
  <si>
    <t>3.3.1 Movimiento de pasajeros y cruceros en Puerto Vallarta.</t>
  </si>
  <si>
    <t xml:space="preserve">SUGERENCIAS DE MEJORA REALIZADAS POR LOS DISTINTOS VISITANTES NACIONALES A LOS DESTINOS TURÍSTICOS DEL ESTADO DE JALISCO </t>
  </si>
  <si>
    <t>M  E  S</t>
  </si>
  <si>
    <t>MOVIMIENTO DE AUTOBUSES</t>
  </si>
  <si>
    <t>MOVIMIENTO DE PASAJEROS</t>
  </si>
  <si>
    <t>D  E    P  A  S  O</t>
  </si>
  <si>
    <t>LLEGADAS</t>
  </si>
  <si>
    <t>SALIDAS</t>
  </si>
  <si>
    <t>AUTOBUS</t>
  </si>
  <si>
    <t>PASAJEROS</t>
  </si>
  <si>
    <t xml:space="preserve">  NOVIEMBRE</t>
  </si>
  <si>
    <t xml:space="preserve">   T O T A L </t>
  </si>
  <si>
    <t xml:space="preserve">MOVIMIENTO  EN LA CENTRAL CAMIONERA </t>
  </si>
  <si>
    <t>MES</t>
  </si>
  <si>
    <t>CORRIDAS*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</si>
  <si>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</si>
  <si>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</si>
  <si>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</si>
  <si>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</si>
  <si>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</si>
  <si>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</si>
  <si>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</si>
  <si>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</si>
  <si>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</si>
  <si>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</si>
  <si>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</si>
  <si>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</si>
  <si>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 M E S</t>
  </si>
  <si>
    <t>INTERNACIONALES</t>
  </si>
  <si>
    <t>PASAJEROS  EN  VUELOS  NACIONALES</t>
  </si>
  <si>
    <t>PASAJEROS EN VUELOS INTERNACIONALES</t>
  </si>
  <si>
    <t>VUELOS NACIONALES</t>
  </si>
  <si>
    <t>VUELOS INTRNACIONALES</t>
  </si>
  <si>
    <t>4.3 Central Portuaria.</t>
  </si>
  <si>
    <t>M E S E S</t>
  </si>
  <si>
    <t>No. DE</t>
  </si>
  <si>
    <t>PASAJEROS EN</t>
  </si>
  <si>
    <t>OPERACIONES</t>
  </si>
  <si>
    <t>TRANSITO</t>
  </si>
  <si>
    <t xml:space="preserve">   ENERO</t>
  </si>
  <si>
    <t xml:space="preserve">   FEBRERO</t>
  </si>
  <si>
    <t xml:space="preserve">   MARZO</t>
  </si>
  <si>
    <t xml:space="preserve">   ABRIL</t>
  </si>
  <si>
    <t xml:space="preserve">   MAYO</t>
  </si>
  <si>
    <t xml:space="preserve">   JUNIO</t>
  </si>
  <si>
    <t xml:space="preserve">   JULIO</t>
  </si>
  <si>
    <t xml:space="preserve">   AGOSTO</t>
  </si>
  <si>
    <t xml:space="preserve">   SEPTIEMBRE</t>
  </si>
  <si>
    <t xml:space="preserve">   OCTUBRE</t>
  </si>
  <si>
    <t xml:space="preserve">   NOVIEMBRE</t>
  </si>
  <si>
    <t xml:space="preserve">   DICIEMBRE</t>
  </si>
  <si>
    <t>3.1.1 Movimiento de pasajeros y autobuses en la "Nueva Central de  Guadalajara"</t>
  </si>
  <si>
    <t>MOVIMIENTO DE PASAJEROS Y AUTOBUSES EN LA NUEVA CENTRAL CAMIONERA DE GUADALAJARA</t>
  </si>
  <si>
    <t xml:space="preserve">DE PUERTO VALLARTA </t>
  </si>
  <si>
    <t>NUMERO DE OPERACIONES EN EL AEROPUERTO INTERNACIONAL MIGUEL HIDALGO DE GUADALAJARA</t>
  </si>
  <si>
    <t xml:space="preserve">  NUMERO DE OPERACIONES EN EL AEROPUERTO INTERNACIONAL GUSTAVO DIAZ ORDAZ DE PUERTO VALLARTA</t>
  </si>
  <si>
    <t>MOVIMIENTO DE PASAJEROS EN EL AEROPUERTO INTERNACIONAL GUSTAVO DIAZ ORDAZ DE PUERTO VALLARTA</t>
  </si>
  <si>
    <t>INFORMACION DEL MOVIMIENTO PORTUARIO EN PUERTO VALLARTA</t>
  </si>
  <si>
    <t>1.1.3 Porcentaje de ocupación hotelera</t>
  </si>
  <si>
    <t>OCUPACION  DE  HOSPEDAJE POR CATEGORÍA DE ESTABLECIMIENTO  EN  EL  ESTADO  DE  JALISCO</t>
  </si>
  <si>
    <t>CATEGORIA</t>
  </si>
  <si>
    <t>ENE.</t>
  </si>
  <si>
    <t>FEB.</t>
  </si>
  <si>
    <t>MAR.</t>
  </si>
  <si>
    <t>AGT.</t>
  </si>
  <si>
    <t>SEPT.</t>
  </si>
  <si>
    <t xml:space="preserve">OCT. </t>
  </si>
  <si>
    <t xml:space="preserve">NOV.  </t>
  </si>
  <si>
    <t xml:space="preserve">DIC.  </t>
  </si>
  <si>
    <t>PROM.ANUAL</t>
  </si>
  <si>
    <t>5 ESTRELLAS</t>
  </si>
  <si>
    <t>4 ESTRELLAS</t>
  </si>
  <si>
    <t>3 ESTRELLAS</t>
  </si>
  <si>
    <t>2 ESTRELLAS</t>
  </si>
  <si>
    <t>1 ESTRELLA</t>
  </si>
  <si>
    <t>Año 2012</t>
  </si>
  <si>
    <t>Var pp</t>
  </si>
  <si>
    <t xml:space="preserve">Nota: La variación corresponde únicamente a la ocupación en hoteles de 5 a 1 estrellas de los destinos y categorías que integran el anuario 2013. </t>
  </si>
  <si>
    <t>CATEGORIA:</t>
  </si>
  <si>
    <t>Z. MET.</t>
  </si>
  <si>
    <t>PUERTO</t>
  </si>
  <si>
    <t>SUR DE</t>
  </si>
  <si>
    <t>RIBERA</t>
  </si>
  <si>
    <t>Z.  LOS</t>
  </si>
  <si>
    <t>Z. SUR</t>
  </si>
  <si>
    <t>PROM. EDO</t>
  </si>
  <si>
    <t>VAR P/P</t>
  </si>
  <si>
    <t>GDL</t>
  </si>
  <si>
    <t>VTA.</t>
  </si>
  <si>
    <t>CTLGRE.</t>
  </si>
  <si>
    <t>ALTOS</t>
  </si>
  <si>
    <t>DEL EDO.</t>
  </si>
  <si>
    <t>OCUPACION DE HOSPEDAJE EN LA ZONA METROPOLITANA DE GUADALAJARA</t>
  </si>
  <si>
    <t>5 ESTRELLAS*</t>
  </si>
  <si>
    <t>Año 2012*</t>
  </si>
  <si>
    <t>OCUPACION  DE  HOSPEDAJE  EN  PUERTO  VALLARTA</t>
  </si>
  <si>
    <t>OCT.</t>
  </si>
  <si>
    <t>CONDOMINIOS Y APARTAMENTOS</t>
  </si>
  <si>
    <t>OCUPACION DE HOSPEDAJE EN EL SUR DE LA COSTALEGRE</t>
  </si>
  <si>
    <t>Fuente.- Dirección de Inteligencia de Mercados, Información, Estadística y Evaluación de la Secretaría de Turismo del Estado de Jalisco con la colaboración de la Delegación de Turismo en Barra de Navidad</t>
  </si>
  <si>
    <t>OCUPACION DE HOSPEDAJE EN LA ZONA DE LA RIBERA DEL LAGO DE CHAPALA</t>
  </si>
  <si>
    <t>Fuente.- Dirección de Inteligencia de Mercados, Información, Estadística y Evaluación de la Secretaría de Turismo del Estado de Jalisco con la colaboración de la Delegación de Turismo en la Ribera de Chapala</t>
  </si>
  <si>
    <t>OCUPACION DE HOSPEDAJE EN LA ZONA DE LOS ALTOS</t>
  </si>
  <si>
    <t>OCT</t>
  </si>
  <si>
    <t>Fuente.- Dirección de Inteligencia de Mercados, Información, Estadística y Evaluación de la Secretaría de Turismo del Estado de Jalisco con la colaboración de la Delegación de Turismo en San Juan de los Lagos</t>
  </si>
  <si>
    <t>OCUPACION DE HOSPEDAJE EN LA ZONA SUR DEL ESTADO</t>
  </si>
  <si>
    <t>OCUPACION DE HOSPEDAJE POR CATEGORIA EN CADA DESTINO TURÍSTICO DEL ESTADO DE JALISCO</t>
  </si>
  <si>
    <t>-</t>
  </si>
  <si>
    <t>TURISMO HOSPEDADO</t>
  </si>
  <si>
    <t>NIVEL EDUCATIVO DE LOS VISITANTES A LOS DISTINTOS DESTINOS TURISTICOS AL ESTADO DE JALISCO</t>
  </si>
  <si>
    <t xml:space="preserve">  2 - 4  VECES</t>
  </si>
  <si>
    <t xml:space="preserve">2.5.5 Opinión sobre diversos aspectos del destino visitado </t>
  </si>
  <si>
    <t xml:space="preserve">   Fuente: Gerencia de la Nueva Central de Autobuses de Guadalajara. </t>
  </si>
  <si>
    <t>*Fuente: Central de Autobuses de Puerto Vallarta.</t>
  </si>
  <si>
    <t xml:space="preserve">  Fuente: Administración del Aeropuerto Internacional "Miguel Hidalgo" de la Ciudad de Guadalajara, México. </t>
  </si>
  <si>
    <t xml:space="preserve">  Fuente: Administración del Aeropuerto Intenracional "Miguel Hidalgo" de la Ciudad de Guadalajara, Jalisco. </t>
  </si>
  <si>
    <t xml:space="preserve">  Fuente: Grupo Aeroportuario del Pacífico en Puerto Vallarta, Jalisco. </t>
  </si>
  <si>
    <t xml:space="preserve">  Fuente: Administración Portuaria Integral de Puerto Vallarta (API).</t>
  </si>
  <si>
    <t xml:space="preserve">Fuente.- Dirección de Inteligencia de Mercados, Información, Estadística y Evaluación de la Secretaría de Turismo del Estado de Jalisco con la colaboración de las Delegaciones de Turismo en el Estado y el Sistema DataTur. </t>
  </si>
  <si>
    <t>Fuente.- DataTur</t>
  </si>
  <si>
    <t xml:space="preserve">Nota: La metodología DataTur integra los establecimientos de categoría especial y gran turismo con los de 5 estrellas. </t>
  </si>
  <si>
    <t xml:space="preserve">La ocupación del año 2012 corresponde a la publicada por DataTur. </t>
  </si>
  <si>
    <t xml:space="preserve">Nota: La metodología DataTur integra los establecimientos de categoría especial y gran turismo en los de 5 estrellas. </t>
  </si>
  <si>
    <t xml:space="preserve">La variación corresponde únicamente a los establecimientos de hospedaje de  categorías de 5 a 1 estrella.  La ocupación del año 2012 corresponde a la publicada por DataTur. </t>
  </si>
  <si>
    <t>Fuente.- Dirección de Inteligencia de Mercados, Información, Estadística y Evaluación de la Secretaría de Turismo del Estado de Jalisco con la colaboración de las Direcciones de Turismo de los municipios de Cd. Guzman, Mazamitla y Tapalpa.</t>
  </si>
  <si>
    <t>Fuente.- Dirección de Inteligencia de Mercados, Información Estadística y Evaluación de la Secretaría de Turismo del Estado de Jalisco con la colaboración de las Delegaciones de Turismo en el  Estado y el Sistema DataTur</t>
  </si>
  <si>
    <t>Fuente.- Dirección de Inteligencia de Mercados, Información Estadística y Evaluación de la Secretaría de Turismo del Estado de Jalisco con la colaboración de las Delegaciones de Turismo en el  Estado y el Sistema DataTur.</t>
  </si>
  <si>
    <t>Fuente.- Dirección de Inteligencia de Mercados, Información Estadística y Evaluación de la Secretaría de Turismo del Estado de Jalisco y el Sistema DataTur</t>
  </si>
  <si>
    <t xml:space="preserve">Fuente.- Dirección de Inteligencia de Mercados, Información Estadística y Evaluación de la Secretaría de Turismo del Estado de Jalisco con la colaboración de la Dirección de Turismo de Tequila. </t>
  </si>
  <si>
    <t>Fuente.- Dirección de Inteligencia de Mercados, Información Estadística y Evaluación de la Secretaría de Turismo del Estado de Jalisco con la colaboración de la Dirección de Turismo de Ciudad Guzmán.</t>
  </si>
  <si>
    <t>Fuente.- Dirección de Inteligencia de Mercados, Información Estadística y Evaluación de la Secretaría de Turismo del Estado de Jalisco.</t>
  </si>
  <si>
    <t xml:space="preserve">Fuente.- Dirección de Inteligencia de Mercados, Información Estadística y Evaluación de la Secretaría de Turismo del Estado de Jalisco con la colaboración de las Delegaciones de Turismo en el Estado y las Direcciones de Turismo Municipales. </t>
  </si>
  <si>
    <t>Fuente.- Dirección de Inteligencia de Mercados, Información Estadística y Evaluación de la Secretaría de Turismo del Estado de Jalisco con la colaboración de las Delegaciones de Turismo y  Direcciones de Turismo Municipales en el Estado.</t>
  </si>
  <si>
    <t xml:space="preserve">Nota: Las llegadas vía aérea incluyen vuelos directos y en conexión . Para el caso del turismo extranjero, también las llegadas en vuelos nacionales. </t>
  </si>
  <si>
    <t xml:space="preserve">**Otros incluye: Caminando, bicicleta, moto, motor home, taxis, taxis acuáticos, veleros y otros medios acuáticos. </t>
  </si>
  <si>
    <t xml:space="preserve">   OTROS </t>
  </si>
  <si>
    <t>REGRESA AL INDICE</t>
  </si>
  <si>
    <t>REGRESAR AL INDICE</t>
  </si>
  <si>
    <t>Mtro. Jorge Aristoteles Sandoval Diaz</t>
  </si>
  <si>
    <t>Gobernador Constitucional del Estado de Jalisco</t>
  </si>
  <si>
    <t>Lic. Jesus Enrique Ramos Flores</t>
  </si>
  <si>
    <t>Secretario de Turismo del Estado de Jalisco</t>
  </si>
  <si>
    <t>Mtro. Miguel Gonzalez Gonzalez</t>
  </si>
  <si>
    <t>Mtra. Veronica Citlalli Hernandez Nogueda</t>
  </si>
  <si>
    <t>Directora de Inteligencia de Mercados,</t>
  </si>
  <si>
    <t>Lic. Tania Citlalli Gallegos Gonzalez</t>
  </si>
  <si>
    <t>Coordinadora de Inteligencia de Mercados,</t>
  </si>
  <si>
    <t>tania.gallegos@jalisco.gob.mx</t>
  </si>
  <si>
    <t>esther.salazar@jalisco.gob.mx</t>
  </si>
  <si>
    <t>gustavo.iniguez@jalisco.gob.mx</t>
  </si>
  <si>
    <t>Lic. Daniela Jimenez Ocampo</t>
  </si>
  <si>
    <t>daniela.jimenez@jalisco.gob.mx</t>
  </si>
  <si>
    <t>Lic. Esmeralda Chavez Carpintero</t>
  </si>
  <si>
    <t>esmeralda.chavez@jalisco.gob.mx</t>
  </si>
  <si>
    <t>setujalsanjuan@jalisco.gob.mx</t>
  </si>
  <si>
    <t>Tel: 0139 5785 0979</t>
  </si>
  <si>
    <t>setujalchapala@prodigy.net.mx</t>
  </si>
  <si>
    <t>Tel: 0137 6765 3141</t>
  </si>
  <si>
    <t>setujalcostalegre@prodigy.net.mx</t>
  </si>
  <si>
    <t>Tel: 01315 355 5100</t>
  </si>
  <si>
    <t>dirtturpv@gmail.com.mx</t>
  </si>
  <si>
    <t>Tel: 0132 222 618</t>
  </si>
  <si>
    <t>Tel: 0134 1575 2527</t>
  </si>
  <si>
    <t>Tel: 0138 25380230</t>
  </si>
  <si>
    <t>Tel: 0134 3432 0493</t>
  </si>
  <si>
    <t>Tel: 0137 47421221</t>
  </si>
  <si>
    <t>DIRECTORIO</t>
  </si>
  <si>
    <t>Región
      Municipio</t>
  </si>
  <si>
    <t>Total</t>
  </si>
  <si>
    <t>Cuatro
estrellas</t>
  </si>
  <si>
    <t>Tres 
estrellas</t>
  </si>
  <si>
    <t>Dos
estrellas</t>
  </si>
  <si>
    <t>Una
estrella</t>
  </si>
  <si>
    <t>Estado</t>
  </si>
  <si>
    <t>I Norte</t>
  </si>
  <si>
    <t>Bolaños</t>
  </si>
  <si>
    <t>Chimaltitán</t>
  </si>
  <si>
    <t>Colotlán</t>
  </si>
  <si>
    <t>Huejúcar</t>
  </si>
  <si>
    <t>Huejuquilla el Alto</t>
  </si>
  <si>
    <t>Mezquitic</t>
  </si>
  <si>
    <t>San Martín de Bolaños</t>
  </si>
  <si>
    <t>Totatiche</t>
  </si>
  <si>
    <t>Villa Guerrero</t>
  </si>
  <si>
    <t>II Altos Norte</t>
  </si>
  <si>
    <t>Encarnación de Díaz</t>
  </si>
  <si>
    <t>Lagos de Moreno</t>
  </si>
  <si>
    <t>Ojuelos de Jalisco</t>
  </si>
  <si>
    <t>San Diego de Alejandría</t>
  </si>
  <si>
    <t>San Juan de los Lagos</t>
  </si>
  <si>
    <t>Teocaltiche</t>
  </si>
  <si>
    <t>Unión de San Antonio</t>
  </si>
  <si>
    <t>Villa Hidalgo</t>
  </si>
  <si>
    <t>III Altos Sur</t>
  </si>
  <si>
    <t>Acatic</t>
  </si>
  <si>
    <t>Arandas</t>
  </si>
  <si>
    <t>Cañadas de Obregón</t>
  </si>
  <si>
    <t>Jalostotitlán</t>
  </si>
  <si>
    <t>Jesús María</t>
  </si>
  <si>
    <t>Mexticacán</t>
  </si>
  <si>
    <t>San Ignacio Cerro Gordo</t>
  </si>
  <si>
    <t>San Julián</t>
  </si>
  <si>
    <t>San Miguel el Alto</t>
  </si>
  <si>
    <t>Tepatitlán de Morelos</t>
  </si>
  <si>
    <t>Valle de Guadalupe</t>
  </si>
  <si>
    <t>Yahualica de González Gallo</t>
  </si>
  <si>
    <t>IV Ciénega</t>
  </si>
  <si>
    <t>Atotonilco el Alto</t>
  </si>
  <si>
    <t>Ayotlán</t>
  </si>
  <si>
    <t>Degollado</t>
  </si>
  <si>
    <t>Jamay</t>
  </si>
  <si>
    <t>Jocotepec</t>
  </si>
  <si>
    <t>La Barca</t>
  </si>
  <si>
    <t>Ocotlán</t>
  </si>
  <si>
    <t>Poncitlán</t>
  </si>
  <si>
    <t>Tizapán el Alto</t>
  </si>
  <si>
    <t>Tototlán</t>
  </si>
  <si>
    <t>Tuxcueca</t>
  </si>
  <si>
    <t>Zapotlán del Rey</t>
  </si>
  <si>
    <t>V Sureste</t>
  </si>
  <si>
    <t>Concepción de Buenos Aires</t>
  </si>
  <si>
    <t>La Manzanilla de la Paz</t>
  </si>
  <si>
    <t>Mazamitla</t>
  </si>
  <si>
    <t>Pihuamo</t>
  </si>
  <si>
    <t>Quitupan</t>
  </si>
  <si>
    <t>Santa María del Oro</t>
  </si>
  <si>
    <t>Tamazula de Gordiano</t>
  </si>
  <si>
    <t>Tecalitlán</t>
  </si>
  <si>
    <t>Valle de Juárez</t>
  </si>
  <si>
    <t>VI Sur</t>
  </si>
  <si>
    <t>Amacueca</t>
  </si>
  <si>
    <t>Atemajac de Brizuela</t>
  </si>
  <si>
    <t>Atoyac</t>
  </si>
  <si>
    <t>Gómez Farías</t>
  </si>
  <si>
    <t>San Gabriel</t>
  </si>
  <si>
    <t>Sayula</t>
  </si>
  <si>
    <t>Tonila</t>
  </si>
  <si>
    <t>Tuxpan</t>
  </si>
  <si>
    <t>Zacoalco de Torres</t>
  </si>
  <si>
    <t>Zapotiltic</t>
  </si>
  <si>
    <t>Zapotitlán de Vadillo</t>
  </si>
  <si>
    <t>Zapotlán el Grande</t>
  </si>
  <si>
    <t>VII Sierra de Amula</t>
  </si>
  <si>
    <t>Atengo</t>
  </si>
  <si>
    <t>Chiquilistlán</t>
  </si>
  <si>
    <t>El Grullo</t>
  </si>
  <si>
    <t>El Limón</t>
  </si>
  <si>
    <t>Juchitlán</t>
  </si>
  <si>
    <t>Tecolotlán</t>
  </si>
  <si>
    <t>Tenamaxtlán</t>
  </si>
  <si>
    <t>Tonaya</t>
  </si>
  <si>
    <t>Unión de Tula</t>
  </si>
  <si>
    <t>VIII Costa Sur</t>
  </si>
  <si>
    <t>Autlán de Navarro</t>
  </si>
  <si>
    <t>Casimiro Castillo</t>
  </si>
  <si>
    <t>Cihuatlán</t>
  </si>
  <si>
    <t>La Huerta</t>
  </si>
  <si>
    <t>Villa Purificación</t>
  </si>
  <si>
    <t>IX Costa Norte</t>
  </si>
  <si>
    <t>Cabo Corrientes</t>
  </si>
  <si>
    <t>Puerto Vallarta</t>
  </si>
  <si>
    <t>Tomatlán</t>
  </si>
  <si>
    <t>X Sierra Occidental</t>
  </si>
  <si>
    <t>Atenguillo</t>
  </si>
  <si>
    <t>Ayutla</t>
  </si>
  <si>
    <t>Guachinango</t>
  </si>
  <si>
    <t>Mascota</t>
  </si>
  <si>
    <t>Talpa de Allende</t>
  </si>
  <si>
    <t>XI Valles</t>
  </si>
  <si>
    <t>Ahualulco de Mercado</t>
  </si>
  <si>
    <t>Amatitán</t>
  </si>
  <si>
    <t>Ameca</t>
  </si>
  <si>
    <t>Cocula</t>
  </si>
  <si>
    <t>El Arenal</t>
  </si>
  <si>
    <t>Etzatlán</t>
  </si>
  <si>
    <t>Hostotipaquillo</t>
  </si>
  <si>
    <t>Magdalena</t>
  </si>
  <si>
    <t>San Juanito de Escobedo</t>
  </si>
  <si>
    <t>San Marcos</t>
  </si>
  <si>
    <t>San Martín Hidalgo</t>
  </si>
  <si>
    <t>Tala</t>
  </si>
  <si>
    <t>Teuchitlán</t>
  </si>
  <si>
    <t>XII Centro</t>
  </si>
  <si>
    <t>Cuquío</t>
  </si>
  <si>
    <t>El Salto</t>
  </si>
  <si>
    <t>Ixtlahuacán de los Membrillos</t>
  </si>
  <si>
    <t>Ixtlahuacán del Río</t>
  </si>
  <si>
    <t>San Cristóbal de la Barranca</t>
  </si>
  <si>
    <t>San Pedro Tlaquepaque</t>
  </si>
  <si>
    <t>Tlajomulco de Zúñiga</t>
  </si>
  <si>
    <t>Villa Corona</t>
  </si>
  <si>
    <t>Zapotlanejo</t>
  </si>
  <si>
    <t>Incluye establecimientos de categoría especial, gran turismo y clases similares.</t>
  </si>
  <si>
    <t>Comprende: hoteles, moteles, casas de huéspedes, cabañas, suites, trailer parks, apartamentos, condominios, bungalows, hostales, haciendas, casas, casas rurales, albergues y campamentos.</t>
  </si>
  <si>
    <t>Fuente:</t>
  </si>
  <si>
    <t>Secretaría de Turismo del Gobierno del Estado. Dirección de Inteligencia de Mercados; Información Estadística y Evaluación.</t>
  </si>
  <si>
    <t>Cinco
estrellas*</t>
  </si>
  <si>
    <t>*</t>
  </si>
  <si>
    <t>Sin 
categoría**</t>
  </si>
  <si>
    <t>**</t>
  </si>
  <si>
    <t>Cuartos y unidades de hospedaje registrados por región y municipio</t>
  </si>
  <si>
    <t>según categoría turística del establecimiento</t>
  </si>
  <si>
    <t>Cuautitlán de García Barragán</t>
  </si>
  <si>
    <t>Establecimientos de hospedaje registrados por región y municipio</t>
  </si>
  <si>
    <t>1.1.1</t>
  </si>
  <si>
    <t>1.1.2</t>
  </si>
  <si>
    <t>Otros establecimientos que prestan servicios relacionados</t>
  </si>
  <si>
    <t>con el turismo por región y municipio</t>
  </si>
  <si>
    <t>Balnearios</t>
  </si>
  <si>
    <t>Campos
de golf</t>
  </si>
  <si>
    <t>Empresas arrendadoras
de automóviles</t>
  </si>
  <si>
    <t>Marinas turísticas</t>
  </si>
  <si>
    <t>Muelles de
atraque</t>
  </si>
  <si>
    <t>Transportadoras turísticas
especializadas</t>
  </si>
  <si>
    <t>Santa María de los Ángeles</t>
  </si>
  <si>
    <t>Acatlán de Juárez</t>
  </si>
  <si>
    <t>Juanacatlán</t>
  </si>
  <si>
    <t>Comprende agencias de viajes, operadoras de viajes y de turismo.</t>
  </si>
  <si>
    <t>Agencias de
 viajes*</t>
  </si>
  <si>
    <t>veronica.hernandez@jalisco.gob.mx</t>
  </si>
  <si>
    <t>Director General de Promoción</t>
  </si>
  <si>
    <t>Secretaría de Turismo del Estado de Jalisco</t>
  </si>
  <si>
    <t>Información Estadística y Evaluación</t>
  </si>
  <si>
    <t>Lic. María Esther Salazar Jasso</t>
  </si>
  <si>
    <t>Investigación DataTur en el Estado de Jalisco</t>
  </si>
  <si>
    <t>Lic. Gustavo Iñiguez Gómez</t>
  </si>
  <si>
    <t>Perfil del Visitante y Grado de Satisfacción</t>
  </si>
  <si>
    <t>Ocupación Hotelera</t>
  </si>
  <si>
    <t>Delegación de Turismo de San Juan de los Lagos</t>
  </si>
  <si>
    <t>Delegación de Turismo de la Ribera de Chapala</t>
  </si>
  <si>
    <t>Delegación de Turismo de Barra de Navidad</t>
  </si>
  <si>
    <t>Delegación de Turismo de Puerto Vallarta</t>
  </si>
  <si>
    <t>Dirección de Turismo de Ciudad Guzmán</t>
  </si>
  <si>
    <t>Dirección de Turismo de Mazamitla</t>
  </si>
  <si>
    <t>Dirección de Turismo de Tapalpa</t>
  </si>
  <si>
    <t>Dirección de Turismo de Tequila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</si>
  <si>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</si>
  <si>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</si>
  <si>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</si>
  <si>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</si>
  <si>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</si>
  <si>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</si>
  <si>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</si>
  <si>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</si>
  <si>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</si>
  <si>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</si>
  <si>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</si>
  <si>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África</t>
  </si>
  <si>
    <t>Sudáfrica</t>
  </si>
  <si>
    <t>Nigeria</t>
  </si>
  <si>
    <t>Egipto</t>
  </si>
  <si>
    <t>Kenia</t>
  </si>
  <si>
    <t>Camerún</t>
  </si>
  <si>
    <t>Tanzania</t>
  </si>
  <si>
    <t>Marruecos</t>
  </si>
  <si>
    <t>Ghana</t>
  </si>
  <si>
    <t>Tunez</t>
  </si>
  <si>
    <t>Congo</t>
  </si>
  <si>
    <t>Mauricios</t>
  </si>
  <si>
    <t>Ruanda</t>
  </si>
  <si>
    <t>Senegal</t>
  </si>
  <si>
    <t>Zambia</t>
  </si>
  <si>
    <t>Etiopía</t>
  </si>
  <si>
    <t>Uganda</t>
  </si>
  <si>
    <t>Zimbabwe</t>
  </si>
  <si>
    <t>Angola</t>
  </si>
  <si>
    <t>Argelia</t>
  </si>
  <si>
    <t>Cabo Verde</t>
  </si>
  <si>
    <t>Costa de Marfil</t>
  </si>
  <si>
    <t>Guinea</t>
  </si>
  <si>
    <t>Guinea Ecuatorial</t>
  </si>
  <si>
    <t>Liberia</t>
  </si>
  <si>
    <t>Sierra Leona</t>
  </si>
  <si>
    <t>Sudán</t>
  </si>
  <si>
    <t>Togo</t>
  </si>
  <si>
    <t>SUBTOTAL REGIÓN</t>
  </si>
  <si>
    <t>América del Norte</t>
  </si>
  <si>
    <t>Estados Unidos</t>
  </si>
  <si>
    <t>Canadá</t>
  </si>
  <si>
    <t>Asia</t>
  </si>
  <si>
    <t>Japón</t>
  </si>
  <si>
    <t>India</t>
  </si>
  <si>
    <t>China</t>
  </si>
  <si>
    <t>Corea del Sur</t>
  </si>
  <si>
    <t>Taiwán</t>
  </si>
  <si>
    <t>Filipinas</t>
  </si>
  <si>
    <t>Israel</t>
  </si>
  <si>
    <t>Malasia</t>
  </si>
  <si>
    <t>Singapur</t>
  </si>
  <si>
    <t>Tailandia</t>
  </si>
  <si>
    <t>Indonesia</t>
  </si>
  <si>
    <t>Hong Kong</t>
  </si>
  <si>
    <t>Arabia Saudita</t>
  </si>
  <si>
    <t>Tadjikistán</t>
  </si>
  <si>
    <t>Irán</t>
  </si>
  <si>
    <t>Paquistan</t>
  </si>
  <si>
    <t>Líbano</t>
  </si>
  <si>
    <t>Vietnam</t>
  </si>
  <si>
    <t>Iraq</t>
  </si>
  <si>
    <t>Siria</t>
  </si>
  <si>
    <t>Afganistán</t>
  </si>
  <si>
    <t>Kuwuait</t>
  </si>
  <si>
    <t>Sri Lanka</t>
  </si>
  <si>
    <t>Bangladesh</t>
  </si>
  <si>
    <t>Nepal</t>
  </si>
  <si>
    <t>Azerbayán</t>
  </si>
  <si>
    <t>Jordania</t>
  </si>
  <si>
    <t>Mongolia</t>
  </si>
  <si>
    <t>Palestina</t>
  </si>
  <si>
    <t>Qatar</t>
  </si>
  <si>
    <t>Bahrein</t>
  </si>
  <si>
    <t>Bhután</t>
  </si>
  <si>
    <t>Cambodia</t>
  </si>
  <si>
    <t>Emiratos Árabes</t>
  </si>
  <si>
    <t>Myanmar</t>
  </si>
  <si>
    <t>Omán</t>
  </si>
  <si>
    <t>Centro América y Caribe</t>
  </si>
  <si>
    <t>Panamá</t>
  </si>
  <si>
    <t>Salvador</t>
  </si>
  <si>
    <t>Guatemala</t>
  </si>
  <si>
    <t>Costa Rica</t>
  </si>
  <si>
    <t>República Dominicana</t>
  </si>
  <si>
    <t>Honduras</t>
  </si>
  <si>
    <t>Nicaragua</t>
  </si>
  <si>
    <t>Cuba</t>
  </si>
  <si>
    <t>Haiti</t>
  </si>
  <si>
    <t>Jamaica</t>
  </si>
  <si>
    <t>Puerto Rico</t>
  </si>
  <si>
    <t>Belice</t>
  </si>
  <si>
    <t>Trinidad y Tobago</t>
  </si>
  <si>
    <t>Bahamas</t>
  </si>
  <si>
    <t>Barbados</t>
  </si>
  <si>
    <t>Santa Lucía</t>
  </si>
  <si>
    <t>Turcos y Caicos</t>
  </si>
  <si>
    <t>Granada</t>
  </si>
  <si>
    <t>Bermudas</t>
  </si>
  <si>
    <t>Dominica</t>
  </si>
  <si>
    <t>San Kitts y Nevis</t>
  </si>
  <si>
    <t>San Vicente y las Granadinas</t>
  </si>
  <si>
    <t>Islas Caimán</t>
  </si>
  <si>
    <t>Europa del Este</t>
  </si>
  <si>
    <t>Rusia</t>
  </si>
  <si>
    <t>Polonia</t>
  </si>
  <si>
    <t>Hungría</t>
  </si>
  <si>
    <t>Rumanía</t>
  </si>
  <si>
    <t>Turquía</t>
  </si>
  <si>
    <t>República Checa</t>
  </si>
  <si>
    <t>Ucrania</t>
  </si>
  <si>
    <t>Eslovaquia</t>
  </si>
  <si>
    <t>Eslovenia</t>
  </si>
  <si>
    <t>Lituania</t>
  </si>
  <si>
    <t>Croacia</t>
  </si>
  <si>
    <t>Bulgaria</t>
  </si>
  <si>
    <t>Estonia</t>
  </si>
  <si>
    <t>Letonia</t>
  </si>
  <si>
    <t>Serbia y Montenegro</t>
  </si>
  <si>
    <t>Moldavia</t>
  </si>
  <si>
    <t>Kazakastán</t>
  </si>
  <si>
    <t>Armenia</t>
  </si>
  <si>
    <t>Bielorusia</t>
  </si>
  <si>
    <t>Georgia</t>
  </si>
  <si>
    <t>Macedonia</t>
  </si>
  <si>
    <t>Bosnia</t>
  </si>
  <si>
    <t>Albania</t>
  </si>
  <si>
    <t>Turkmenistán</t>
  </si>
  <si>
    <t>Europa Occidental</t>
  </si>
  <si>
    <t>Alemania</t>
  </si>
  <si>
    <t>Reino Unido</t>
  </si>
  <si>
    <t>Francia</t>
  </si>
  <si>
    <t>España</t>
  </si>
  <si>
    <t>Italia</t>
  </si>
  <si>
    <t>Holanda</t>
  </si>
  <si>
    <t>Suiza</t>
  </si>
  <si>
    <t>Suecia</t>
  </si>
  <si>
    <t>Bélgica</t>
  </si>
  <si>
    <t>Irlanda</t>
  </si>
  <si>
    <t>Austria</t>
  </si>
  <si>
    <t>Dinamarca</t>
  </si>
  <si>
    <t>Portugal</t>
  </si>
  <si>
    <t>Noruega</t>
  </si>
  <si>
    <t>Finlandia</t>
  </si>
  <si>
    <t>Grecia</t>
  </si>
  <si>
    <t>Islandia</t>
  </si>
  <si>
    <t>Luxemburgo</t>
  </si>
  <si>
    <t>Chipre</t>
  </si>
  <si>
    <t>Malta</t>
  </si>
  <si>
    <t>Liechtenstein</t>
  </si>
  <si>
    <t>Oceanía</t>
  </si>
  <si>
    <t>Australia</t>
  </si>
  <si>
    <t>Nueva Zelanda</t>
  </si>
  <si>
    <t>Fiji</t>
  </si>
  <si>
    <t>Sudamérica</t>
  </si>
  <si>
    <t>Colombia</t>
  </si>
  <si>
    <t>Venezuela</t>
  </si>
  <si>
    <t>Ecuador</t>
  </si>
  <si>
    <t>Brasil</t>
  </si>
  <si>
    <t>Argentina</t>
  </si>
  <si>
    <t>Perú</t>
  </si>
  <si>
    <t>Chile</t>
  </si>
  <si>
    <t>Bolivia</t>
  </si>
  <si>
    <t>Uruguay</t>
  </si>
  <si>
    <t>Paraguay</t>
  </si>
  <si>
    <t>Surinam</t>
  </si>
  <si>
    <t>Guyana</t>
  </si>
  <si>
    <t xml:space="preserve">Fuente: Sistema Integral de Operación Migratoria (SIOM) a través del SIIMT, CPTM. </t>
  </si>
  <si>
    <t xml:space="preserve">Nota: El Instituto Nacional de Migración cuenta las nacionalidades de los vistantes que ingresan al país considerando el pasaporte que presentan, sin registrar la residencia. </t>
  </si>
  <si>
    <t>Se debe considerar que el aeropuerto de Guadalajara sirve como puerta de entrada principal al Estado de Jalisco, y que los visitantes pueden estarse distribuyendo a otros puntos de la entidad.</t>
  </si>
  <si>
    <t>Namibia</t>
  </si>
  <si>
    <t>Eritrea</t>
  </si>
  <si>
    <t>Benin</t>
  </si>
  <si>
    <t>Botswana</t>
  </si>
  <si>
    <t>Burkina Faso</t>
  </si>
  <si>
    <t>Libia</t>
  </si>
  <si>
    <t>Madagascar</t>
  </si>
  <si>
    <t>Malawi</t>
  </si>
  <si>
    <t>Mauritania</t>
  </si>
  <si>
    <t>República Centro Africana</t>
  </si>
  <si>
    <t>Seychelles</t>
  </si>
  <si>
    <t>Somalia</t>
  </si>
  <si>
    <t>Brunei</t>
  </si>
  <si>
    <t>Corea del Norte</t>
  </si>
  <si>
    <t>Yemen</t>
  </si>
  <si>
    <t>Antigua y Barbuda</t>
  </si>
  <si>
    <t>Uzbekistán</t>
  </si>
  <si>
    <t>Kirguistán</t>
  </si>
  <si>
    <t>Andorra</t>
  </si>
  <si>
    <t>Tonga</t>
  </si>
  <si>
    <t>El conteo presentado incluye únicamente las entradas de extranjeros al aeropuerto en vuelos internacionales  por lo que están excluidos aquellos que ingresan a Puerto Vallarta  en vuelos nacionales y por otros medios de transporte.</t>
  </si>
  <si>
    <t>El conteo presentado incluye únicamente las entradas de extranjeros al aeropuerto en vuelos internacionales  por lo que están excluidos aquellos que ingresan a Guadalajara  en vuelos nacionales y por otros medios de transporte.</t>
  </si>
  <si>
    <t>ESTADO</t>
  </si>
  <si>
    <t>R. CHAP</t>
  </si>
  <si>
    <t>SJL</t>
  </si>
  <si>
    <t>CD. GUZMAN</t>
  </si>
  <si>
    <t>MAZAM</t>
  </si>
  <si>
    <t>TAPALPA</t>
  </si>
  <si>
    <t>AGUASCALIENTES</t>
  </si>
  <si>
    <t>BAJA CALIFORNIA</t>
  </si>
  <si>
    <t>BAJA CALIFORNIA SUR</t>
  </si>
  <si>
    <t>CAMPECHE</t>
  </si>
  <si>
    <t>COAHUILA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</si>
  <si>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</si>
  <si>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</si>
  <si>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</si>
  <si>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</si>
  <si>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</si>
  <si>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</si>
  <si>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</si>
  <si>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</si>
  <si>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</si>
  <si>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EDO.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</si>
  <si>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</si>
  <si>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</si>
  <si>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</si>
  <si>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</si>
  <si>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</si>
  <si>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</si>
  <si>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</si>
  <si>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</si>
  <si>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</si>
  <si>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</si>
  <si>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</si>
  <si>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</si>
  <si>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</si>
  <si>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</si>
  <si>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</si>
  <si>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</si>
  <si>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</si>
  <si>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 xml:space="preserve">Fuente: Dirección de Inteligencia de Mercados, Información Estadística y Evaluación. </t>
  </si>
  <si>
    <t xml:space="preserve">Nota: La distribución presentada incluye el total de visitantes nacionales que ingresaron por todos los medios de transporte. </t>
  </si>
  <si>
    <t>LLEGADAS DE EXTRANJEROS AL AEROPUERTO DE PUERTO VALLARTA, 2013</t>
  </si>
  <si>
    <t>2.3.1.5.2 Llegadas de extranjeros a los aeropuertos de Jalisco</t>
  </si>
  <si>
    <t>2.3.1.5.2.1 Llegadas de extranjeros al aeropuerto de Guadalajara</t>
  </si>
  <si>
    <t>2.3.1.5.2.2 Llegadas de extranjeros al aeropuerto de Puerto Vallarta.</t>
  </si>
  <si>
    <t>2.3.1.5.2.2 Llegadas de extranjeros al aeropuerto de Puerto Vallarta</t>
  </si>
  <si>
    <t>2.5.4 Opinión de los visitantes sobre los servicios públicos.</t>
  </si>
  <si>
    <t xml:space="preserve">2.5.6 Sugerencias de mejora realizadas por los visitantes. </t>
  </si>
  <si>
    <t>2.1  Afluencia de visitantes.</t>
  </si>
  <si>
    <t>AFLUENCIA  MENSUAL DE VISITANTES AL  ESTADO  DE  JALISCO</t>
  </si>
  <si>
    <t>AFLUENCIA DE VISITANTES POR ZONAS AL ESTADO DE JALISCO</t>
  </si>
  <si>
    <t>AFLUENCIA DE VISITANTES A LA ZONA METROPOLITANA DE GUADALAJARA</t>
  </si>
  <si>
    <t>AFLUENCIA  DE VISITANTES  A  PUERTO  VALLARTA</t>
  </si>
  <si>
    <t>AFLUENCIA DE VISITANTES AL SUR DE COSTALEGRE</t>
  </si>
  <si>
    <t>AFLUENCIA DE VISITANTES A LA ZONA DE LA RIBERA DEL LAGO DE CHAPALA</t>
  </si>
  <si>
    <t>AFLUENCIA  DE VISITANTES  A  TEQUILA</t>
  </si>
  <si>
    <t>AFLUENCIA  DE VISITANTES  A  LA  ZONA  DE  LOS  ALTOS</t>
  </si>
  <si>
    <t>AFLUENCIA DE VISITANTES A CIUDAD GUZMAN</t>
  </si>
  <si>
    <t>AFLUENCIA  DE VISITANTES  A  MAZAMITLA</t>
  </si>
  <si>
    <t>AFLUENCIA DE VISITANTES  A  TAPALPA</t>
  </si>
  <si>
    <t>AFLUENCIA DE VISITANTES AL RESTO DEL ESTADO</t>
  </si>
  <si>
    <t>DERRAMA ECONOMICA GENERADA POR LOS VISITANTES  EN EL ESTADO  (PESOS)</t>
  </si>
  <si>
    <t>2.2. Derrama económica generada por los visitantes a Jalisco.</t>
  </si>
  <si>
    <t>V  I  S  I  T  A  N  T  E  S     N  A  C  I  O  N  A  L  E  S     ( % )</t>
  </si>
  <si>
    <t>V  I  S  I  T  A  N  T  E  S     E  X  T  R  A  N  J  E  R  O  S     ( % )</t>
  </si>
  <si>
    <t>LLEGADAS DE EXTRANJEROS AL AEROPUERTO DE GUADALAJARA, 2013</t>
  </si>
  <si>
    <t>RESIDENCIA DE LOS VISITANTES NACIONALES QUE LLEGARON A LOS DISTINTOS DESTINOS DE JALISCO 2013</t>
  </si>
  <si>
    <t xml:space="preserve">2.3.1.5.1 Residencia del visitante nacional </t>
  </si>
  <si>
    <t>V  I  S  I  T  A  N  T  E  S        N   A   C   I   O   N   A   L  E  S     ( % )</t>
  </si>
  <si>
    <t>V  I  S  I  T  A  N  T  E  S       E  X  T  R  A  N  J  E  R  O  S     ( % )</t>
  </si>
  <si>
    <t>INGRESO FAMILIAR  APROXIMADO DE LOS VISITANTES QUE LLEGARON A  LOS DESTINOS</t>
  </si>
  <si>
    <t>V  I  S  I  T  A  N  T  E  S      N  A  C  I  O  N  A  L  E  S     ( % )</t>
  </si>
  <si>
    <t>V  I  S  I  T  A  N  T  E  S      E  X  T  R  A  N  J  E  R  O  S    ( % )</t>
  </si>
  <si>
    <t>V  I  S  I  T  A  N  T  E  S        E  X  T  R  A  N  J  E  R  O  S   ( % )</t>
  </si>
  <si>
    <t>OCUPACION U OFICIO DE LOS VISITANTES EXTRANJEROS QUE LLEGARON A LOS DESTINOS TURÍSTICOS DEL ESTADO DE JALISCO</t>
  </si>
  <si>
    <t>OCUPACION U OFICIO DE LOS VISITANTES NACIONALES QUE LLEGARON A LOS DESTINOS TURÍSTICOS DEL ESTADO DE JALISCO</t>
  </si>
  <si>
    <t xml:space="preserve">MOTIVACION DE LOS VISITANTES QUE LLEGARON A LOS DESTINOS TURISTICOS DEL ESTADO DE JALISCO  </t>
  </si>
  <si>
    <t>ESTANCIA PROMEDIO DE LOS VISITANTES EN EL ESTADO DE JALISCO,  2 0 1 3</t>
  </si>
  <si>
    <t>V  I  S  I  T  A  N  T  E  S      E  X  T  R  A  N  J  E  R  O  S     ( % )</t>
  </si>
  <si>
    <t xml:space="preserve">TIEMPO DE ANTICIPACION DE PLANEACIÓN DEL VIAJE </t>
  </si>
  <si>
    <t>V  I  S  I  T  A  N  T  E  S      E  X  T  R  A  N  J  E  R  O  S (%)</t>
  </si>
  <si>
    <t>TIEMPO DE ANTICIPACION DEL VIAJE</t>
  </si>
  <si>
    <t>V  I  S  I  T  A  N  T  E  S      N  A  C  I  O  N  A  L  E  S   ( % )</t>
  </si>
  <si>
    <t xml:space="preserve"> V  I  S  I  T  A  N  T  E  S      E  X  T  R  A  N  J  E  R  O  S    ( % )</t>
  </si>
  <si>
    <t>GASTO PROMEDIO DIARIO DE LOS VISITANTES EN EL ESTADO DE JALISCO,  2 0 1 3</t>
  </si>
  <si>
    <t>V  I  S  I  T  A  N  T  E  S      N  A  C  I  O  N  A  L  E  S    ( % )</t>
  </si>
  <si>
    <t>V  I  S  I  T  A  N  T  E  S      E  X  T  R  A  N  J  E  R  O  S  ( % )</t>
  </si>
  <si>
    <t>V  I  S  I  T  A  N  T  E  S      E  X  T  R  A  N  J  E  R  O  S   ( % )</t>
  </si>
  <si>
    <t>PRINCIPALES  DESTINOS DE INTERES MANIFESTADOS POR LOS VISITANTES NACIONALES (%)</t>
  </si>
  <si>
    <t>Malecones / Marina</t>
  </si>
  <si>
    <t>PRINCIPALES  DESTINOS DE INTERES MANIFESTADOS POR LOS VISITANTES EXTRANJEROS  (%)</t>
  </si>
  <si>
    <t>LO QUE MAS LE GUSTO A LOS VISITANTES NACIONALES DE LOS DISTINTOS DESTINOS TURÍSTICOS DE JALISCO (%)</t>
  </si>
  <si>
    <t>LO QUE MAS LE GUSTO A LOS VISITANTES EXTRANJEROS DE LOS DISTINTOS DESTINOS TURÍSTICOS DE JALISCO (%)</t>
  </si>
  <si>
    <t>V  I  S  I  T  A  N  T  E  S      E  X  T  R  A  N  J  E  R  O  S   (%)</t>
  </si>
  <si>
    <t>MEDIOS DE INFORMACION POR LOS CUALES LOS VISITANTES SE ENTERARON DE LOS DESTINOS TURÍSTICOS DEL ESTADO, 2013</t>
  </si>
  <si>
    <t>DISTRIBUCION POR ESTADO CIVIL DE LOS VISITANTES A LOS DESTINOS TURISTICOS DEL ESTADO DE JALISCO, 2013</t>
  </si>
  <si>
    <t>TURISTICOS DEL ESTADO DE JALISCO, 2013</t>
  </si>
  <si>
    <t>MEDIO DE TRANSPORTE  UTILIZADO POR LOS VISITANTES PARA ARRIBAR A LOS DISTINTOS DESTINOS DE JALISCO, 2013</t>
  </si>
  <si>
    <t>LO QUE MENOS GUSTO A LOS VISITANTES NACIONALES DE LOS DISTINTOS DESTINOS TURÍSTICOS DE JALISCO (%)</t>
  </si>
  <si>
    <t>LO QUE MENOS GUSTO A LOS VISITANTES EXTRANJEROS DE LOS DISTINTOS DESTINOS TURÍSTICOS DE JALISCO, 2013 (%)</t>
  </si>
  <si>
    <t>MOVIMIENTO DE PASAJEROS EN EL AEROPUERTO INTERNACIONAL MIGUEL HIDALGO DE GUADALAJARA, 2013</t>
  </si>
  <si>
    <t>2.3.1.5.1 Residencia de los visitantes nacionales que arribaron los destinos de Jalisco</t>
  </si>
  <si>
    <t>2012-2013</t>
  </si>
  <si>
    <t>5,001 A 10,000</t>
  </si>
  <si>
    <t>10,001 A 15,000</t>
  </si>
  <si>
    <t>2.5.4 Opinión de los visitantes sobre los servicios turísticos.</t>
  </si>
  <si>
    <t>OPINIÓN DE LOS VISITANTES SOBRE LOS SERVICIOS TURÍSTICOS DE  LOS DISTINTOS DESTINOS TURÍSTICOS DEL ESTADO DE JALISCO (2013)</t>
  </si>
  <si>
    <t>OPINIÓN  DE LOS VISITANTES SOBRE DIVERSOS ASPECTOS DE LOS DISTINTOS DESTINOS TURÍSTICOS DEL ESTADO DE JALISCO,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</si>
</sst>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0_ ;[Red]\-0.00\ "/>
    <numFmt numFmtId="166" formatCode="###,###,##0"/>
  </numFmts>
  <fonts count="8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8"/>
      <name val="MS Sans Serif"/>
      <family val="2"/>
    </font>
    <font>
      <sz val="6"/>
      <name val="Univers Condensed"/>
      <family val="2"/>
    </font>
    <font>
      <sz val="5.5"/>
      <name val="Small Fonts"/>
      <family val="2"/>
    </font>
    <font>
      <sz val="6"/>
      <name val="Small Fonts"/>
      <family val="2"/>
    </font>
    <font>
      <b/>
      <sz val="10"/>
      <color rgb="FFFF0000"/>
      <name val="Calibri"/>
      <family val="2"/>
      <scheme val="minor"/>
    </font>
    <font>
      <vertAlign val="subscript"/>
      <sz val="5.5"/>
      <name val="Arial Narrow"/>
      <family val="2"/>
    </font>
    <font>
      <sz val="5.5"/>
      <name val="Arial Narrow"/>
      <family val="2"/>
    </font>
    <font>
      <sz val="5.5"/>
      <name val="Arial"/>
      <family val="2"/>
    </font>
    <font>
      <sz val="6"/>
      <name val="Arial Narrow"/>
      <family val="2"/>
    </font>
    <font>
      <b/>
      <sz val="7"/>
      <name val="Arial"/>
      <family val="2"/>
    </font>
    <font>
      <sz val="7"/>
      <name val="Helv"/>
    </font>
    <font>
      <b/>
      <sz val="9"/>
      <name val="Arial"/>
      <family val="2"/>
    </font>
    <font>
      <sz val="7"/>
      <name val="Arial Narrow"/>
      <family val="2"/>
    </font>
    <font>
      <b/>
      <sz val="6"/>
      <name val="Arial"/>
      <family val="2"/>
    </font>
    <font>
      <sz val="6"/>
      <name val="Helv"/>
    </font>
    <font>
      <sz val="6"/>
      <name val="Arial"/>
      <family val="2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Univers Condensed"/>
      <family val="2"/>
    </font>
    <font>
      <b/>
      <sz val="9"/>
      <name val="Univers Condensed"/>
      <family val="2"/>
    </font>
    <font>
      <b/>
      <sz val="8"/>
      <name val="Arial"/>
      <family val="2"/>
    </font>
    <font>
      <sz val="7"/>
      <name val="Small Fonts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12"/>
      <name val="Univers Condensed"/>
      <family val="2"/>
    </font>
    <font>
      <b/>
      <sz val="10"/>
      <name val="Univers Condensed"/>
      <family val="2"/>
    </font>
    <font>
      <b/>
      <sz val="12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10"/>
      <name val="Arial Narrow"/>
      <family val="2"/>
    </font>
    <font>
      <sz val="10"/>
      <name val="MS Sans Serif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6"/>
      <name val="Univers Condensed"/>
    </font>
    <font>
      <sz val="6"/>
      <name val="Universe"/>
    </font>
    <font>
      <sz val="7"/>
      <name val="Universe"/>
    </font>
    <font>
      <sz val="11"/>
      <color theme="1"/>
      <name val="Universe"/>
    </font>
    <font>
      <sz val="5.5"/>
      <name val="Universe"/>
    </font>
    <font>
      <sz val="6"/>
      <color theme="1"/>
      <name val="Universe"/>
    </font>
    <font>
      <sz val="6"/>
      <name val="Universe condense"/>
    </font>
    <font>
      <sz val="6"/>
      <color theme="1"/>
      <name val="Universe condense"/>
    </font>
    <font>
      <sz val="9"/>
      <name val="Universe condense"/>
    </font>
    <font>
      <sz val="11"/>
      <color theme="1"/>
      <name val="Universe condense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i/>
      <sz val="8"/>
      <color theme="1"/>
      <name val="Tahoma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35" fillId="0" borderId="0"/>
    <xf numFmtId="0" fontId="51" fillId="0" borderId="0"/>
    <xf numFmtId="0" fontId="7" fillId="0" borderId="0"/>
    <xf numFmtId="0" fontId="64" fillId="0" borderId="0" applyNumberFormat="0" applyFill="0" applyBorder="0" applyAlignment="0" applyProtection="0"/>
    <xf numFmtId="0" fontId="36" fillId="0" borderId="0"/>
    <xf numFmtId="0" fontId="37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</cellStyleXfs>
  <cellXfs count="534">
    <xf numFmtId="0" fontId="0" fillId="0" borderId="0" xfId="0"/>
    <xf numFmtId="0" fontId="10" fillId="2" borderId="15" xfId="0" applyFont="1" applyFill="1" applyBorder="1" applyAlignment="1">
      <alignment horizontal="center"/>
    </xf>
    <xf numFmtId="0" fontId="47" fillId="2" borderId="15" xfId="3" applyNumberFormat="1" applyFont="1" applyFill="1" applyBorder="1"/>
    <xf numFmtId="0" fontId="0" fillId="2" borderId="0" xfId="0" applyFill="1"/>
    <xf numFmtId="0" fontId="0" fillId="2" borderId="0" xfId="0" applyFill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6" fillId="2" borderId="0" xfId="6" applyNumberFormat="1" applyFont="1" applyFill="1"/>
    <xf numFmtId="0" fontId="10" fillId="2" borderId="26" xfId="6" applyNumberFormat="1" applyFont="1" applyFill="1" applyBorder="1"/>
    <xf numFmtId="0" fontId="10" fillId="2" borderId="5" xfId="6" applyNumberFormat="1" applyFont="1" applyFill="1" applyBorder="1" applyAlignment="1">
      <alignment horizontal="center"/>
    </xf>
    <xf numFmtId="0" fontId="10" fillId="2" borderId="30" xfId="6" applyNumberFormat="1" applyFont="1" applyFill="1" applyBorder="1" applyAlignment="1">
      <alignment horizontal="center"/>
    </xf>
    <xf numFmtId="0" fontId="10" fillId="2" borderId="13" xfId="6" applyNumberFormat="1" applyFont="1" applyFill="1" applyBorder="1"/>
    <xf numFmtId="2" fontId="6" fillId="2" borderId="0" xfId="0" applyNumberFormat="1" applyFont="1" applyFill="1" applyAlignment="1">
      <alignment horizontal="center"/>
    </xf>
    <xf numFmtId="2" fontId="47" fillId="2" borderId="24" xfId="0" applyNumberFormat="1" applyFont="1" applyFill="1" applyBorder="1" applyAlignment="1">
      <alignment horizontal="center"/>
    </xf>
    <xf numFmtId="0" fontId="10" fillId="2" borderId="27" xfId="6" applyNumberFormat="1" applyFont="1" applyFill="1" applyBorder="1" applyAlignment="1">
      <alignment vertical="center"/>
    </xf>
    <xf numFmtId="2" fontId="47" fillId="2" borderId="7" xfId="0" applyNumberFormat="1" applyFont="1" applyFill="1" applyBorder="1" applyAlignment="1">
      <alignment horizontal="center"/>
    </xf>
    <xf numFmtId="2" fontId="47" fillId="2" borderId="25" xfId="0" applyNumberFormat="1" applyFont="1" applyFill="1" applyBorder="1" applyAlignment="1">
      <alignment horizontal="center"/>
    </xf>
    <xf numFmtId="0" fontId="9" fillId="2" borderId="13" xfId="0" applyFont="1" applyFill="1" applyBorder="1"/>
    <xf numFmtId="0" fontId="9" fillId="2" borderId="0" xfId="0" applyFont="1" applyFill="1"/>
    <xf numFmtId="0" fontId="9" fillId="2" borderId="24" xfId="0" applyFont="1" applyFill="1" applyBorder="1"/>
    <xf numFmtId="0" fontId="10" fillId="2" borderId="28" xfId="0" applyFont="1" applyFill="1" applyBorder="1"/>
    <xf numFmtId="2" fontId="47" fillId="2" borderId="3" xfId="0" applyNumberFormat="1" applyFont="1" applyFill="1" applyBorder="1" applyAlignment="1">
      <alignment horizontal="center"/>
    </xf>
    <xf numFmtId="2" fontId="47" fillId="2" borderId="31" xfId="0" applyNumberFormat="1" applyFont="1" applyFill="1" applyBorder="1" applyAlignment="1">
      <alignment horizontal="center"/>
    </xf>
    <xf numFmtId="0" fontId="10" fillId="2" borderId="29" xfId="0" applyFont="1" applyFill="1" applyBorder="1"/>
    <xf numFmtId="165" fontId="9" fillId="2" borderId="4" xfId="0" applyNumberFormat="1" applyFont="1" applyFill="1" applyBorder="1" applyAlignment="1">
      <alignment horizontal="center"/>
    </xf>
    <xf numFmtId="165" fontId="9" fillId="2" borderId="32" xfId="0" applyNumberFormat="1" applyFont="1" applyFill="1" applyBorder="1" applyAlignment="1">
      <alignment horizontal="center"/>
    </xf>
    <xf numFmtId="0" fontId="13" fillId="2" borderId="0" xfId="0" quotePrefix="1" applyNumberFormat="1" applyFont="1" applyFill="1" applyAlignment="1">
      <alignment horizontal="left"/>
    </xf>
    <xf numFmtId="0" fontId="37" fillId="2" borderId="0" xfId="6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3" xfId="0" applyFont="1" applyFill="1" applyBorder="1"/>
    <xf numFmtId="2" fontId="9" fillId="2" borderId="0" xfId="6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165" fontId="9" fillId="2" borderId="24" xfId="0" applyNumberFormat="1" applyFont="1" applyFill="1" applyBorder="1" applyAlignment="1">
      <alignment horizontal="center"/>
    </xf>
    <xf numFmtId="0" fontId="10" fillId="2" borderId="27" xfId="0" applyFont="1" applyFill="1" applyBorder="1" applyAlignment="1">
      <alignment vertical="center"/>
    </xf>
    <xf numFmtId="2" fontId="10" fillId="2" borderId="7" xfId="6" applyNumberFormat="1" applyFont="1" applyFill="1" applyBorder="1" applyAlignment="1">
      <alignment horizontal="center" vertical="center"/>
    </xf>
    <xf numFmtId="2" fontId="10" fillId="2" borderId="7" xfId="0" applyNumberFormat="1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165" fontId="9" fillId="2" borderId="25" xfId="0" applyNumberFormat="1" applyFont="1" applyFill="1" applyBorder="1" applyAlignment="1">
      <alignment horizontal="center" vertical="center"/>
    </xf>
    <xf numFmtId="2" fontId="9" fillId="2" borderId="0" xfId="0" applyNumberFormat="1" applyFont="1" applyFill="1"/>
    <xf numFmtId="0" fontId="9" fillId="2" borderId="27" xfId="0" applyFont="1" applyFill="1" applyBorder="1"/>
    <xf numFmtId="2" fontId="9" fillId="2" borderId="3" xfId="0" applyNumberFormat="1" applyFont="1" applyFill="1" applyBorder="1" applyAlignment="1">
      <alignment horizontal="center"/>
    </xf>
    <xf numFmtId="0" fontId="9" fillId="2" borderId="28" xfId="0" applyFont="1" applyFill="1" applyBorder="1"/>
    <xf numFmtId="0" fontId="10" fillId="2" borderId="29" xfId="0" applyFont="1" applyFill="1" applyBorder="1" applyAlignment="1">
      <alignment horizontal="left"/>
    </xf>
    <xf numFmtId="0" fontId="9" fillId="2" borderId="29" xfId="0" applyFont="1" applyFill="1" applyBorder="1"/>
    <xf numFmtId="0" fontId="24" fillId="2" borderId="0" xfId="0" applyFont="1" applyFill="1"/>
    <xf numFmtId="0" fontId="9" fillId="2" borderId="0" xfId="6" applyFont="1" applyFill="1"/>
    <xf numFmtId="0" fontId="44" fillId="2" borderId="26" xfId="6" applyNumberFormat="1" applyFont="1" applyFill="1" applyBorder="1"/>
    <xf numFmtId="0" fontId="44" fillId="2" borderId="5" xfId="6" applyNumberFormat="1" applyFont="1" applyFill="1" applyBorder="1" applyAlignment="1">
      <alignment horizontal="center"/>
    </xf>
    <xf numFmtId="0" fontId="45" fillId="2" borderId="30" xfId="6" applyNumberFormat="1" applyFont="1" applyFill="1" applyBorder="1" applyAlignment="1">
      <alignment horizontal="center"/>
    </xf>
    <xf numFmtId="0" fontId="46" fillId="2" borderId="13" xfId="6" applyNumberFormat="1" applyFont="1" applyFill="1" applyBorder="1"/>
    <xf numFmtId="2" fontId="10" fillId="2" borderId="24" xfId="6" applyNumberFormat="1" applyFont="1" applyFill="1" applyBorder="1" applyAlignment="1">
      <alignment horizontal="center"/>
    </xf>
    <xf numFmtId="0" fontId="44" fillId="2" borderId="27" xfId="6" applyNumberFormat="1" applyFont="1" applyFill="1" applyBorder="1" applyAlignment="1">
      <alignment vertical="center"/>
    </xf>
    <xf numFmtId="2" fontId="10" fillId="2" borderId="25" xfId="6" applyNumberFormat="1" applyFont="1" applyFill="1" applyBorder="1" applyAlignment="1">
      <alignment horizontal="center" vertical="center"/>
    </xf>
    <xf numFmtId="0" fontId="9" fillId="2" borderId="13" xfId="6" applyFont="1" applyFill="1" applyBorder="1"/>
    <xf numFmtId="2" fontId="9" fillId="2" borderId="0" xfId="6" applyNumberFormat="1" applyFont="1" applyFill="1"/>
    <xf numFmtId="2" fontId="9" fillId="2" borderId="24" xfId="6" applyNumberFormat="1" applyFont="1" applyFill="1" applyBorder="1"/>
    <xf numFmtId="2" fontId="10" fillId="2" borderId="3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165" fontId="48" fillId="2" borderId="4" xfId="0" applyNumberFormat="1" applyFont="1" applyFill="1" applyBorder="1" applyAlignment="1">
      <alignment horizontal="center"/>
    </xf>
    <xf numFmtId="165" fontId="48" fillId="2" borderId="32" xfId="0" applyNumberFormat="1" applyFont="1" applyFill="1" applyBorder="1" applyAlignment="1">
      <alignment horizontal="center"/>
    </xf>
    <xf numFmtId="0" fontId="54" fillId="2" borderId="0" xfId="0" quotePrefix="1" applyNumberFormat="1" applyFont="1" applyFill="1" applyAlignment="1">
      <alignment horizontal="left"/>
    </xf>
    <xf numFmtId="0" fontId="54" fillId="2" borderId="0" xfId="6" applyFont="1" applyFill="1"/>
    <xf numFmtId="0" fontId="36" fillId="2" borderId="0" xfId="6" applyFont="1" applyFill="1"/>
    <xf numFmtId="0" fontId="54" fillId="2" borderId="0" xfId="6" applyNumberFormat="1" applyFont="1" applyFill="1" applyAlignment="1">
      <alignment horizontal="left"/>
    </xf>
    <xf numFmtId="0" fontId="37" fillId="2" borderId="0" xfId="6" applyNumberFormat="1" applyFont="1" applyFill="1" applyAlignment="1">
      <alignment horizontal="left"/>
    </xf>
    <xf numFmtId="0" fontId="10" fillId="2" borderId="13" xfId="6" applyNumberFormat="1" applyFont="1" applyFill="1" applyBorder="1" applyAlignment="1">
      <alignment wrapText="1"/>
    </xf>
    <xf numFmtId="0" fontId="10" fillId="2" borderId="27" xfId="6" applyNumberFormat="1" applyFont="1" applyFill="1" applyBorder="1"/>
    <xf numFmtId="2" fontId="10" fillId="2" borderId="7" xfId="6" applyNumberFormat="1" applyFont="1" applyFill="1" applyBorder="1" applyAlignment="1">
      <alignment horizontal="center"/>
    </xf>
    <xf numFmtId="2" fontId="10" fillId="2" borderId="25" xfId="6" applyNumberFormat="1" applyFont="1" applyFill="1" applyBorder="1" applyAlignment="1">
      <alignment horizontal="center"/>
    </xf>
    <xf numFmtId="2" fontId="10" fillId="2" borderId="0" xfId="6" applyNumberFormat="1" applyFont="1" applyFill="1" applyBorder="1" applyAlignment="1">
      <alignment horizontal="center"/>
    </xf>
    <xf numFmtId="0" fontId="7" fillId="2" borderId="0" xfId="6" applyFont="1" applyFill="1"/>
    <xf numFmtId="0" fontId="7" fillId="2" borderId="0" xfId="6" applyFont="1" applyFill="1" applyBorder="1"/>
    <xf numFmtId="2" fontId="41" fillId="2" borderId="0" xfId="6" applyNumberFormat="1" applyFont="1" applyFill="1" applyBorder="1" applyAlignment="1">
      <alignment horizontal="center"/>
    </xf>
    <xf numFmtId="0" fontId="13" fillId="2" borderId="0" xfId="0" applyNumberFormat="1" applyFont="1" applyFill="1" applyAlignment="1">
      <alignment horizontal="left"/>
    </xf>
    <xf numFmtId="2" fontId="6" fillId="2" borderId="0" xfId="3" applyNumberFormat="1" applyFont="1" applyFill="1" applyAlignment="1">
      <alignment horizontal="center" vertical="center"/>
    </xf>
    <xf numFmtId="2" fontId="9" fillId="2" borderId="0" xfId="3" applyNumberFormat="1" applyFont="1" applyFill="1" applyBorder="1" applyAlignment="1">
      <alignment horizontal="center" vertical="center"/>
    </xf>
    <xf numFmtId="2" fontId="10" fillId="2" borderId="24" xfId="3" applyNumberFormat="1" applyFont="1" applyFill="1" applyBorder="1" applyAlignment="1">
      <alignment horizontal="center" vertical="center"/>
    </xf>
    <xf numFmtId="0" fontId="10" fillId="2" borderId="7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0" fontId="44" fillId="2" borderId="10" xfId="6" applyNumberFormat="1" applyFont="1" applyFill="1" applyBorder="1"/>
    <xf numFmtId="2" fontId="9" fillId="2" borderId="3" xfId="6" applyNumberFormat="1" applyFont="1" applyFill="1" applyBorder="1" applyAlignment="1">
      <alignment horizontal="center"/>
    </xf>
    <xf numFmtId="2" fontId="28" fillId="2" borderId="31" xfId="6" applyNumberFormat="1" applyFont="1" applyFill="1" applyBorder="1" applyAlignment="1">
      <alignment horizontal="center"/>
    </xf>
    <xf numFmtId="2" fontId="28" fillId="2" borderId="24" xfId="6" applyNumberFormat="1" applyFont="1" applyFill="1" applyBorder="1" applyAlignment="1">
      <alignment horizontal="center"/>
    </xf>
    <xf numFmtId="2" fontId="28" fillId="2" borderId="7" xfId="6" applyNumberFormat="1" applyFont="1" applyFill="1" applyBorder="1" applyAlignment="1">
      <alignment horizontal="center" vertical="center"/>
    </xf>
    <xf numFmtId="2" fontId="28" fillId="2" borderId="25" xfId="6" applyNumberFormat="1" applyFont="1" applyFill="1" applyBorder="1" applyAlignment="1">
      <alignment horizontal="center"/>
    </xf>
    <xf numFmtId="2" fontId="52" fillId="2" borderId="4" xfId="0" applyNumberFormat="1" applyFont="1" applyFill="1" applyBorder="1" applyAlignment="1">
      <alignment horizontal="center"/>
    </xf>
    <xf numFmtId="2" fontId="48" fillId="2" borderId="4" xfId="0" applyNumberFormat="1" applyFont="1" applyFill="1" applyBorder="1" applyAlignment="1">
      <alignment horizontal="center"/>
    </xf>
    <xf numFmtId="2" fontId="52" fillId="2" borderId="32" xfId="0" applyNumberFormat="1" applyFont="1" applyFill="1" applyBorder="1" applyAlignment="1">
      <alignment horizontal="center"/>
    </xf>
    <xf numFmtId="0" fontId="55" fillId="2" borderId="0" xfId="0" quotePrefix="1" applyNumberFormat="1" applyFont="1" applyFill="1" applyAlignment="1">
      <alignment horizontal="left"/>
    </xf>
    <xf numFmtId="0" fontId="56" fillId="2" borderId="0" xfId="6" applyFont="1" applyFill="1"/>
    <xf numFmtId="0" fontId="57" fillId="2" borderId="0" xfId="0" applyFont="1" applyFill="1"/>
    <xf numFmtId="0" fontId="10" fillId="2" borderId="22" xfId="6" applyNumberFormat="1" applyFont="1" applyFill="1" applyBorder="1" applyAlignment="1">
      <alignment horizontal="center"/>
    </xf>
    <xf numFmtId="0" fontId="10" fillId="2" borderId="28" xfId="6" applyNumberFormat="1" applyFont="1" applyFill="1" applyBorder="1"/>
    <xf numFmtId="2" fontId="9" fillId="2" borderId="4" xfId="0" applyNumberFormat="1" applyFont="1" applyFill="1" applyBorder="1" applyAlignment="1">
      <alignment horizontal="center"/>
    </xf>
    <xf numFmtId="2" fontId="53" fillId="2" borderId="4" xfId="0" applyNumberFormat="1" applyFont="1" applyFill="1" applyBorder="1" applyAlignment="1">
      <alignment horizontal="center"/>
    </xf>
    <xf numFmtId="2" fontId="9" fillId="2" borderId="32" xfId="0" applyNumberFormat="1" applyFont="1" applyFill="1" applyBorder="1" applyAlignment="1">
      <alignment horizontal="center"/>
    </xf>
    <xf numFmtId="0" fontId="44" fillId="2" borderId="5" xfId="6" applyNumberFormat="1" applyFont="1" applyFill="1" applyBorder="1"/>
    <xf numFmtId="0" fontId="46" fillId="2" borderId="28" xfId="6" applyNumberFormat="1" applyFont="1" applyFill="1" applyBorder="1"/>
    <xf numFmtId="3" fontId="9" fillId="2" borderId="0" xfId="2" applyNumberFormat="1" applyFont="1" applyFill="1" applyAlignment="1">
      <alignment horizontal="center"/>
    </xf>
    <xf numFmtId="0" fontId="9" fillId="2" borderId="0" xfId="2" applyFont="1" applyFill="1"/>
    <xf numFmtId="0" fontId="10" fillId="2" borderId="7" xfId="2" applyNumberFormat="1" applyFont="1" applyFill="1" applyBorder="1" applyAlignment="1">
      <alignment horizontal="center"/>
    </xf>
    <xf numFmtId="0" fontId="10" fillId="2" borderId="25" xfId="2" applyNumberFormat="1" applyFont="1" applyFill="1" applyBorder="1" applyAlignment="1">
      <alignment horizontal="center"/>
    </xf>
    <xf numFmtId="0" fontId="10" fillId="2" borderId="28" xfId="2" applyNumberFormat="1" applyFont="1" applyFill="1" applyBorder="1" applyAlignment="1">
      <alignment wrapText="1"/>
    </xf>
    <xf numFmtId="3" fontId="9" fillId="2" borderId="3" xfId="2" applyNumberFormat="1" applyFont="1" applyFill="1" applyBorder="1" applyAlignment="1">
      <alignment horizontal="center"/>
    </xf>
    <xf numFmtId="3" fontId="10" fillId="2" borderId="31" xfId="2" applyNumberFormat="1" applyFont="1" applyFill="1" applyBorder="1" applyAlignment="1">
      <alignment horizontal="center"/>
    </xf>
    <xf numFmtId="0" fontId="10" fillId="2" borderId="13" xfId="2" applyNumberFormat="1" applyFont="1" applyFill="1" applyBorder="1" applyAlignment="1">
      <alignment wrapText="1"/>
    </xf>
    <xf numFmtId="3" fontId="9" fillId="2" borderId="0" xfId="2" applyNumberFormat="1" applyFont="1" applyFill="1" applyBorder="1" applyAlignment="1">
      <alignment horizontal="center"/>
    </xf>
    <xf numFmtId="3" fontId="10" fillId="2" borderId="24" xfId="2" applyNumberFormat="1" applyFont="1" applyFill="1" applyBorder="1" applyAlignment="1">
      <alignment horizontal="center"/>
    </xf>
    <xf numFmtId="0" fontId="10" fillId="2" borderId="33" xfId="2" applyNumberFormat="1" applyFont="1" applyFill="1" applyBorder="1" applyAlignment="1">
      <alignment horizontal="center"/>
    </xf>
    <xf numFmtId="3" fontId="10" fillId="2" borderId="15" xfId="2" applyNumberFormat="1" applyFont="1" applyFill="1" applyBorder="1" applyAlignment="1">
      <alignment horizontal="center"/>
    </xf>
    <xf numFmtId="3" fontId="10" fillId="2" borderId="34" xfId="2" applyNumberFormat="1" applyFont="1" applyFill="1" applyBorder="1" applyAlignment="1">
      <alignment horizontal="center"/>
    </xf>
    <xf numFmtId="0" fontId="55" fillId="2" borderId="0" xfId="2" applyFont="1" applyFill="1"/>
    <xf numFmtId="0" fontId="58" fillId="2" borderId="0" xfId="2" applyFont="1" applyFill="1"/>
    <xf numFmtId="0" fontId="56" fillId="2" borderId="0" xfId="2" applyFont="1" applyFill="1"/>
    <xf numFmtId="0" fontId="12" fillId="2" borderId="0" xfId="0" applyFont="1" applyFill="1"/>
    <xf numFmtId="0" fontId="10" fillId="2" borderId="2" xfId="2" applyNumberFormat="1" applyFont="1" applyFill="1" applyBorder="1" applyAlignment="1">
      <alignment horizontal="center"/>
    </xf>
    <xf numFmtId="0" fontId="10" fillId="2" borderId="23" xfId="2" applyNumberFormat="1" applyFont="1" applyFill="1" applyBorder="1" applyAlignment="1">
      <alignment horizontal="center"/>
    </xf>
    <xf numFmtId="0" fontId="10" fillId="2" borderId="33" xfId="2" applyNumberFormat="1" applyFont="1" applyFill="1" applyBorder="1"/>
    <xf numFmtId="164" fontId="10" fillId="2" borderId="15" xfId="1" applyNumberFormat="1" applyFont="1" applyFill="1" applyBorder="1" applyAlignment="1">
      <alignment horizontal="center"/>
    </xf>
    <xf numFmtId="164" fontId="10" fillId="2" borderId="34" xfId="1" applyNumberFormat="1" applyFont="1" applyFill="1" applyBorder="1" applyAlignment="1">
      <alignment horizontal="center"/>
    </xf>
    <xf numFmtId="0" fontId="10" fillId="2" borderId="0" xfId="2" applyNumberFormat="1" applyFont="1" applyFill="1" applyBorder="1" applyAlignment="1">
      <alignment horizontal="center"/>
    </xf>
    <xf numFmtId="0" fontId="10" fillId="2" borderId="3" xfId="2" applyNumberFormat="1" applyFont="1" applyFill="1" applyBorder="1" applyAlignment="1">
      <alignment horizontal="center"/>
    </xf>
    <xf numFmtId="3" fontId="10" fillId="2" borderId="3" xfId="2" applyNumberFormat="1" applyFont="1" applyFill="1" applyBorder="1" applyAlignment="1">
      <alignment horizontal="center"/>
    </xf>
    <xf numFmtId="0" fontId="10" fillId="2" borderId="2" xfId="2" applyNumberFormat="1" applyFont="1" applyFill="1" applyBorder="1" applyAlignment="1">
      <alignment horizontal="center" vertical="center"/>
    </xf>
    <xf numFmtId="2" fontId="10" fillId="2" borderId="2" xfId="2" applyNumberFormat="1" applyFont="1" applyFill="1" applyBorder="1" applyAlignment="1">
      <alignment horizontal="center" vertical="center"/>
    </xf>
    <xf numFmtId="2" fontId="16" fillId="2" borderId="2" xfId="2" applyNumberFormat="1" applyFont="1" applyFill="1" applyBorder="1" applyAlignment="1">
      <alignment horizontal="center" vertical="center"/>
    </xf>
    <xf numFmtId="3" fontId="14" fillId="2" borderId="0" xfId="2" applyNumberFormat="1" applyFont="1" applyFill="1" applyBorder="1" applyAlignment="1">
      <alignment horizontal="center"/>
    </xf>
    <xf numFmtId="3" fontId="17" fillId="2" borderId="0" xfId="2" applyNumberFormat="1" applyFont="1" applyFill="1" applyBorder="1" applyAlignment="1">
      <alignment horizontal="center"/>
    </xf>
    <xf numFmtId="3" fontId="18" fillId="2" borderId="0" xfId="2" applyNumberFormat="1" applyFont="1" applyFill="1" applyBorder="1" applyAlignment="1">
      <alignment horizontal="center"/>
    </xf>
    <xf numFmtId="3" fontId="19" fillId="2" borderId="0" xfId="2" applyNumberFormat="1" applyFont="1" applyFill="1" applyBorder="1" applyAlignment="1">
      <alignment horizontal="center"/>
    </xf>
    <xf numFmtId="0" fontId="14" fillId="2" borderId="0" xfId="2" applyNumberFormat="1" applyFont="1" applyFill="1" applyAlignment="1">
      <alignment horizontal="left"/>
    </xf>
    <xf numFmtId="0" fontId="17" fillId="2" borderId="0" xfId="2" applyFont="1" applyFill="1"/>
    <xf numFmtId="0" fontId="18" fillId="2" borderId="0" xfId="2" applyFont="1" applyFill="1"/>
    <xf numFmtId="3" fontId="15" fillId="2" borderId="0" xfId="2" applyNumberFormat="1" applyFont="1" applyFill="1" applyBorder="1" applyAlignment="1">
      <alignment horizontal="center"/>
    </xf>
    <xf numFmtId="0" fontId="8" fillId="2" borderId="0" xfId="2" applyNumberFormat="1" applyFont="1" applyFill="1" applyBorder="1" applyAlignment="1"/>
    <xf numFmtId="0" fontId="20" fillId="2" borderId="0" xfId="0" applyNumberFormat="1" applyFont="1" applyFill="1" applyBorder="1"/>
    <xf numFmtId="3" fontId="21" fillId="2" borderId="0" xfId="0" applyNumberFormat="1" applyFont="1" applyFill="1" applyBorder="1" applyAlignment="1">
      <alignment horizontal="center"/>
    </xf>
    <xf numFmtId="0" fontId="22" fillId="2" borderId="0" xfId="0" applyFont="1" applyFill="1"/>
    <xf numFmtId="3" fontId="23" fillId="2" borderId="0" xfId="0" applyNumberFormat="1" applyFont="1" applyFill="1" applyBorder="1" applyAlignment="1">
      <alignment horizontal="center"/>
    </xf>
    <xf numFmtId="0" fontId="24" fillId="2" borderId="0" xfId="0" applyNumberFormat="1" applyFont="1" applyFill="1" applyBorder="1" applyAlignment="1"/>
    <xf numFmtId="3" fontId="25" fillId="2" borderId="0" xfId="0" applyNumberFormat="1" applyFont="1" applyFill="1" applyBorder="1" applyAlignment="1">
      <alignment horizontal="center"/>
    </xf>
    <xf numFmtId="0" fontId="26" fillId="2" borderId="0" xfId="0" applyFont="1" applyFill="1"/>
    <xf numFmtId="0" fontId="10" fillId="2" borderId="2" xfId="0" applyNumberFormat="1" applyFont="1" applyFill="1" applyBorder="1" applyAlignment="1">
      <alignment horizontal="center"/>
    </xf>
    <xf numFmtId="0" fontId="10" fillId="2" borderId="23" xfId="0" applyNumberFormat="1" applyFont="1" applyFill="1" applyBorder="1" applyAlignment="1">
      <alignment horizontal="center"/>
    </xf>
    <xf numFmtId="3" fontId="9" fillId="2" borderId="0" xfId="2" applyNumberFormat="1" applyFont="1" applyFill="1" applyBorder="1" applyAlignment="1">
      <alignment horizontal="right"/>
    </xf>
    <xf numFmtId="3" fontId="9" fillId="2" borderId="24" xfId="2" applyNumberFormat="1" applyFont="1" applyFill="1" applyBorder="1" applyAlignment="1">
      <alignment horizontal="right"/>
    </xf>
    <xf numFmtId="3" fontId="10" fillId="2" borderId="24" xfId="2" applyNumberFormat="1" applyFont="1" applyFill="1" applyBorder="1" applyAlignment="1">
      <alignment horizontal="right"/>
    </xf>
    <xf numFmtId="0" fontId="10" fillId="2" borderId="33" xfId="0" applyFont="1" applyFill="1" applyBorder="1" applyAlignment="1">
      <alignment horizontal="center"/>
    </xf>
    <xf numFmtId="3" fontId="10" fillId="2" borderId="34" xfId="0" applyNumberFormat="1" applyFont="1" applyFill="1" applyBorder="1" applyAlignment="1">
      <alignment horizontal="right"/>
    </xf>
    <xf numFmtId="3" fontId="55" fillId="2" borderId="0" xfId="0" applyNumberFormat="1" applyFont="1" applyFill="1" applyBorder="1" applyAlignment="1">
      <alignment horizontal="center"/>
    </xf>
    <xf numFmtId="0" fontId="59" fillId="2" borderId="0" xfId="0" applyFont="1" applyFill="1"/>
    <xf numFmtId="0" fontId="35" fillId="2" borderId="0" xfId="0" applyFont="1" applyFill="1"/>
    <xf numFmtId="0" fontId="10" fillId="2" borderId="5" xfId="0" applyNumberFormat="1" applyFont="1" applyFill="1" applyBorder="1" applyAlignment="1">
      <alignment horizontal="center"/>
    </xf>
    <xf numFmtId="0" fontId="10" fillId="2" borderId="3" xfId="0" applyNumberFormat="1" applyFont="1" applyFill="1" applyBorder="1"/>
    <xf numFmtId="0" fontId="10" fillId="2" borderId="0" xfId="0" applyNumberFormat="1" applyFont="1" applyFill="1" applyBorder="1"/>
    <xf numFmtId="0" fontId="10" fillId="2" borderId="15" xfId="0" applyNumberFormat="1" applyFont="1" applyFill="1" applyBorder="1" applyAlignment="1">
      <alignment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34" fillId="2" borderId="0" xfId="0" applyFont="1" applyFill="1"/>
    <xf numFmtId="0" fontId="28" fillId="2" borderId="0" xfId="0" applyNumberFormat="1" applyFont="1" applyFill="1" applyBorder="1" applyAlignment="1"/>
    <xf numFmtId="0" fontId="21" fillId="2" borderId="0" xfId="0" applyNumberFormat="1" applyFont="1" applyFill="1" applyBorder="1" applyAlignment="1"/>
    <xf numFmtId="0" fontId="31" fillId="2" borderId="0" xfId="0" applyNumberFormat="1" applyFont="1" applyFill="1" applyBorder="1" applyAlignment="1"/>
    <xf numFmtId="0" fontId="10" fillId="2" borderId="0" xfId="0" applyNumberFormat="1" applyFont="1" applyFill="1" applyBorder="1" applyAlignment="1"/>
    <xf numFmtId="0" fontId="10" fillId="2" borderId="15" xfId="0" applyNumberFormat="1" applyFont="1" applyFill="1" applyBorder="1"/>
    <xf numFmtId="2" fontId="10" fillId="2" borderId="15" xfId="0" applyNumberFormat="1" applyFont="1" applyFill="1" applyBorder="1" applyAlignment="1">
      <alignment horizontal="center"/>
    </xf>
    <xf numFmtId="0" fontId="30" fillId="2" borderId="0" xfId="0" applyFont="1" applyFill="1"/>
    <xf numFmtId="0" fontId="40" fillId="2" borderId="0" xfId="0" applyNumberFormat="1" applyFont="1" applyFill="1" applyBorder="1" applyAlignment="1">
      <alignment wrapText="1"/>
    </xf>
    <xf numFmtId="0" fontId="8" fillId="2" borderId="0" xfId="0" applyNumberFormat="1" applyFont="1" applyFill="1" applyBorder="1" applyAlignment="1">
      <alignment wrapText="1"/>
    </xf>
    <xf numFmtId="0" fontId="39" fillId="2" borderId="0" xfId="0" applyNumberFormat="1" applyFont="1" applyFill="1" applyBorder="1" applyAlignment="1"/>
    <xf numFmtId="0" fontId="10" fillId="2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vertical="justify"/>
    </xf>
    <xf numFmtId="0" fontId="10" fillId="2" borderId="15" xfId="0" applyNumberFormat="1" applyFont="1" applyFill="1" applyBorder="1" applyAlignment="1">
      <alignment horizontal="center"/>
    </xf>
    <xf numFmtId="0" fontId="38" fillId="2" borderId="0" xfId="0" applyNumberFormat="1" applyFont="1" applyFill="1" applyBorder="1" applyAlignment="1"/>
    <xf numFmtId="0" fontId="39" fillId="2" borderId="0" xfId="0" applyNumberFormat="1" applyFont="1" applyFill="1"/>
    <xf numFmtId="0" fontId="23" fillId="2" borderId="0" xfId="0" applyNumberFormat="1" applyFont="1" applyFill="1" applyBorder="1" applyAlignment="1">
      <alignment vertical="center"/>
    </xf>
    <xf numFmtId="0" fontId="10" fillId="2" borderId="5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/>
    <xf numFmtId="0" fontId="9" fillId="2" borderId="0" xfId="0" applyNumberFormat="1" applyFont="1" applyFill="1" applyBorder="1"/>
    <xf numFmtId="0" fontId="29" fillId="2" borderId="0" xfId="0" applyFont="1" applyFill="1"/>
    <xf numFmtId="0" fontId="23" fillId="2" borderId="0" xfId="0" applyNumberFormat="1" applyFont="1" applyFill="1" applyBorder="1" applyAlignment="1"/>
    <xf numFmtId="0" fontId="23" fillId="2" borderId="0" xfId="0" applyNumberFormat="1" applyFont="1" applyFill="1" applyBorder="1" applyAlignment="1">
      <alignment horizontal="center"/>
    </xf>
    <xf numFmtId="0" fontId="27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center"/>
    </xf>
    <xf numFmtId="0" fontId="21" fillId="2" borderId="0" xfId="0" applyNumberFormat="1" applyFont="1" applyFill="1" applyBorder="1" applyAlignment="1">
      <alignment horizontal="center"/>
    </xf>
    <xf numFmtId="2" fontId="21" fillId="2" borderId="0" xfId="0" applyNumberFormat="1" applyFont="1" applyFill="1" applyBorder="1" applyAlignment="1">
      <alignment horizontal="center"/>
    </xf>
    <xf numFmtId="0" fontId="10" fillId="2" borderId="6" xfId="0" applyNumberFormat="1" applyFont="1" applyFill="1" applyBorder="1" applyAlignment="1">
      <alignment horizontal="center"/>
    </xf>
    <xf numFmtId="0" fontId="27" fillId="2" borderId="0" xfId="0" applyNumberFormat="1" applyFont="1" applyFill="1" applyBorder="1" applyAlignment="1">
      <alignment horizontal="left"/>
    </xf>
    <xf numFmtId="0" fontId="33" fillId="2" borderId="0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9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39" fillId="2" borderId="0" xfId="0" applyNumberFormat="1" applyFont="1" applyFill="1" applyBorder="1" applyAlignment="1">
      <alignment horizontal="center" wrapText="1"/>
    </xf>
    <xf numFmtId="0" fontId="39" fillId="2" borderId="0" xfId="0" applyNumberFormat="1" applyFont="1" applyFill="1" applyBorder="1" applyAlignment="1">
      <alignment wrapText="1"/>
    </xf>
    <xf numFmtId="0" fontId="42" fillId="2" borderId="0" xfId="0" applyFont="1" applyFill="1" applyBorder="1" applyAlignment="1"/>
    <xf numFmtId="0" fontId="42" fillId="2" borderId="0" xfId="0" applyFont="1" applyFill="1" applyBorder="1" applyAlignment="1">
      <alignment horizontal="center"/>
    </xf>
    <xf numFmtId="0" fontId="39" fillId="2" borderId="0" xfId="0" applyFont="1" applyFill="1" applyBorder="1" applyAlignment="1"/>
    <xf numFmtId="0" fontId="39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Continuous"/>
    </xf>
    <xf numFmtId="0" fontId="21" fillId="2" borderId="0" xfId="0" applyFont="1" applyFill="1" applyBorder="1" applyAlignment="1">
      <alignment horizontal="center"/>
    </xf>
    <xf numFmtId="2" fontId="33" fillId="2" borderId="0" xfId="0" applyNumberFormat="1" applyFont="1" applyFill="1" applyBorder="1" applyAlignment="1">
      <alignment horizontal="center"/>
    </xf>
    <xf numFmtId="2" fontId="36" fillId="2" borderId="0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0" fontId="10" fillId="2" borderId="7" xfId="0" applyFont="1" applyFill="1" applyBorder="1" applyAlignment="1">
      <alignment horizontal="center" vertical="center"/>
    </xf>
    <xf numFmtId="0" fontId="6" fillId="2" borderId="0" xfId="0" applyNumberFormat="1" applyFont="1" applyFill="1"/>
    <xf numFmtId="0" fontId="10" fillId="2" borderId="1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/>
    <xf numFmtId="0" fontId="10" fillId="2" borderId="9" xfId="0" applyFont="1" applyFill="1" applyBorder="1" applyAlignment="1">
      <alignment vertical="center"/>
    </xf>
    <xf numFmtId="2" fontId="10" fillId="2" borderId="9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horizontal="left"/>
    </xf>
    <xf numFmtId="0" fontId="10" fillId="2" borderId="15" xfId="0" applyNumberFormat="1" applyFont="1" applyFill="1" applyBorder="1" applyAlignment="1">
      <alignment horizontal="left"/>
    </xf>
    <xf numFmtId="0" fontId="61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wrapText="1"/>
    </xf>
    <xf numFmtId="0" fontId="47" fillId="2" borderId="5" xfId="0" applyFont="1" applyFill="1" applyBorder="1"/>
    <xf numFmtId="0" fontId="47" fillId="2" borderId="5" xfId="0" applyFont="1" applyFill="1" applyBorder="1" applyAlignment="1">
      <alignment horizontal="center"/>
    </xf>
    <xf numFmtId="0" fontId="47" fillId="2" borderId="0" xfId="0" applyFont="1" applyFill="1"/>
    <xf numFmtId="0" fontId="47" fillId="2" borderId="15" xfId="0" applyFont="1" applyFill="1" applyBorder="1"/>
    <xf numFmtId="2" fontId="47" fillId="2" borderId="15" xfId="3" applyNumberFormat="1" applyFont="1" applyFill="1" applyBorder="1" applyAlignment="1">
      <alignment horizontal="center"/>
    </xf>
    <xf numFmtId="0" fontId="23" fillId="2" borderId="0" xfId="0" applyFont="1" applyFill="1" applyAlignment="1"/>
    <xf numFmtId="0" fontId="23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2" fontId="6" fillId="2" borderId="0" xfId="3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7" fillId="2" borderId="0" xfId="0" applyFont="1" applyFill="1"/>
    <xf numFmtId="2" fontId="47" fillId="2" borderId="15" xfId="0" applyNumberFormat="1" applyFont="1" applyFill="1" applyBorder="1" applyAlignment="1">
      <alignment horizontal="center"/>
    </xf>
    <xf numFmtId="0" fontId="23" fillId="2" borderId="0" xfId="0" applyFont="1" applyFill="1" applyBorder="1" applyAlignment="1"/>
    <xf numFmtId="0" fontId="32" fillId="2" borderId="0" xfId="0" applyNumberFormat="1" applyFont="1" applyFill="1" applyBorder="1" applyAlignment="1"/>
    <xf numFmtId="2" fontId="9" fillId="2" borderId="3" xfId="3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5" xfId="0" applyFont="1" applyFill="1" applyBorder="1"/>
    <xf numFmtId="2" fontId="0" fillId="2" borderId="0" xfId="0" applyNumberFormat="1" applyFill="1"/>
    <xf numFmtId="2" fontId="47" fillId="2" borderId="0" xfId="0" applyNumberFormat="1" applyFont="1" applyFill="1" applyBorder="1" applyAlignment="1"/>
    <xf numFmtId="2" fontId="10" fillId="2" borderId="5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/>
    <xf numFmtId="0" fontId="6" fillId="2" borderId="0" xfId="0" applyFont="1" applyFill="1" applyAlignment="1">
      <alignment horizontal="center" vertical="center"/>
    </xf>
    <xf numFmtId="2" fontId="10" fillId="2" borderId="15" xfId="0" applyNumberFormat="1" applyFont="1" applyFill="1" applyBorder="1"/>
    <xf numFmtId="0" fontId="2" fillId="2" borderId="0" xfId="0" applyFont="1" applyFill="1" applyBorder="1" applyAlignment="1"/>
    <xf numFmtId="2" fontId="10" fillId="2" borderId="0" xfId="0" applyNumberFormat="1" applyFont="1" applyFill="1" applyBorder="1" applyAlignment="1">
      <alignment vertical="center"/>
    </xf>
    <xf numFmtId="2" fontId="47" fillId="2" borderId="15" xfId="0" applyNumberFormat="1" applyFont="1" applyFill="1" applyBorder="1" applyAlignment="1">
      <alignment vertical="center"/>
    </xf>
    <xf numFmtId="2" fontId="47" fillId="2" borderId="1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2" fontId="9" fillId="2" borderId="0" xfId="3" applyNumberFormat="1" applyFont="1" applyFill="1" applyBorder="1" applyAlignment="1">
      <alignment horizontal="center"/>
    </xf>
    <xf numFmtId="0" fontId="47" fillId="2" borderId="0" xfId="0" applyNumberFormat="1" applyFont="1" applyFill="1" applyBorder="1" applyAlignment="1"/>
    <xf numFmtId="0" fontId="10" fillId="2" borderId="0" xfId="0" applyNumberFormat="1" applyFont="1" applyFill="1" applyBorder="1" applyAlignment="1">
      <alignment wrapText="1"/>
    </xf>
    <xf numFmtId="0" fontId="10" fillId="2" borderId="16" xfId="0" applyNumberFormat="1" applyFont="1" applyFill="1" applyBorder="1" applyAlignment="1">
      <alignment horizontal="center"/>
    </xf>
    <xf numFmtId="0" fontId="10" fillId="2" borderId="18" xfId="0" applyNumberFormat="1" applyFont="1" applyFill="1" applyBorder="1" applyAlignment="1">
      <alignment horizontal="center"/>
    </xf>
    <xf numFmtId="0" fontId="10" fillId="2" borderId="19" xfId="0" applyNumberFormat="1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center"/>
    </xf>
    <xf numFmtId="0" fontId="10" fillId="2" borderId="20" xfId="0" applyNumberFormat="1" applyFont="1" applyFill="1" applyBorder="1" applyAlignment="1">
      <alignment horizontal="center"/>
    </xf>
    <xf numFmtId="0" fontId="9" fillId="2" borderId="18" xfId="0" applyFont="1" applyFill="1" applyBorder="1"/>
    <xf numFmtId="2" fontId="9" fillId="2" borderId="19" xfId="0" applyNumberFormat="1" applyFont="1" applyFill="1" applyBorder="1" applyAlignment="1">
      <alignment horizontal="center"/>
    </xf>
    <xf numFmtId="2" fontId="9" fillId="2" borderId="18" xfId="0" applyNumberFormat="1" applyFont="1" applyFill="1" applyBorder="1" applyAlignment="1">
      <alignment horizontal="center"/>
    </xf>
    <xf numFmtId="2" fontId="9" fillId="2" borderId="18" xfId="3" applyNumberFormat="1" applyFont="1" applyFill="1" applyBorder="1" applyAlignment="1">
      <alignment horizontal="center"/>
    </xf>
    <xf numFmtId="2" fontId="9" fillId="2" borderId="19" xfId="3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2" fontId="10" fillId="2" borderId="37" xfId="0" applyNumberFormat="1" applyFont="1" applyFill="1" applyBorder="1" applyAlignment="1">
      <alignment horizontal="center"/>
    </xf>
    <xf numFmtId="2" fontId="10" fillId="2" borderId="38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2" fontId="34" fillId="2" borderId="0" xfId="0" applyNumberFormat="1" applyFont="1" applyFill="1"/>
    <xf numFmtId="0" fontId="10" fillId="2" borderId="39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10" fillId="2" borderId="18" xfId="0" applyFont="1" applyFill="1" applyBorder="1"/>
    <xf numFmtId="0" fontId="10" fillId="2" borderId="9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 vertical="center"/>
    </xf>
    <xf numFmtId="2" fontId="47" fillId="2" borderId="40" xfId="0" applyNumberFormat="1" applyFont="1" applyFill="1" applyBorder="1" applyAlignment="1">
      <alignment horizontal="center" vertical="center"/>
    </xf>
    <xf numFmtId="2" fontId="47" fillId="2" borderId="3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0" fillId="2" borderId="5" xfId="3" applyNumberFormat="1" applyFont="1" applyFill="1" applyBorder="1" applyAlignment="1">
      <alignment horizontal="center"/>
    </xf>
    <xf numFmtId="0" fontId="10" fillId="2" borderId="0" xfId="3" applyNumberFormat="1" applyFont="1" applyFill="1" applyBorder="1" applyAlignment="1">
      <alignment horizontal="left" vertical="top" wrapText="1"/>
    </xf>
    <xf numFmtId="0" fontId="3" fillId="2" borderId="0" xfId="0" applyFont="1" applyFill="1" applyAlignment="1"/>
    <xf numFmtId="0" fontId="9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35" fillId="2" borderId="0" xfId="4" applyFill="1"/>
    <xf numFmtId="0" fontId="3" fillId="2" borderId="0" xfId="4" applyFont="1" applyFill="1"/>
    <xf numFmtId="0" fontId="35" fillId="2" borderId="0" xfId="4" applyFont="1" applyFill="1"/>
    <xf numFmtId="0" fontId="2" fillId="2" borderId="0" xfId="4" applyFont="1" applyFill="1"/>
    <xf numFmtId="0" fontId="5" fillId="2" borderId="0" xfId="4" applyFont="1" applyFill="1"/>
    <xf numFmtId="0" fontId="10" fillId="2" borderId="0" xfId="4" applyNumberFormat="1" applyFont="1" applyFill="1"/>
    <xf numFmtId="0" fontId="10" fillId="2" borderId="1" xfId="4" applyNumberFormat="1" applyFont="1" applyFill="1" applyBorder="1" applyAlignment="1">
      <alignment horizontal="centerContinuous"/>
    </xf>
    <xf numFmtId="0" fontId="10" fillId="2" borderId="2" xfId="4" applyNumberFormat="1" applyFont="1" applyFill="1" applyBorder="1" applyAlignment="1">
      <alignment horizontal="center"/>
    </xf>
    <xf numFmtId="0" fontId="10" fillId="2" borderId="3" xfId="4" applyNumberFormat="1" applyFont="1" applyFill="1" applyBorder="1"/>
    <xf numFmtId="3" fontId="9" fillId="2" borderId="3" xfId="4" applyNumberFormat="1" applyFont="1" applyFill="1" applyBorder="1" applyAlignment="1">
      <alignment horizontal="center"/>
    </xf>
    <xf numFmtId="0" fontId="10" fillId="2" borderId="0" xfId="4" applyNumberFormat="1" applyFont="1" applyFill="1" applyBorder="1"/>
    <xf numFmtId="3" fontId="9" fillId="2" borderId="0" xfId="4" applyNumberFormat="1" applyFont="1" applyFill="1" applyBorder="1" applyAlignment="1">
      <alignment horizontal="center"/>
    </xf>
    <xf numFmtId="0" fontId="10" fillId="2" borderId="15" xfId="4" applyNumberFormat="1" applyFont="1" applyFill="1" applyBorder="1"/>
    <xf numFmtId="3" fontId="10" fillId="2" borderId="15" xfId="4" applyNumberFormat="1" applyFont="1" applyFill="1" applyBorder="1" applyAlignment="1">
      <alignment horizontal="center"/>
    </xf>
    <xf numFmtId="0" fontId="60" fillId="2" borderId="0" xfId="4" applyNumberFormat="1" applyFont="1" applyFill="1"/>
    <xf numFmtId="3" fontId="60" fillId="2" borderId="0" xfId="4" applyNumberFormat="1" applyFont="1" applyFill="1" applyAlignment="1">
      <alignment horizontal="center"/>
    </xf>
    <xf numFmtId="0" fontId="61" fillId="2" borderId="0" xfId="4" applyFont="1" applyFill="1"/>
    <xf numFmtId="0" fontId="60" fillId="2" borderId="0" xfId="4" applyFont="1" applyFill="1"/>
    <xf numFmtId="0" fontId="6" fillId="2" borderId="0" xfId="4" applyFont="1" applyFill="1"/>
    <xf numFmtId="0" fontId="28" fillId="2" borderId="0" xfId="4" applyNumberFormat="1" applyFont="1" applyFill="1" applyBorder="1" applyAlignment="1">
      <alignment horizontal="centerContinuous"/>
    </xf>
    <xf numFmtId="0" fontId="10" fillId="2" borderId="21" xfId="4" applyFont="1" applyFill="1" applyBorder="1" applyAlignment="1">
      <alignment horizontal="center"/>
    </xf>
    <xf numFmtId="0" fontId="42" fillId="2" borderId="0" xfId="4" applyNumberFormat="1" applyFont="1" applyFill="1" applyBorder="1" applyAlignment="1"/>
    <xf numFmtId="0" fontId="10" fillId="2" borderId="1" xfId="4" applyNumberFormat="1" applyFont="1" applyFill="1" applyBorder="1" applyAlignment="1">
      <alignment horizontal="center"/>
    </xf>
    <xf numFmtId="0" fontId="10" fillId="2" borderId="41" xfId="4" applyNumberFormat="1" applyFont="1" applyFill="1" applyBorder="1" applyAlignment="1">
      <alignment horizontal="center"/>
    </xf>
    <xf numFmtId="3" fontId="10" fillId="2" borderId="41" xfId="4" applyNumberFormat="1" applyFont="1" applyFill="1" applyBorder="1" applyAlignment="1">
      <alignment horizontal="center"/>
    </xf>
    <xf numFmtId="4" fontId="60" fillId="2" borderId="0" xfId="4" applyNumberFormat="1" applyFont="1" applyFill="1" applyBorder="1" applyAlignment="1">
      <alignment horizontal="center"/>
    </xf>
    <xf numFmtId="4" fontId="62" fillId="2" borderId="0" xfId="4" applyNumberFormat="1" applyFont="1" applyFill="1" applyBorder="1" applyAlignment="1">
      <alignment horizontal="center"/>
    </xf>
    <xf numFmtId="0" fontId="63" fillId="2" borderId="0" xfId="0" applyFont="1" applyFill="1"/>
    <xf numFmtId="0" fontId="13" fillId="2" borderId="0" xfId="4" quotePrefix="1" applyNumberFormat="1" applyFont="1" applyFill="1" applyAlignment="1">
      <alignment horizontal="left"/>
    </xf>
    <xf numFmtId="0" fontId="37" fillId="2" borderId="0" xfId="4" applyNumberFormat="1" applyFont="1" applyFill="1"/>
    <xf numFmtId="0" fontId="50" fillId="2" borderId="0" xfId="4" applyFont="1" applyFill="1"/>
    <xf numFmtId="0" fontId="50" fillId="2" borderId="0" xfId="5" applyFont="1" applyFill="1"/>
    <xf numFmtId="0" fontId="10" fillId="2" borderId="0" xfId="4" applyNumberFormat="1" applyFont="1" applyFill="1" applyBorder="1" applyAlignment="1"/>
    <xf numFmtId="0" fontId="1" fillId="2" borderId="0" xfId="0" applyFont="1" applyFill="1"/>
    <xf numFmtId="0" fontId="60" fillId="2" borderId="0" xfId="4" quotePrefix="1" applyNumberFormat="1" applyFont="1" applyFill="1" applyAlignment="1">
      <alignment horizontal="left"/>
    </xf>
    <xf numFmtId="0" fontId="10" fillId="2" borderId="2" xfId="4" applyNumberFormat="1" applyFont="1" applyFill="1" applyBorder="1"/>
    <xf numFmtId="0" fontId="10" fillId="2" borderId="15" xfId="4" applyNumberFormat="1" applyFont="1" applyFill="1" applyBorder="1" applyAlignment="1">
      <alignment horizontal="center"/>
    </xf>
    <xf numFmtId="0" fontId="11" fillId="2" borderId="0" xfId="4" quotePrefix="1" applyNumberFormat="1" applyFont="1" applyFill="1" applyAlignment="1">
      <alignment horizontal="left"/>
    </xf>
    <xf numFmtId="3" fontId="11" fillId="2" borderId="0" xfId="4" applyNumberFormat="1" applyFont="1" applyFill="1" applyAlignment="1">
      <alignment horizontal="center"/>
    </xf>
    <xf numFmtId="0" fontId="37" fillId="2" borderId="0" xfId="4" applyNumberFormat="1" applyFont="1" applyFill="1" applyBorder="1" applyAlignment="1">
      <alignment horizontal="center"/>
    </xf>
    <xf numFmtId="4" fontId="49" fillId="2" borderId="0" xfId="4" applyNumberFormat="1" applyFont="1" applyFill="1" applyBorder="1" applyAlignment="1">
      <alignment horizontal="center"/>
    </xf>
    <xf numFmtId="0" fontId="46" fillId="2" borderId="0" xfId="4" applyNumberFormat="1" applyFont="1" applyFill="1"/>
    <xf numFmtId="0" fontId="41" fillId="2" borderId="0" xfId="4" applyNumberFormat="1" applyFont="1" applyFill="1" applyBorder="1" applyAlignment="1"/>
    <xf numFmtId="0" fontId="9" fillId="2" borderId="3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64" fillId="2" borderId="0" xfId="7" applyFill="1"/>
    <xf numFmtId="0" fontId="67" fillId="2" borderId="0" xfId="0" applyFont="1" applyFill="1"/>
    <xf numFmtId="0" fontId="68" fillId="2" borderId="0" xfId="0" applyFont="1" applyFill="1"/>
    <xf numFmtId="0" fontId="70" fillId="2" borderId="0" xfId="0" applyFont="1" applyFill="1"/>
    <xf numFmtId="0" fontId="71" fillId="2" borderId="0" xfId="0" applyFont="1" applyFill="1"/>
    <xf numFmtId="0" fontId="72" fillId="2" borderId="0" xfId="0" applyFont="1" applyFill="1"/>
    <xf numFmtId="0" fontId="73" fillId="2" borderId="0" xfId="0" applyFont="1" applyFill="1"/>
    <xf numFmtId="0" fontId="74" fillId="2" borderId="0" xfId="0" applyFont="1" applyFill="1"/>
    <xf numFmtId="0" fontId="71" fillId="2" borderId="0" xfId="4" applyFont="1" applyFill="1"/>
    <xf numFmtId="0" fontId="68" fillId="2" borderId="0" xfId="4" applyFont="1" applyFill="1"/>
    <xf numFmtId="0" fontId="67" fillId="2" borderId="0" xfId="4" applyFont="1" applyFill="1"/>
    <xf numFmtId="0" fontId="73" fillId="2" borderId="0" xfId="4" applyFont="1" applyFill="1"/>
    <xf numFmtId="0" fontId="0" fillId="2" borderId="0" xfId="8" applyFont="1" applyFill="1"/>
    <xf numFmtId="0" fontId="0" fillId="2" borderId="0" xfId="8" applyFont="1" applyFill="1" applyAlignment="1">
      <alignment horizontal="left"/>
    </xf>
    <xf numFmtId="0" fontId="0" fillId="2" borderId="0" xfId="8" applyFont="1" applyFill="1" applyAlignment="1">
      <alignment vertical="center"/>
    </xf>
    <xf numFmtId="0" fontId="0" fillId="2" borderId="0" xfId="8" applyFont="1" applyFill="1" applyAlignment="1">
      <alignment horizontal="left" vertical="center"/>
    </xf>
    <xf numFmtId="0" fontId="6" fillId="2" borderId="0" xfId="8" applyFont="1" applyFill="1" applyAlignment="1">
      <alignment horizontal="center" vertical="center"/>
    </xf>
    <xf numFmtId="0" fontId="6" fillId="2" borderId="8" xfId="8" applyFont="1" applyFill="1" applyBorder="1"/>
    <xf numFmtId="0" fontId="6" fillId="2" borderId="0" xfId="8" applyFont="1" applyFill="1" applyAlignment="1"/>
    <xf numFmtId="166" fontId="7" fillId="2" borderId="0" xfId="9" applyNumberFormat="1" applyFont="1" applyFill="1"/>
    <xf numFmtId="0" fontId="6" fillId="2" borderId="8" xfId="8" applyFont="1" applyFill="1" applyBorder="1" applyAlignment="1"/>
    <xf numFmtId="166" fontId="6" fillId="2" borderId="0" xfId="0" applyNumberFormat="1" applyFont="1" applyFill="1"/>
    <xf numFmtId="0" fontId="0" fillId="2" borderId="8" xfId="8" applyFont="1" applyFill="1" applyBorder="1" applyAlignment="1">
      <alignment vertical="center"/>
    </xf>
    <xf numFmtId="0" fontId="0" fillId="2" borderId="42" xfId="8" applyFont="1" applyFill="1" applyBorder="1"/>
    <xf numFmtId="0" fontId="77" fillId="2" borderId="0" xfId="12" applyFont="1" applyFill="1" applyAlignment="1" applyProtection="1">
      <alignment horizontal="right"/>
    </xf>
    <xf numFmtId="166" fontId="0" fillId="2" borderId="0" xfId="0" applyNumberFormat="1" applyFill="1"/>
    <xf numFmtId="0" fontId="42" fillId="2" borderId="0" xfId="8" applyFont="1" applyFill="1" applyAlignment="1">
      <alignment horizontal="left"/>
    </xf>
    <xf numFmtId="0" fontId="23" fillId="2" borderId="0" xfId="8" applyFont="1" applyFill="1" applyAlignment="1">
      <alignment horizontal="left"/>
    </xf>
    <xf numFmtId="0" fontId="23" fillId="2" borderId="0" xfId="8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78" fillId="2" borderId="0" xfId="8" applyFont="1" applyFill="1" applyAlignment="1">
      <alignment horizontal="left"/>
    </xf>
    <xf numFmtId="0" fontId="67" fillId="2" borderId="0" xfId="8" applyFont="1" applyFill="1" applyAlignment="1">
      <alignment horizontal="left"/>
    </xf>
    <xf numFmtId="166" fontId="6" fillId="2" borderId="0" xfId="9" applyNumberFormat="1" applyFont="1" applyFill="1"/>
    <xf numFmtId="166" fontId="47" fillId="2" borderId="0" xfId="9" applyNumberFormat="1" applyFont="1" applyFill="1"/>
    <xf numFmtId="166" fontId="10" fillId="2" borderId="0" xfId="8" applyNumberFormat="1" applyFont="1" applyFill="1" applyAlignment="1"/>
    <xf numFmtId="0" fontId="10" fillId="2" borderId="0" xfId="9" applyFont="1" applyFill="1"/>
    <xf numFmtId="166" fontId="10" fillId="2" borderId="0" xfId="9" applyNumberFormat="1" applyFont="1" applyFill="1"/>
    <xf numFmtId="0" fontId="9" fillId="2" borderId="0" xfId="9" applyFont="1" applyFill="1"/>
    <xf numFmtId="0" fontId="9" fillId="2" borderId="0" xfId="9" applyFont="1" applyFill="1" applyAlignment="1">
      <alignment horizontal="left" indent="2"/>
    </xf>
    <xf numFmtId="166" fontId="9" fillId="2" borderId="0" xfId="9" applyNumberFormat="1" applyFont="1" applyFill="1"/>
    <xf numFmtId="0" fontId="59" fillId="2" borderId="0" xfId="8" applyFont="1" applyFill="1" applyAlignment="1"/>
    <xf numFmtId="0" fontId="61" fillId="2" borderId="0" xfId="8" applyFont="1" applyFill="1" applyAlignment="1"/>
    <xf numFmtId="0" fontId="60" fillId="2" borderId="0" xfId="8" applyFont="1" applyFill="1" applyAlignment="1"/>
    <xf numFmtId="0" fontId="35" fillId="2" borderId="0" xfId="8" applyFont="1" applyFill="1"/>
    <xf numFmtId="0" fontId="35" fillId="2" borderId="42" xfId="8" applyFont="1" applyFill="1" applyBorder="1"/>
    <xf numFmtId="0" fontId="35" fillId="2" borderId="8" xfId="8" applyFont="1" applyFill="1" applyBorder="1"/>
    <xf numFmtId="0" fontId="61" fillId="2" borderId="0" xfId="8" applyFont="1" applyFill="1"/>
    <xf numFmtId="0" fontId="61" fillId="2" borderId="0" xfId="8" applyFont="1" applyFill="1" applyAlignment="1">
      <alignment horizontal="left"/>
    </xf>
    <xf numFmtId="0" fontId="80" fillId="2" borderId="0" xfId="8" applyFont="1" applyFill="1" applyAlignment="1">
      <alignment horizontal="center" vertical="center" wrapText="1"/>
    </xf>
    <xf numFmtId="0" fontId="35" fillId="2" borderId="0" xfId="8" applyFont="1" applyFill="1" applyAlignment="1">
      <alignment horizontal="center" vertical="center" wrapText="1"/>
    </xf>
    <xf numFmtId="0" fontId="35" fillId="2" borderId="0" xfId="8" applyNumberFormat="1" applyFont="1" applyFill="1" applyAlignment="1">
      <alignment horizontal="center" vertical="center" wrapText="1"/>
    </xf>
    <xf numFmtId="0" fontId="10" fillId="2" borderId="0" xfId="8" applyNumberFormat="1" applyFont="1" applyFill="1" applyAlignment="1"/>
    <xf numFmtId="0" fontId="10" fillId="2" borderId="0" xfId="8" applyFont="1" applyFill="1" applyAlignment="1"/>
    <xf numFmtId="0" fontId="10" fillId="2" borderId="43" xfId="0" applyNumberFormat="1" applyFont="1" applyFill="1" applyBorder="1" applyAlignment="1">
      <alignment horizontal="centerContinuous"/>
    </xf>
    <xf numFmtId="0" fontId="10" fillId="2" borderId="5" xfId="0" applyNumberFormat="1" applyFont="1" applyFill="1" applyBorder="1" applyAlignment="1">
      <alignment horizontal="centerContinuous"/>
    </xf>
    <xf numFmtId="0" fontId="10" fillId="2" borderId="30" xfId="0" applyNumberFormat="1" applyFont="1" applyFill="1" applyBorder="1" applyAlignment="1">
      <alignment horizontal="centerContinuous"/>
    </xf>
    <xf numFmtId="0" fontId="10" fillId="2" borderId="26" xfId="0" applyNumberFormat="1" applyFont="1" applyFill="1" applyBorder="1" applyAlignment="1">
      <alignment horizontal="centerContinuous"/>
    </xf>
    <xf numFmtId="3" fontId="10" fillId="2" borderId="15" xfId="0" applyNumberFormat="1" applyFont="1" applyFill="1" applyBorder="1" applyAlignment="1">
      <alignment horizontal="right"/>
    </xf>
    <xf numFmtId="2" fontId="6" fillId="2" borderId="0" xfId="3" applyNumberFormat="1" applyFont="1" applyFill="1" applyAlignment="1">
      <alignment horizontal="center"/>
    </xf>
    <xf numFmtId="3" fontId="60" fillId="2" borderId="0" xfId="4" applyNumberFormat="1" applyFont="1" applyFill="1"/>
    <xf numFmtId="3" fontId="0" fillId="2" borderId="0" xfId="0" applyNumberFormat="1" applyFill="1"/>
    <xf numFmtId="3" fontId="37" fillId="2" borderId="0" xfId="4" applyNumberFormat="1" applyFont="1" applyFill="1"/>
    <xf numFmtId="3" fontId="61" fillId="2" borderId="0" xfId="4" applyNumberFormat="1" applyFont="1" applyFill="1"/>
    <xf numFmtId="0" fontId="79" fillId="2" borderId="0" xfId="8" applyFont="1" applyFill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84" fillId="2" borderId="0" xfId="0" applyFont="1" applyFill="1"/>
    <xf numFmtId="0" fontId="85" fillId="2" borderId="0" xfId="0" applyFont="1" applyFill="1"/>
    <xf numFmtId="0" fontId="86" fillId="2" borderId="0" xfId="0" applyFont="1" applyFill="1"/>
    <xf numFmtId="10" fontId="9" fillId="2" borderId="3" xfId="1" applyNumberFormat="1" applyFont="1" applyFill="1" applyBorder="1" applyAlignment="1">
      <alignment horizontal="center"/>
    </xf>
    <xf numFmtId="10" fontId="9" fillId="2" borderId="0" xfId="1" applyNumberFormat="1" applyFont="1" applyFill="1" applyBorder="1" applyAlignment="1">
      <alignment horizontal="center"/>
    </xf>
    <xf numFmtId="10" fontId="10" fillId="2" borderId="15" xfId="1" applyNumberFormat="1" applyFont="1" applyFill="1" applyBorder="1" applyAlignment="1">
      <alignment horizontal="center"/>
    </xf>
    <xf numFmtId="10" fontId="10" fillId="2" borderId="15" xfId="1" applyNumberFormat="1" applyFont="1" applyFill="1" applyBorder="1"/>
    <xf numFmtId="2" fontId="10" fillId="2" borderId="0" xfId="0" applyNumberFormat="1" applyFont="1" applyFill="1" applyBorder="1" applyAlignment="1">
      <alignment vertical="center" wrapText="1"/>
    </xf>
    <xf numFmtId="2" fontId="10" fillId="2" borderId="2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5" xfId="0" applyFont="1" applyFill="1" applyBorder="1" applyAlignment="1">
      <alignment horizontal="center" vertical="center"/>
    </xf>
    <xf numFmtId="0" fontId="47" fillId="2" borderId="0" xfId="0" applyNumberFormat="1" applyFont="1" applyFill="1" applyBorder="1" applyAlignment="1">
      <alignment wrapText="1"/>
    </xf>
    <xf numFmtId="2" fontId="10" fillId="2" borderId="15" xfId="3" applyNumberFormat="1" applyFont="1" applyFill="1" applyBorder="1" applyAlignment="1">
      <alignment horizontal="center"/>
    </xf>
    <xf numFmtId="0" fontId="78" fillId="2" borderId="0" xfId="8" applyFont="1" applyFill="1" applyAlignment="1"/>
    <xf numFmtId="0" fontId="10" fillId="2" borderId="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81" fillId="2" borderId="5" xfId="0" applyFont="1" applyFill="1" applyBorder="1" applyAlignment="1">
      <alignment vertical="top" wrapText="1"/>
    </xf>
    <xf numFmtId="0" fontId="81" fillId="2" borderId="0" xfId="0" applyFont="1" applyFill="1" applyBorder="1" applyAlignment="1">
      <alignment vertical="top" wrapText="1"/>
    </xf>
    <xf numFmtId="0" fontId="82" fillId="2" borderId="0" xfId="0" applyFont="1" applyFill="1" applyBorder="1" applyAlignment="1">
      <alignment horizontal="right" vertical="center"/>
    </xf>
    <xf numFmtId="0" fontId="81" fillId="2" borderId="0" xfId="0" applyFont="1" applyFill="1" applyBorder="1" applyAlignment="1">
      <alignment horizontal="right" vertical="center"/>
    </xf>
    <xf numFmtId="0" fontId="83" fillId="2" borderId="7" xfId="0" applyFont="1" applyFill="1" applyBorder="1" applyAlignment="1">
      <alignment vertical="top" wrapText="1"/>
    </xf>
    <xf numFmtId="0" fontId="81" fillId="2" borderId="7" xfId="0" applyFont="1" applyFill="1" applyBorder="1" applyAlignment="1">
      <alignment horizontal="right" vertical="center"/>
    </xf>
    <xf numFmtId="3" fontId="82" fillId="2" borderId="0" xfId="0" applyNumberFormat="1" applyFont="1" applyFill="1" applyBorder="1" applyAlignment="1">
      <alignment horizontal="right" vertical="center"/>
    </xf>
    <xf numFmtId="3" fontId="81" fillId="2" borderId="0" xfId="0" applyNumberFormat="1" applyFont="1" applyFill="1" applyBorder="1" applyAlignment="1">
      <alignment horizontal="right" vertical="center"/>
    </xf>
    <xf numFmtId="3" fontId="81" fillId="2" borderId="7" xfId="0" applyNumberFormat="1" applyFont="1" applyFill="1" applyBorder="1" applyAlignment="1">
      <alignment horizontal="right" vertical="center"/>
    </xf>
    <xf numFmtId="0" fontId="83" fillId="2" borderId="3" xfId="0" applyFont="1" applyFill="1" applyBorder="1" applyAlignment="1">
      <alignment vertical="top" wrapText="1"/>
    </xf>
    <xf numFmtId="0" fontId="81" fillId="2" borderId="3" xfId="0" applyFont="1" applyFill="1" applyBorder="1" applyAlignment="1">
      <alignment horizontal="right" vertical="center"/>
    </xf>
    <xf numFmtId="3" fontId="81" fillId="2" borderId="3" xfId="0" applyNumberFormat="1" applyFont="1" applyFill="1" applyBorder="1" applyAlignment="1">
      <alignment horizontal="right" vertical="center"/>
    </xf>
    <xf numFmtId="3" fontId="81" fillId="2" borderId="15" xfId="0" applyNumberFormat="1" applyFont="1" applyFill="1" applyBorder="1" applyAlignment="1">
      <alignment horizontal="right" vertical="center"/>
    </xf>
    <xf numFmtId="0" fontId="0" fillId="2" borderId="5" xfId="0" applyFont="1" applyFill="1" applyBorder="1"/>
    <xf numFmtId="0" fontId="83" fillId="2" borderId="5" xfId="0" applyFont="1" applyFill="1" applyBorder="1" applyAlignment="1">
      <alignment vertical="top" wrapText="1"/>
    </xf>
    <xf numFmtId="0" fontId="83" fillId="2" borderId="0" xfId="0" applyFont="1" applyFill="1" applyBorder="1" applyAlignment="1">
      <alignment vertical="top" wrapText="1"/>
    </xf>
    <xf numFmtId="43" fontId="9" fillId="2" borderId="0" xfId="1" applyFont="1" applyFill="1" applyBorder="1" applyAlignment="1">
      <alignment horizontal="center"/>
    </xf>
    <xf numFmtId="43" fontId="9" fillId="2" borderId="4" xfId="1" applyFont="1" applyFill="1" applyBorder="1" applyAlignment="1">
      <alignment horizontal="center"/>
    </xf>
    <xf numFmtId="0" fontId="64" fillId="2" borderId="0" xfId="7" applyFill="1" applyAlignment="1">
      <alignment horizontal="left"/>
    </xf>
    <xf numFmtId="0" fontId="65" fillId="2" borderId="0" xfId="7" applyFont="1" applyFill="1" applyAlignment="1">
      <alignment horizontal="left"/>
    </xf>
    <xf numFmtId="0" fontId="78" fillId="2" borderId="0" xfId="8" applyFont="1" applyFill="1" applyAlignment="1">
      <alignment horizontal="left"/>
    </xf>
    <xf numFmtId="0" fontId="67" fillId="2" borderId="0" xfId="8" applyFont="1" applyFill="1" applyAlignment="1">
      <alignment horizontal="left"/>
    </xf>
    <xf numFmtId="0" fontId="69" fillId="2" borderId="0" xfId="7" applyFont="1" applyFill="1" applyAlignment="1">
      <alignment horizontal="center"/>
    </xf>
    <xf numFmtId="0" fontId="79" fillId="2" borderId="0" xfId="8" applyFont="1" applyFill="1" applyAlignment="1">
      <alignment horizontal="center" vertical="center" wrapText="1"/>
    </xf>
    <xf numFmtId="0" fontId="35" fillId="2" borderId="0" xfId="8" applyFont="1" applyFill="1" applyAlignment="1">
      <alignment horizontal="center" vertical="center" wrapText="1"/>
    </xf>
    <xf numFmtId="0" fontId="10" fillId="2" borderId="0" xfId="8" applyNumberFormat="1" applyFont="1" applyFill="1" applyAlignment="1"/>
    <xf numFmtId="0" fontId="10" fillId="2" borderId="0" xfId="8" applyFont="1" applyFill="1" applyAlignment="1"/>
    <xf numFmtId="0" fontId="6" fillId="2" borderId="8" xfId="8" applyFont="1" applyFill="1" applyBorder="1" applyAlignment="1"/>
    <xf numFmtId="0" fontId="61" fillId="2" borderId="0" xfId="8" applyFont="1" applyFill="1" applyAlignment="1">
      <alignment horizontal="left"/>
    </xf>
    <xf numFmtId="0" fontId="61" fillId="2" borderId="0" xfId="8" applyFont="1" applyFill="1" applyAlignment="1">
      <alignment horizontal="justify" wrapText="1"/>
    </xf>
    <xf numFmtId="0" fontId="35" fillId="2" borderId="0" xfId="8" applyNumberFormat="1" applyFont="1" applyFill="1" applyAlignment="1">
      <alignment horizontal="center" vertical="center" wrapText="1"/>
    </xf>
    <xf numFmtId="0" fontId="35" fillId="2" borderId="0" xfId="8" applyFont="1" applyFill="1" applyAlignment="1">
      <alignment horizontal="center" vertical="center"/>
    </xf>
    <xf numFmtId="0" fontId="8" fillId="2" borderId="0" xfId="8" applyFont="1" applyFill="1" applyAlignment="1">
      <alignment horizontal="center" vertical="center" wrapText="1"/>
    </xf>
    <xf numFmtId="0" fontId="61" fillId="2" borderId="0" xfId="8" applyFont="1" applyFill="1" applyAlignment="1"/>
    <xf numFmtId="0" fontId="60" fillId="2" borderId="0" xfId="8" applyFont="1" applyFill="1" applyAlignment="1"/>
    <xf numFmtId="0" fontId="80" fillId="2" borderId="0" xfId="8" applyFont="1" applyFill="1" applyAlignment="1">
      <alignment horizontal="center" vertical="center" wrapText="1"/>
    </xf>
    <xf numFmtId="0" fontId="68" fillId="2" borderId="0" xfId="8" applyFont="1" applyFill="1" applyAlignment="1">
      <alignment horizontal="left"/>
    </xf>
    <xf numFmtId="0" fontId="42" fillId="2" borderId="0" xfId="8" applyFont="1" applyFill="1" applyAlignment="1">
      <alignment horizontal="left"/>
    </xf>
    <xf numFmtId="0" fontId="0" fillId="2" borderId="0" xfId="8" applyFont="1" applyFill="1" applyAlignment="1">
      <alignment horizontal="left"/>
    </xf>
    <xf numFmtId="0" fontId="43" fillId="2" borderId="0" xfId="8" applyFont="1" applyFill="1" applyAlignment="1">
      <alignment horizontal="center" vertical="center" wrapText="1"/>
    </xf>
    <xf numFmtId="0" fontId="8" fillId="2" borderId="0" xfId="6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5" fillId="2" borderId="0" xfId="8" applyNumberFormat="1" applyFont="1" applyFill="1" applyBorder="1" applyAlignment="1">
      <alignment horizontal="center" vertical="center" wrapText="1"/>
    </xf>
    <xf numFmtId="0" fontId="8" fillId="2" borderId="0" xfId="2" applyNumberFormat="1" applyFont="1" applyFill="1" applyBorder="1" applyAlignment="1">
      <alignment horizontal="center"/>
    </xf>
    <xf numFmtId="0" fontId="10" fillId="2" borderId="43" xfId="2" applyNumberFormat="1" applyFont="1" applyFill="1" applyBorder="1" applyAlignment="1">
      <alignment horizontal="center"/>
    </xf>
    <xf numFmtId="0" fontId="10" fillId="2" borderId="5" xfId="2" applyNumberFormat="1" applyFont="1" applyFill="1" applyBorder="1" applyAlignment="1">
      <alignment horizontal="center"/>
    </xf>
    <xf numFmtId="0" fontId="10" fillId="2" borderId="26" xfId="2" applyNumberFormat="1" applyFont="1" applyFill="1" applyBorder="1" applyAlignment="1">
      <alignment horizontal="center"/>
    </xf>
    <xf numFmtId="0" fontId="10" fillId="2" borderId="10" xfId="2" applyNumberFormat="1" applyFont="1" applyFill="1" applyBorder="1" applyAlignment="1">
      <alignment horizontal="center" vertical="center"/>
    </xf>
    <xf numFmtId="0" fontId="10" fillId="2" borderId="12" xfId="2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12" xfId="0" applyNumberFormat="1" applyFont="1" applyFill="1" applyBorder="1" applyAlignment="1">
      <alignment horizontal="center" vertical="center"/>
    </xf>
    <xf numFmtId="0" fontId="10" fillId="2" borderId="43" xfId="0" applyNumberFormat="1" applyFont="1" applyFill="1" applyBorder="1" applyAlignment="1">
      <alignment horizontal="center"/>
    </xf>
    <xf numFmtId="0" fontId="10" fillId="2" borderId="5" xfId="0" applyNumberFormat="1" applyFont="1" applyFill="1" applyBorder="1" applyAlignment="1">
      <alignment horizontal="center"/>
    </xf>
    <xf numFmtId="0" fontId="10" fillId="2" borderId="26" xfId="0" applyNumberFormat="1" applyFont="1" applyFill="1" applyBorder="1" applyAlignment="1">
      <alignment horizontal="center"/>
    </xf>
    <xf numFmtId="0" fontId="10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 wrapText="1"/>
    </xf>
    <xf numFmtId="0" fontId="81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1" fillId="2" borderId="0" xfId="0" applyFont="1" applyFill="1" applyBorder="1" applyAlignment="1">
      <alignment vertical="top" wrapText="1"/>
    </xf>
    <xf numFmtId="0" fontId="83" fillId="2" borderId="15" xfId="0" applyFont="1" applyFill="1" applyBorder="1" applyAlignment="1">
      <alignment vertical="top" wrapText="1"/>
    </xf>
    <xf numFmtId="0" fontId="10" fillId="2" borderId="8" xfId="0" applyNumberFormat="1" applyFont="1" applyFill="1" applyBorder="1" applyAlignment="1">
      <alignment horizontal="center"/>
    </xf>
    <xf numFmtId="0" fontId="81" fillId="2" borderId="0" xfId="0" applyFont="1" applyFill="1" applyBorder="1" applyAlignment="1">
      <alignment horizontal="center" vertical="top" wrapText="1"/>
    </xf>
    <xf numFmtId="0" fontId="82" fillId="2" borderId="0" xfId="0" applyFont="1" applyFill="1" applyBorder="1" applyAlignment="1">
      <alignment vertical="top" wrapText="1"/>
    </xf>
    <xf numFmtId="0" fontId="40" fillId="2" borderId="0" xfId="0" applyNumberFormat="1" applyFont="1" applyFill="1" applyBorder="1" applyAlignment="1">
      <alignment horizontal="center" wrapText="1"/>
    </xf>
    <xf numFmtId="0" fontId="10" fillId="2" borderId="0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10" fillId="2" borderId="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6" fillId="2" borderId="0" xfId="7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10" fillId="2" borderId="17" xfId="0" applyNumberFormat="1" applyFont="1" applyFill="1" applyBorder="1" applyAlignment="1">
      <alignment horizontal="center"/>
    </xf>
    <xf numFmtId="0" fontId="10" fillId="2" borderId="16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wrapText="1"/>
    </xf>
    <xf numFmtId="0" fontId="8" fillId="2" borderId="0" xfId="4" applyNumberFormat="1" applyFont="1" applyFill="1" applyBorder="1" applyAlignment="1">
      <alignment horizontal="center" wrapText="1"/>
    </xf>
    <xf numFmtId="0" fontId="10" fillId="2" borderId="1" xfId="4" applyNumberFormat="1" applyFont="1" applyFill="1" applyBorder="1" applyAlignment="1">
      <alignment horizontal="center" vertical="center"/>
    </xf>
    <xf numFmtId="0" fontId="10" fillId="2" borderId="2" xfId="4" applyNumberFormat="1" applyFont="1" applyFill="1" applyBorder="1" applyAlignment="1">
      <alignment horizontal="center" vertical="center"/>
    </xf>
    <xf numFmtId="0" fontId="8" fillId="2" borderId="0" xfId="4" applyNumberFormat="1" applyFont="1" applyFill="1" applyBorder="1" applyAlignment="1">
      <alignment horizontal="center"/>
    </xf>
    <xf numFmtId="0" fontId="28" fillId="2" borderId="0" xfId="4" applyNumberFormat="1" applyFont="1" applyFill="1" applyBorder="1" applyAlignment="1">
      <alignment horizontal="center"/>
    </xf>
    <xf numFmtId="0" fontId="43" fillId="2" borderId="0" xfId="4" applyNumberFormat="1" applyFont="1" applyFill="1" applyBorder="1" applyAlignment="1">
      <alignment horizontal="center"/>
    </xf>
    <xf numFmtId="0" fontId="10" fillId="2" borderId="1" xfId="4" applyNumberFormat="1" applyFont="1" applyFill="1" applyBorder="1" applyAlignment="1">
      <alignment horizontal="center"/>
    </xf>
    <xf numFmtId="0" fontId="87" fillId="2" borderId="0" xfId="4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64" fillId="2" borderId="0" xfId="7" applyFill="1" applyAlignment="1">
      <alignment horizontal="center"/>
    </xf>
    <xf numFmtId="0" fontId="47" fillId="2" borderId="0" xfId="0" applyFont="1" applyFill="1" applyAlignment="1">
      <alignment horizontal="center"/>
    </xf>
  </cellXfs>
  <cellStyles count="21">
    <cellStyle name="Hipervínculo" xfId="7" builtinId="8"/>
    <cellStyle name="Hipervínculo 5" xfId="12"/>
    <cellStyle name="Hipervínculo visitado" xfId="10" builtinId="9" hidden="1"/>
    <cellStyle name="Hipervínculo visitado" xfId="11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Millares" xfId="1" builtinId="3"/>
    <cellStyle name="Normal" xfId="0" builtinId="0"/>
    <cellStyle name="Normal 2" xfId="5"/>
    <cellStyle name="Normal 2 2" xfId="8"/>
    <cellStyle name="Normal 3" xfId="4"/>
    <cellStyle name="Normal_AFLTUR2000" xfId="2"/>
    <cellStyle name="Normal_Cap-04" xfId="9"/>
    <cellStyle name="Normal_OCUHOS2000" xfId="6"/>
    <cellStyle name="Porcentual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395885</xdr:colOff>
      <xdr:row>13</xdr:row>
      <xdr:rowOff>122535</xdr:rowOff>
    </xdr:from>
    <xdr:ext cx="7107635" cy="4708981"/>
    <xdr:sp macro="" textlink="">
      <xdr:nvSpPr>
        <xdr:cNvPr id="4" name="Rectángulo 3"/>
        <xdr:cNvSpPr/>
      </xdr:nvSpPr>
      <xdr:spPr>
        <a:xfrm>
          <a:off x="2046885" y="2433935"/>
          <a:ext cx="7107635" cy="4708981"/>
        </a:xfrm>
        <a:prstGeom prst="rect">
          <a:avLst/>
        </a:prstGeom>
        <a:noFill/>
        <a:effectLst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_tradnl" sz="100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ANUARIO</a:t>
          </a:r>
        </a:p>
        <a:p>
          <a:pPr algn="ctr"/>
          <a:r>
            <a:rPr lang="es-ES_tradnl" sz="100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ESTADISTICO</a:t>
          </a:r>
        </a:p>
        <a:p>
          <a:pPr algn="ctr"/>
          <a:r>
            <a:rPr lang="es-ES_tradnl" sz="100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2013</a:t>
          </a:r>
        </a:p>
      </xdr:txBody>
    </xdr:sp>
    <xdr:clientData/>
  </xdr:oneCellAnchor>
  <xdr:twoCellAnchor editAs="oneCell">
    <xdr:from>
      <xdr:col>8</xdr:col>
      <xdr:colOff>292100</xdr:colOff>
      <xdr:row>1</xdr:row>
      <xdr:rowOff>127000</xdr:rowOff>
    </xdr:from>
    <xdr:to>
      <xdr:col>13</xdr:col>
      <xdr:colOff>762000</xdr:colOff>
      <xdr:row>10</xdr:row>
      <xdr:rowOff>42500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304800"/>
          <a:ext cx="4597400" cy="15157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177799</xdr:colOff>
      <xdr:row>2</xdr:row>
      <xdr:rowOff>139700</xdr:rowOff>
    </xdr:from>
    <xdr:to>
      <xdr:col>4</xdr:col>
      <xdr:colOff>718284</xdr:colOff>
      <xdr:row>9</xdr:row>
      <xdr:rowOff>127000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299" y="495300"/>
          <a:ext cx="3016985" cy="1231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</xdr:row>
      <xdr:rowOff>79375</xdr:rowOff>
    </xdr:from>
    <xdr:to>
      <xdr:col>11</xdr:col>
      <xdr:colOff>263525</xdr:colOff>
      <xdr:row>5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441325"/>
          <a:ext cx="2311400" cy="815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787400</xdr:colOff>
      <xdr:row>0</xdr:row>
      <xdr:rowOff>165100</xdr:rowOff>
    </xdr:from>
    <xdr:to>
      <xdr:col>10</xdr:col>
      <xdr:colOff>9525</xdr:colOff>
      <xdr:row>4</xdr:row>
      <xdr:rowOff>57822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165100"/>
          <a:ext cx="2717800" cy="8960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241300</xdr:colOff>
      <xdr:row>5</xdr:row>
      <xdr:rowOff>70522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2600" y="177800"/>
          <a:ext cx="2717800" cy="8960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254000</xdr:colOff>
      <xdr:row>0</xdr:row>
      <xdr:rowOff>38100</xdr:rowOff>
    </xdr:from>
    <xdr:to>
      <xdr:col>11</xdr:col>
      <xdr:colOff>3175</xdr:colOff>
      <xdr:row>3</xdr:row>
      <xdr:rowOff>108622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38100"/>
          <a:ext cx="2717800" cy="8960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1028700</xdr:colOff>
      <xdr:row>0</xdr:row>
      <xdr:rowOff>88900</xdr:rowOff>
    </xdr:from>
    <xdr:to>
      <xdr:col>10</xdr:col>
      <xdr:colOff>38100</xdr:colOff>
      <xdr:row>3</xdr:row>
      <xdr:rowOff>159422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88900"/>
          <a:ext cx="2717800" cy="8960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584083</xdr:colOff>
      <xdr:row>1</xdr:row>
      <xdr:rowOff>5060</xdr:rowOff>
    </xdr:from>
    <xdr:ext cx="3754002" cy="823615"/>
    <xdr:sp macro="" textlink="">
      <xdr:nvSpPr>
        <xdr:cNvPr id="2" name="Rectángulo 1"/>
        <xdr:cNvSpPr/>
      </xdr:nvSpPr>
      <xdr:spPr>
        <a:xfrm>
          <a:off x="584083" y="195560"/>
          <a:ext cx="3754002" cy="823615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_tradnl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DIRECTORIO</a:t>
          </a:r>
        </a:p>
      </xdr:txBody>
    </xdr:sp>
    <xdr:clientData/>
  </xdr:oneCellAnchor>
  <xdr:oneCellAnchor>
    <xdr:from>
      <xdr:col>2</xdr:col>
      <xdr:colOff>190044</xdr:colOff>
      <xdr:row>46</xdr:row>
      <xdr:rowOff>173335</xdr:rowOff>
    </xdr:from>
    <xdr:ext cx="2642519" cy="937757"/>
    <xdr:sp macro="" textlink="">
      <xdr:nvSpPr>
        <xdr:cNvPr id="3" name="Rectángulo 2"/>
        <xdr:cNvSpPr/>
      </xdr:nvSpPr>
      <xdr:spPr>
        <a:xfrm>
          <a:off x="1637844" y="8936335"/>
          <a:ext cx="2642519" cy="93775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_tradnl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DELEGACIONES DE LA </a:t>
          </a:r>
        </a:p>
        <a:p>
          <a:pPr algn="ctr"/>
          <a:r>
            <a:rPr lang="es-ES_tradnl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SECRETARÍA DE TURISMO</a:t>
          </a:r>
        </a:p>
        <a:p>
          <a:pPr algn="ctr"/>
          <a:r>
            <a:rPr lang="es-ES_tradnl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</a:t>
          </a:r>
          <a:r>
            <a:rPr lang="es-ES_tradnl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JALISCO</a:t>
          </a:r>
          <a:endParaRPr lang="es-ES_tradnl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425207</xdr:colOff>
      <xdr:row>72</xdr:row>
      <xdr:rowOff>0</xdr:rowOff>
    </xdr:from>
    <xdr:ext cx="3443145" cy="646331"/>
    <xdr:sp macro="" textlink="">
      <xdr:nvSpPr>
        <xdr:cNvPr id="4" name="Rectángulo 3"/>
        <xdr:cNvSpPr/>
      </xdr:nvSpPr>
      <xdr:spPr>
        <a:xfrm>
          <a:off x="1250707" y="12801600"/>
          <a:ext cx="3443145" cy="64633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_tradnl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DIRECCIONES DE TURISMO</a:t>
          </a:r>
        </a:p>
        <a:p>
          <a:pPr algn="ctr"/>
          <a:r>
            <a:rPr lang="es-ES_tradnl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QUE</a:t>
          </a:r>
          <a:r>
            <a:rPr lang="es-ES_tradnl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COLABORAN EN EL ANUARIO</a:t>
          </a:r>
          <a:endParaRPr lang="es-ES_tradnl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0</xdr:row>
      <xdr:rowOff>38100</xdr:rowOff>
    </xdr:from>
    <xdr:to>
      <xdr:col>5</xdr:col>
      <xdr:colOff>433205</xdr:colOff>
      <xdr:row>2</xdr:row>
      <xdr:rowOff>190500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900" y="38100"/>
          <a:ext cx="1579380" cy="5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203200</xdr:colOff>
      <xdr:row>0</xdr:row>
      <xdr:rowOff>63500</xdr:rowOff>
    </xdr:from>
    <xdr:to>
      <xdr:col>15</xdr:col>
      <xdr:colOff>266700</xdr:colOff>
      <xdr:row>3</xdr:row>
      <xdr:rowOff>138903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63500"/>
          <a:ext cx="2540000" cy="8374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476250</xdr:colOff>
      <xdr:row>0</xdr:row>
      <xdr:rowOff>117475</xdr:rowOff>
    </xdr:from>
    <xdr:to>
      <xdr:col>14</xdr:col>
      <xdr:colOff>511175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117475"/>
          <a:ext cx="2206625" cy="730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584200</xdr:colOff>
      <xdr:row>0</xdr:row>
      <xdr:rowOff>88900</xdr:rowOff>
    </xdr:from>
    <xdr:to>
      <xdr:col>14</xdr:col>
      <xdr:colOff>600075</xdr:colOff>
      <xdr:row>4</xdr:row>
      <xdr:rowOff>88103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1400" y="88900"/>
          <a:ext cx="2540000" cy="8374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787400</xdr:colOff>
      <xdr:row>0</xdr:row>
      <xdr:rowOff>101600</xdr:rowOff>
    </xdr:from>
    <xdr:to>
      <xdr:col>13</xdr:col>
      <xdr:colOff>444500</xdr:colOff>
      <xdr:row>3</xdr:row>
      <xdr:rowOff>291303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2400" y="101600"/>
          <a:ext cx="2540000" cy="8374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0</xdr:row>
      <xdr:rowOff>22778</xdr:rowOff>
    </xdr:from>
    <xdr:to>
      <xdr:col>13</xdr:col>
      <xdr:colOff>673100</xdr:colOff>
      <xdr:row>3</xdr:row>
      <xdr:rowOff>93300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22778"/>
          <a:ext cx="2717800" cy="896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50800</xdr:rowOff>
    </xdr:from>
    <xdr:to>
      <xdr:col>12</xdr:col>
      <xdr:colOff>723900</xdr:colOff>
      <xdr:row>3</xdr:row>
      <xdr:rowOff>180975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50800"/>
          <a:ext cx="2457450" cy="806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720725</xdr:colOff>
      <xdr:row>0</xdr:row>
      <xdr:rowOff>0</xdr:rowOff>
    </xdr:from>
    <xdr:to>
      <xdr:col>10</xdr:col>
      <xdr:colOff>165100</xdr:colOff>
      <xdr:row>2</xdr:row>
      <xdr:rowOff>219075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4125" y="0"/>
          <a:ext cx="233997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esther.salazar@jalisco.gob.mx" TargetMode="External"/><Relationship Id="rId4" Type="http://schemas.openxmlformats.org/officeDocument/2006/relationships/hyperlink" Target="mailto:gustavo.iniguez@jalisco.gob.mx" TargetMode="External"/><Relationship Id="rId5" Type="http://schemas.openxmlformats.org/officeDocument/2006/relationships/hyperlink" Target="mailto:daniela.jimenez@jalisco.gob.mx" TargetMode="External"/><Relationship Id="rId6" Type="http://schemas.openxmlformats.org/officeDocument/2006/relationships/hyperlink" Target="mailto:esmeralda.chavez@jalisco.gob.mx" TargetMode="External"/><Relationship Id="rId7" Type="http://schemas.openxmlformats.org/officeDocument/2006/relationships/hyperlink" Target="mailto:setujalsanjuan@jalisco.gob.mx" TargetMode="External"/><Relationship Id="rId8" Type="http://schemas.openxmlformats.org/officeDocument/2006/relationships/hyperlink" Target="mailto:setujalchapala@prodigy.net.mx" TargetMode="External"/><Relationship Id="rId9" Type="http://schemas.openxmlformats.org/officeDocument/2006/relationships/hyperlink" Target="mailto:setujalcostalegre@prodigy.net.mx" TargetMode="External"/><Relationship Id="rId10" Type="http://schemas.openxmlformats.org/officeDocument/2006/relationships/hyperlink" Target="mailto:dirtturpv@gmail.com.mx" TargetMode="External"/><Relationship Id="rId11" Type="http://schemas.openxmlformats.org/officeDocument/2006/relationships/drawing" Target="../drawings/drawing15.xml"/><Relationship Id="rId1" Type="http://schemas.openxmlformats.org/officeDocument/2006/relationships/hyperlink" Target="mailto:veronica.hernandez@jalisco.gob.mx" TargetMode="External"/><Relationship Id="rId2" Type="http://schemas.openxmlformats.org/officeDocument/2006/relationships/hyperlink" Target="mailto:tania.gallegos@jalisco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3" zoomScaleNormal="53" zoomScalePageLayoutView="53" workbookViewId="0">
      <selection activeCell="J43" sqref="J43"/>
    </sheetView>
  </sheetViews>
  <sheetFormatPr baseColWidth="10" defaultColWidth="10.83203125" defaultRowHeight="14" x14ac:dyDescent="0"/>
  <cols>
    <col min="1" max="1" width="10.83203125" style="3" customWidth="1"/>
    <col min="2" max="16384" width="10.83203125" style="3"/>
  </cols>
  <sheetData/>
  <sheetProtection password="83D5" sheet="1" objects="1" scenarios="1"/>
  <phoneticPr fontId="4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0.83203125" defaultRowHeight="14" x14ac:dyDescent="0"/>
  <cols>
    <col min="1" max="1" width="24" style="3" customWidth="1"/>
    <col min="2" max="16384" width="10.83203125" style="3"/>
  </cols>
  <sheetData>
    <row r="1" spans="1:13" ht="28">
      <c r="A1" s="353" t="s">
        <v>119</v>
      </c>
    </row>
    <row r="3" spans="1:13" ht="23">
      <c r="A3" s="347" t="s">
        <v>120</v>
      </c>
    </row>
    <row r="5" spans="1:13" ht="15" customHeight="1">
      <c r="A5" s="499" t="s">
        <v>128</v>
      </c>
      <c r="B5" s="499"/>
      <c r="C5" s="499"/>
      <c r="D5" s="499"/>
      <c r="E5" s="499"/>
      <c r="F5" s="499"/>
      <c r="G5" s="499"/>
      <c r="H5" s="499"/>
      <c r="I5" s="499"/>
      <c r="J5" s="176"/>
    </row>
    <row r="6" spans="1:13" ht="15" customHeight="1">
      <c r="A6" s="490">
        <v>2013</v>
      </c>
      <c r="B6" s="490"/>
      <c r="C6" s="490"/>
      <c r="D6" s="490"/>
      <c r="E6" s="490"/>
      <c r="F6" s="490"/>
      <c r="G6" s="490"/>
      <c r="H6" s="490"/>
      <c r="I6" s="490"/>
      <c r="J6" s="177"/>
    </row>
    <row r="7" spans="1:13" ht="24" thickBot="1">
      <c r="A7" s="487" t="s">
        <v>1016</v>
      </c>
      <c r="B7" s="487"/>
      <c r="C7" s="487"/>
      <c r="D7" s="487"/>
      <c r="E7" s="487"/>
      <c r="F7" s="487"/>
      <c r="G7" s="487"/>
      <c r="H7" s="487"/>
      <c r="I7" s="487"/>
      <c r="J7" s="178"/>
      <c r="K7" s="453" t="s">
        <v>557</v>
      </c>
      <c r="L7" s="453"/>
      <c r="M7" s="453"/>
    </row>
    <row r="8" spans="1:13">
      <c r="A8" s="162" t="s">
        <v>121</v>
      </c>
      <c r="B8" s="162" t="s">
        <v>88</v>
      </c>
      <c r="C8" s="162" t="s">
        <v>89</v>
      </c>
      <c r="D8" s="162" t="s">
        <v>90</v>
      </c>
      <c r="E8" s="162" t="s">
        <v>91</v>
      </c>
      <c r="F8" s="162" t="s">
        <v>92</v>
      </c>
      <c r="G8" s="162" t="s">
        <v>93</v>
      </c>
      <c r="H8" s="162" t="s">
        <v>94</v>
      </c>
      <c r="I8" s="162" t="s">
        <v>65</v>
      </c>
      <c r="J8" s="4"/>
    </row>
    <row r="9" spans="1:13">
      <c r="A9" s="163" t="s">
        <v>122</v>
      </c>
      <c r="B9" s="50">
        <v>16.88</v>
      </c>
      <c r="C9" s="50">
        <v>45.34</v>
      </c>
      <c r="D9" s="50">
        <v>1.34</v>
      </c>
      <c r="E9" s="50">
        <v>5.09</v>
      </c>
      <c r="F9" s="50">
        <v>4.54</v>
      </c>
      <c r="G9" s="50">
        <v>18.79</v>
      </c>
      <c r="H9" s="50">
        <v>40.65</v>
      </c>
      <c r="I9" s="50">
        <v>6.78</v>
      </c>
    </row>
    <row r="10" spans="1:13">
      <c r="A10" s="164" t="s">
        <v>123</v>
      </c>
      <c r="B10" s="40">
        <v>64.8</v>
      </c>
      <c r="C10" s="40">
        <v>40.369999999999997</v>
      </c>
      <c r="D10" s="40">
        <v>93.58</v>
      </c>
      <c r="E10" s="40">
        <v>78.91</v>
      </c>
      <c r="F10" s="40">
        <v>74.11</v>
      </c>
      <c r="G10" s="40">
        <v>50.91</v>
      </c>
      <c r="H10" s="40">
        <v>55.48</v>
      </c>
      <c r="I10" s="40">
        <v>73.73</v>
      </c>
    </row>
    <row r="11" spans="1:13">
      <c r="A11" s="164" t="s">
        <v>124</v>
      </c>
      <c r="B11" s="40">
        <v>10.58</v>
      </c>
      <c r="C11" s="40">
        <v>9.32</v>
      </c>
      <c r="D11" s="40">
        <v>1.6</v>
      </c>
      <c r="E11" s="40">
        <v>13.09</v>
      </c>
      <c r="F11" s="40">
        <v>9.39</v>
      </c>
      <c r="G11" s="40">
        <v>25.45</v>
      </c>
      <c r="H11" s="40">
        <v>3.87</v>
      </c>
      <c r="I11" s="40">
        <v>15.25</v>
      </c>
    </row>
    <row r="12" spans="1:13">
      <c r="A12" s="164" t="s">
        <v>125</v>
      </c>
      <c r="B12" s="40">
        <v>3.33</v>
      </c>
      <c r="C12" s="40">
        <v>1.24</v>
      </c>
      <c r="D12" s="40">
        <v>3.21</v>
      </c>
      <c r="E12" s="40">
        <v>0</v>
      </c>
      <c r="F12" s="40">
        <v>11.66</v>
      </c>
      <c r="G12" s="40">
        <v>1.82</v>
      </c>
      <c r="H12" s="40">
        <v>0</v>
      </c>
      <c r="I12" s="40">
        <v>4.24</v>
      </c>
    </row>
    <row r="13" spans="1:13" ht="18.75" customHeight="1">
      <c r="A13" s="179" t="s">
        <v>129</v>
      </c>
      <c r="B13" s="40">
        <v>4.28</v>
      </c>
      <c r="C13" s="40">
        <v>0</v>
      </c>
      <c r="D13" s="40">
        <v>0.27</v>
      </c>
      <c r="E13" s="40">
        <v>1.82</v>
      </c>
      <c r="F13" s="40">
        <v>0.15</v>
      </c>
      <c r="G13" s="40">
        <v>3.03</v>
      </c>
      <c r="H13" s="40">
        <v>0</v>
      </c>
      <c r="I13" s="40">
        <v>0</v>
      </c>
    </row>
    <row r="14" spans="1:13">
      <c r="A14" s="180" t="s">
        <v>126</v>
      </c>
      <c r="B14" s="40">
        <v>0.13</v>
      </c>
      <c r="C14" s="40">
        <v>3.73</v>
      </c>
      <c r="D14" s="40">
        <v>0</v>
      </c>
      <c r="E14" s="40">
        <v>1.0900000000000001</v>
      </c>
      <c r="F14" s="40">
        <v>0.15</v>
      </c>
      <c r="G14" s="40">
        <v>0</v>
      </c>
      <c r="H14" s="40">
        <v>0</v>
      </c>
      <c r="I14" s="40">
        <v>0</v>
      </c>
    </row>
    <row r="15" spans="1:13" ht="15" thickBot="1">
      <c r="A15" s="181" t="s">
        <v>127</v>
      </c>
      <c r="B15" s="174">
        <v>99.999999999999986</v>
      </c>
      <c r="C15" s="174">
        <v>100</v>
      </c>
      <c r="D15" s="174">
        <v>99.999999999999986</v>
      </c>
      <c r="E15" s="174">
        <v>100</v>
      </c>
      <c r="F15" s="174">
        <v>100.00000000000001</v>
      </c>
      <c r="G15" s="174">
        <v>99.999999999999986</v>
      </c>
      <c r="H15" s="174">
        <v>100</v>
      </c>
      <c r="I15" s="174">
        <v>100</v>
      </c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</row>
    <row r="17" spans="1:10" ht="15" thickBot="1">
      <c r="A17" s="487" t="s">
        <v>1017</v>
      </c>
      <c r="B17" s="487"/>
      <c r="C17" s="487"/>
      <c r="D17" s="487"/>
      <c r="E17" s="487"/>
      <c r="F17" s="487"/>
      <c r="G17" s="487"/>
      <c r="H17" s="487"/>
      <c r="I17" s="500"/>
      <c r="J17" s="178"/>
    </row>
    <row r="18" spans="1:10">
      <c r="A18" s="162" t="s">
        <v>121</v>
      </c>
      <c r="B18" s="162" t="s">
        <v>88</v>
      </c>
      <c r="C18" s="162" t="s">
        <v>89</v>
      </c>
      <c r="D18" s="162" t="s">
        <v>90</v>
      </c>
      <c r="E18" s="162" t="s">
        <v>91</v>
      </c>
      <c r="F18" s="162" t="s">
        <v>92</v>
      </c>
      <c r="G18" s="162" t="s">
        <v>94</v>
      </c>
      <c r="H18" s="162" t="s">
        <v>65</v>
      </c>
      <c r="I18" s="4"/>
      <c r="J18" s="4"/>
    </row>
    <row r="19" spans="1:10">
      <c r="A19" s="163" t="s">
        <v>122</v>
      </c>
      <c r="B19" s="50">
        <v>12.64</v>
      </c>
      <c r="C19" s="50">
        <v>25.93</v>
      </c>
      <c r="D19" s="50">
        <v>42.11</v>
      </c>
      <c r="E19" s="50">
        <v>11.11</v>
      </c>
      <c r="F19" s="50">
        <v>5.88</v>
      </c>
      <c r="G19" s="50">
        <v>0</v>
      </c>
      <c r="H19" s="50">
        <v>11.76</v>
      </c>
    </row>
    <row r="20" spans="1:10">
      <c r="A20" s="164" t="s">
        <v>123</v>
      </c>
      <c r="B20" s="40">
        <v>53.29</v>
      </c>
      <c r="C20" s="40">
        <v>60.19</v>
      </c>
      <c r="D20" s="40">
        <v>52.63</v>
      </c>
      <c r="E20" s="40">
        <v>66.67</v>
      </c>
      <c r="F20" s="40">
        <v>64.709999999999994</v>
      </c>
      <c r="G20" s="40">
        <v>100</v>
      </c>
      <c r="H20" s="40">
        <v>64.709999999999994</v>
      </c>
    </row>
    <row r="21" spans="1:10">
      <c r="A21" s="164" t="s">
        <v>124</v>
      </c>
      <c r="B21" s="40">
        <v>31.32</v>
      </c>
      <c r="C21" s="40">
        <v>11.57</v>
      </c>
      <c r="D21" s="40">
        <v>5.26</v>
      </c>
      <c r="E21" s="40">
        <v>22.22</v>
      </c>
      <c r="F21" s="40">
        <v>11.76</v>
      </c>
      <c r="G21" s="40">
        <v>0</v>
      </c>
      <c r="H21" s="40">
        <v>23.53</v>
      </c>
    </row>
    <row r="22" spans="1:10">
      <c r="A22" s="164" t="s">
        <v>125</v>
      </c>
      <c r="B22" s="40">
        <v>0</v>
      </c>
      <c r="C22" s="40">
        <v>0</v>
      </c>
      <c r="D22" s="40">
        <v>0</v>
      </c>
      <c r="E22" s="40">
        <v>0</v>
      </c>
      <c r="F22" s="40">
        <v>17.649999999999999</v>
      </c>
      <c r="G22" s="40">
        <v>0</v>
      </c>
      <c r="H22" s="40">
        <v>0</v>
      </c>
    </row>
    <row r="23" spans="1:10">
      <c r="A23" s="180" t="s">
        <v>129</v>
      </c>
      <c r="B23" s="40">
        <v>2.2000000000000002</v>
      </c>
      <c r="C23" s="40">
        <v>0.93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</row>
    <row r="24" spans="1:10">
      <c r="A24" s="180" t="s">
        <v>126</v>
      </c>
      <c r="B24" s="40">
        <v>0.55000000000000004</v>
      </c>
      <c r="C24" s="40">
        <v>1.38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</row>
    <row r="25" spans="1:10" ht="15" thickBot="1">
      <c r="A25" s="181" t="s">
        <v>127</v>
      </c>
      <c r="B25" s="174">
        <v>100</v>
      </c>
      <c r="C25" s="174">
        <v>100</v>
      </c>
      <c r="D25" s="174">
        <v>100.00000000000001</v>
      </c>
      <c r="E25" s="174">
        <v>100</v>
      </c>
      <c r="F25" s="174">
        <v>100</v>
      </c>
      <c r="G25" s="174">
        <v>100</v>
      </c>
      <c r="H25" s="174">
        <v>100</v>
      </c>
    </row>
    <row r="26" spans="1:10">
      <c r="A26" s="30" t="s">
        <v>552</v>
      </c>
      <c r="B26" s="168"/>
      <c r="C26" s="168"/>
    </row>
  </sheetData>
  <sheetProtection password="83D5" sheet="1" objects="1" scenarios="1"/>
  <mergeCells count="5">
    <mergeCell ref="A5:I5"/>
    <mergeCell ref="A6:I6"/>
    <mergeCell ref="A7:I7"/>
    <mergeCell ref="A17:I17"/>
    <mergeCell ref="K7:M7"/>
  </mergeCells>
  <hyperlinks>
    <hyperlink ref="K7" location="INDICE!A1" display="REGRESAR AL INDICE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A24" sqref="A24"/>
    </sheetView>
  </sheetViews>
  <sheetFormatPr baseColWidth="10" defaultColWidth="10.83203125" defaultRowHeight="14" x14ac:dyDescent="0"/>
  <cols>
    <col min="1" max="1" width="32.1640625" style="3" customWidth="1"/>
    <col min="2" max="7" width="10.83203125" style="3"/>
    <col min="8" max="8" width="12.5" style="3" customWidth="1"/>
    <col min="9" max="9" width="11.83203125" style="3" customWidth="1"/>
    <col min="10" max="16384" width="10.83203125" style="3"/>
  </cols>
  <sheetData>
    <row r="1" spans="1:13" s="175" customFormat="1" ht="28">
      <c r="A1" s="353" t="s">
        <v>130</v>
      </c>
    </row>
    <row r="2" spans="1:13" s="175" customFormat="1"/>
    <row r="3" spans="1:13" s="175" customFormat="1" ht="23">
      <c r="A3" s="347" t="s">
        <v>20</v>
      </c>
      <c r="B3" s="3"/>
      <c r="C3" s="3"/>
    </row>
    <row r="5" spans="1:13" ht="15" customHeight="1">
      <c r="A5" s="489" t="s">
        <v>1018</v>
      </c>
      <c r="B5" s="489"/>
      <c r="C5" s="489"/>
      <c r="D5" s="489"/>
      <c r="E5" s="489"/>
      <c r="F5" s="489"/>
      <c r="G5" s="489"/>
      <c r="H5" s="489"/>
      <c r="I5" s="489"/>
      <c r="J5" s="182"/>
    </row>
    <row r="6" spans="1:13" ht="16">
      <c r="A6" s="489" t="s">
        <v>1044</v>
      </c>
      <c r="B6" s="489"/>
      <c r="C6" s="489"/>
      <c r="D6" s="489"/>
      <c r="E6" s="489"/>
      <c r="F6" s="489"/>
      <c r="G6" s="489"/>
      <c r="H6" s="489"/>
      <c r="I6" s="489"/>
      <c r="J6" s="182"/>
    </row>
    <row r="7" spans="1:13" ht="23">
      <c r="A7" s="183"/>
      <c r="B7" s="183"/>
      <c r="C7" s="183"/>
      <c r="D7" s="183"/>
      <c r="K7" s="453" t="s">
        <v>557</v>
      </c>
      <c r="L7" s="453"/>
      <c r="M7" s="453"/>
    </row>
    <row r="8" spans="1:13" ht="15" thickBot="1">
      <c r="A8" s="502" t="s">
        <v>1019</v>
      </c>
      <c r="B8" s="502"/>
      <c r="C8" s="502"/>
      <c r="D8" s="502"/>
      <c r="E8" s="502"/>
      <c r="F8" s="502"/>
      <c r="G8" s="502"/>
      <c r="H8" s="502"/>
      <c r="I8" s="502"/>
      <c r="J8" s="184"/>
    </row>
    <row r="9" spans="1:13">
      <c r="A9" s="185" t="s">
        <v>152</v>
      </c>
      <c r="B9" s="162" t="s">
        <v>88</v>
      </c>
      <c r="C9" s="162" t="s">
        <v>89</v>
      </c>
      <c r="D9" s="162" t="s">
        <v>90</v>
      </c>
      <c r="E9" s="162" t="s">
        <v>91</v>
      </c>
      <c r="F9" s="162" t="s">
        <v>92</v>
      </c>
      <c r="G9" s="162" t="s">
        <v>93</v>
      </c>
      <c r="H9" s="162" t="s">
        <v>94</v>
      </c>
      <c r="I9" s="162" t="s">
        <v>65</v>
      </c>
      <c r="J9" s="4"/>
    </row>
    <row r="10" spans="1:13">
      <c r="A10" s="186" t="s">
        <v>131</v>
      </c>
      <c r="B10" s="40">
        <v>11.7</v>
      </c>
      <c r="C10" s="40">
        <v>24.44</v>
      </c>
      <c r="D10" s="40">
        <v>3.19</v>
      </c>
      <c r="E10" s="40">
        <v>19.5</v>
      </c>
      <c r="F10" s="40">
        <v>4.0599999999999996</v>
      </c>
      <c r="G10" s="40">
        <v>29.14</v>
      </c>
      <c r="H10" s="40">
        <v>23.23</v>
      </c>
      <c r="I10" s="40">
        <v>14.29</v>
      </c>
    </row>
    <row r="11" spans="1:13">
      <c r="A11" s="187" t="s">
        <v>1051</v>
      </c>
      <c r="B11" s="40">
        <v>24.47</v>
      </c>
      <c r="C11" s="40">
        <v>38.89</v>
      </c>
      <c r="D11" s="40">
        <v>28.99</v>
      </c>
      <c r="E11" s="40">
        <v>34.75</v>
      </c>
      <c r="F11" s="40">
        <v>43.01</v>
      </c>
      <c r="G11" s="40">
        <v>43.43</v>
      </c>
      <c r="H11" s="40">
        <v>18.7</v>
      </c>
      <c r="I11" s="40">
        <v>10.4</v>
      </c>
    </row>
    <row r="12" spans="1:13">
      <c r="A12" s="187" t="s">
        <v>1052</v>
      </c>
      <c r="B12" s="40">
        <v>29.55</v>
      </c>
      <c r="C12" s="40">
        <v>15.56</v>
      </c>
      <c r="D12" s="40">
        <v>37.229999999999997</v>
      </c>
      <c r="E12" s="40">
        <v>10</v>
      </c>
      <c r="F12" s="40">
        <v>40.299999999999997</v>
      </c>
      <c r="G12" s="40">
        <v>21.71</v>
      </c>
      <c r="H12" s="40">
        <v>17.72</v>
      </c>
      <c r="I12" s="40">
        <v>27.62</v>
      </c>
    </row>
    <row r="13" spans="1:13" ht="15" customHeight="1">
      <c r="A13" s="187" t="s">
        <v>132</v>
      </c>
      <c r="B13" s="40">
        <v>25.18</v>
      </c>
      <c r="C13" s="40">
        <v>6.67</v>
      </c>
      <c r="D13" s="40">
        <v>22.07</v>
      </c>
      <c r="E13" s="40">
        <v>13.46</v>
      </c>
      <c r="F13" s="40">
        <v>10.6</v>
      </c>
      <c r="G13" s="40">
        <v>5.72</v>
      </c>
      <c r="H13" s="40">
        <v>19.420000000000002</v>
      </c>
      <c r="I13" s="40">
        <v>27.62</v>
      </c>
    </row>
    <row r="14" spans="1:13">
      <c r="A14" s="187" t="s">
        <v>133</v>
      </c>
      <c r="B14" s="40">
        <v>6.97</v>
      </c>
      <c r="C14" s="40">
        <v>14.44</v>
      </c>
      <c r="D14" s="40">
        <v>7.98</v>
      </c>
      <c r="E14" s="40">
        <v>7.68</v>
      </c>
      <c r="F14" s="40">
        <v>1.95</v>
      </c>
      <c r="G14" s="40">
        <v>0</v>
      </c>
      <c r="H14" s="40">
        <v>19.03</v>
      </c>
      <c r="I14" s="40">
        <v>8.57</v>
      </c>
    </row>
    <row r="15" spans="1:13">
      <c r="A15" s="187" t="s">
        <v>134</v>
      </c>
      <c r="B15" s="40">
        <v>2.13</v>
      </c>
      <c r="C15" s="40">
        <v>0</v>
      </c>
      <c r="D15" s="40">
        <v>0.54</v>
      </c>
      <c r="E15" s="40">
        <v>14.61</v>
      </c>
      <c r="F15" s="40">
        <v>0.08</v>
      </c>
      <c r="G15" s="40">
        <v>0</v>
      </c>
      <c r="H15" s="40">
        <v>1.9</v>
      </c>
      <c r="I15" s="40">
        <v>11.5</v>
      </c>
    </row>
    <row r="16" spans="1:13" ht="15" thickBot="1">
      <c r="A16" s="173" t="s">
        <v>97</v>
      </c>
      <c r="B16" s="174">
        <v>100</v>
      </c>
      <c r="C16" s="174">
        <v>100</v>
      </c>
      <c r="D16" s="174">
        <v>100</v>
      </c>
      <c r="E16" s="174">
        <v>100.00000000000001</v>
      </c>
      <c r="F16" s="174">
        <v>100</v>
      </c>
      <c r="G16" s="174">
        <v>100</v>
      </c>
      <c r="H16" s="174">
        <v>100</v>
      </c>
      <c r="I16" s="174">
        <v>100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</row>
    <row r="18" spans="1:10" ht="15" thickBot="1">
      <c r="A18" s="502" t="s">
        <v>1020</v>
      </c>
      <c r="B18" s="502"/>
      <c r="C18" s="502"/>
      <c r="D18" s="502"/>
      <c r="E18" s="502"/>
      <c r="F18" s="502"/>
      <c r="G18" s="502"/>
      <c r="H18" s="502"/>
      <c r="I18" s="179"/>
      <c r="J18" s="184"/>
    </row>
    <row r="19" spans="1:10">
      <c r="A19" s="185" t="s">
        <v>151</v>
      </c>
      <c r="B19" s="185" t="s">
        <v>88</v>
      </c>
      <c r="C19" s="185" t="s">
        <v>89</v>
      </c>
      <c r="D19" s="185" t="s">
        <v>90</v>
      </c>
      <c r="E19" s="185" t="s">
        <v>91</v>
      </c>
      <c r="F19" s="185" t="s">
        <v>92</v>
      </c>
      <c r="G19" s="185" t="s">
        <v>94</v>
      </c>
      <c r="H19" s="185" t="s">
        <v>65</v>
      </c>
      <c r="I19" s="167"/>
    </row>
    <row r="20" spans="1:10">
      <c r="A20" s="186" t="s">
        <v>131</v>
      </c>
      <c r="B20" s="40">
        <v>0</v>
      </c>
      <c r="C20" s="40">
        <v>7.93</v>
      </c>
      <c r="D20" s="40">
        <v>0</v>
      </c>
      <c r="E20" s="40">
        <v>5.56</v>
      </c>
      <c r="F20" s="40">
        <v>0</v>
      </c>
      <c r="G20" s="40">
        <v>2.33</v>
      </c>
      <c r="H20" s="40">
        <v>0</v>
      </c>
      <c r="I20" s="10"/>
    </row>
    <row r="21" spans="1:10">
      <c r="A21" s="187" t="s">
        <v>1051</v>
      </c>
      <c r="B21" s="40">
        <v>2.42</v>
      </c>
      <c r="C21" s="40">
        <v>8.4700000000000006</v>
      </c>
      <c r="D21" s="40">
        <v>5.26</v>
      </c>
      <c r="E21" s="40">
        <v>11.1</v>
      </c>
      <c r="F21" s="40">
        <v>16.71</v>
      </c>
      <c r="G21" s="40">
        <v>3.56</v>
      </c>
      <c r="H21" s="40">
        <v>0</v>
      </c>
      <c r="I21" s="10"/>
    </row>
    <row r="22" spans="1:10">
      <c r="A22" s="187" t="s">
        <v>1052</v>
      </c>
      <c r="B22" s="40">
        <v>3.01</v>
      </c>
      <c r="C22" s="40">
        <v>8.4700000000000006</v>
      </c>
      <c r="D22" s="40">
        <v>0</v>
      </c>
      <c r="E22" s="40">
        <v>0</v>
      </c>
      <c r="F22" s="40">
        <v>33.29</v>
      </c>
      <c r="G22" s="40">
        <v>65.67</v>
      </c>
      <c r="H22" s="40">
        <v>0</v>
      </c>
      <c r="I22" s="10"/>
    </row>
    <row r="23" spans="1:10">
      <c r="A23" s="187" t="s">
        <v>132</v>
      </c>
      <c r="B23" s="40">
        <v>7.83</v>
      </c>
      <c r="C23" s="40">
        <v>10.58</v>
      </c>
      <c r="D23" s="40">
        <v>0</v>
      </c>
      <c r="E23" s="40">
        <v>13.56</v>
      </c>
      <c r="F23" s="40">
        <v>0</v>
      </c>
      <c r="G23" s="40">
        <v>1.34</v>
      </c>
      <c r="H23" s="40">
        <v>42.86</v>
      </c>
      <c r="I23" s="10"/>
    </row>
    <row r="24" spans="1:10">
      <c r="A24" s="187" t="s">
        <v>133</v>
      </c>
      <c r="B24" s="40">
        <v>8.43</v>
      </c>
      <c r="C24" s="40">
        <v>10.99</v>
      </c>
      <c r="D24" s="40">
        <v>0</v>
      </c>
      <c r="E24" s="40">
        <v>22.22</v>
      </c>
      <c r="F24" s="40">
        <v>0</v>
      </c>
      <c r="G24" s="40">
        <v>12.45</v>
      </c>
      <c r="H24" s="40">
        <v>35.71</v>
      </c>
      <c r="I24" s="10"/>
    </row>
    <row r="25" spans="1:10">
      <c r="A25" s="187" t="s">
        <v>134</v>
      </c>
      <c r="B25" s="40">
        <v>78.31</v>
      </c>
      <c r="C25" s="40">
        <v>53.56</v>
      </c>
      <c r="D25" s="40">
        <v>94.74</v>
      </c>
      <c r="E25" s="40">
        <v>47.56</v>
      </c>
      <c r="F25" s="40">
        <v>50</v>
      </c>
      <c r="G25" s="40">
        <v>14.65</v>
      </c>
      <c r="H25" s="40">
        <v>21.43</v>
      </c>
      <c r="I25" s="10"/>
    </row>
    <row r="26" spans="1:10" s="188" customFormat="1" ht="15" thickBot="1">
      <c r="A26" s="173" t="s">
        <v>97</v>
      </c>
      <c r="B26" s="174">
        <v>100</v>
      </c>
      <c r="C26" s="174">
        <v>100</v>
      </c>
      <c r="D26" s="174">
        <v>100</v>
      </c>
      <c r="E26" s="174">
        <v>100</v>
      </c>
      <c r="F26" s="174">
        <v>100</v>
      </c>
      <c r="G26" s="174">
        <v>100.00000000000001</v>
      </c>
      <c r="H26" s="174">
        <v>100</v>
      </c>
      <c r="I26" s="10"/>
    </row>
    <row r="27" spans="1:10">
      <c r="A27" s="30" t="s">
        <v>552</v>
      </c>
      <c r="B27" s="168"/>
      <c r="C27" s="168"/>
    </row>
    <row r="29" spans="1:10" ht="23">
      <c r="A29" s="347" t="s">
        <v>21</v>
      </c>
    </row>
    <row r="31" spans="1:10" ht="15">
      <c r="A31" s="489" t="s">
        <v>1023</v>
      </c>
      <c r="B31" s="489"/>
      <c r="C31" s="489"/>
      <c r="D31" s="489"/>
      <c r="E31" s="489"/>
      <c r="F31" s="489"/>
      <c r="G31" s="489"/>
      <c r="H31" s="489"/>
      <c r="I31" s="489"/>
      <c r="J31" s="171"/>
    </row>
    <row r="32" spans="1:10" ht="15">
      <c r="A32" s="489">
        <v>2013</v>
      </c>
      <c r="B32" s="489"/>
      <c r="C32" s="489"/>
      <c r="D32" s="489"/>
      <c r="E32" s="489"/>
      <c r="F32" s="489"/>
      <c r="G32" s="489"/>
      <c r="H32" s="489"/>
      <c r="I32" s="489"/>
      <c r="J32" s="189"/>
    </row>
    <row r="33" spans="1:10" ht="15" thickBot="1">
      <c r="A33" s="500" t="s">
        <v>1019</v>
      </c>
      <c r="B33" s="500"/>
      <c r="C33" s="500"/>
      <c r="D33" s="500"/>
      <c r="E33" s="500"/>
      <c r="F33" s="500"/>
      <c r="G33" s="500"/>
      <c r="H33" s="500"/>
      <c r="I33" s="500"/>
      <c r="J33" s="191"/>
    </row>
    <row r="34" spans="1:10">
      <c r="A34" s="162"/>
      <c r="B34" s="162" t="s">
        <v>88</v>
      </c>
      <c r="C34" s="162" t="s">
        <v>89</v>
      </c>
      <c r="D34" s="162" t="s">
        <v>90</v>
      </c>
      <c r="E34" s="162" t="s">
        <v>91</v>
      </c>
      <c r="F34" s="162" t="s">
        <v>92</v>
      </c>
      <c r="G34" s="162" t="s">
        <v>93</v>
      </c>
      <c r="H34" s="162" t="s">
        <v>94</v>
      </c>
      <c r="I34" s="162" t="s">
        <v>65</v>
      </c>
      <c r="J34" s="4"/>
    </row>
    <row r="35" spans="1:10">
      <c r="A35" s="501" t="s">
        <v>135</v>
      </c>
      <c r="B35" s="501"/>
      <c r="C35" s="501"/>
      <c r="D35" s="501"/>
      <c r="E35" s="501"/>
      <c r="F35" s="501"/>
      <c r="G35" s="501"/>
      <c r="H35" s="501"/>
      <c r="I35" s="501"/>
      <c r="J35" s="4"/>
    </row>
    <row r="36" spans="1:10">
      <c r="A36" s="192" t="s">
        <v>136</v>
      </c>
      <c r="B36" s="193">
        <v>10.62</v>
      </c>
      <c r="C36" s="193">
        <v>6.23</v>
      </c>
      <c r="D36" s="40">
        <v>0</v>
      </c>
      <c r="E36" s="193">
        <v>4.01</v>
      </c>
      <c r="F36" s="193">
        <v>0.85</v>
      </c>
      <c r="G36" s="193">
        <v>1.1599999999999999</v>
      </c>
      <c r="H36" s="40">
        <v>0</v>
      </c>
      <c r="I36" s="193">
        <v>0.43</v>
      </c>
      <c r="J36" s="4"/>
    </row>
    <row r="37" spans="1:10">
      <c r="A37" s="164" t="s">
        <v>137</v>
      </c>
      <c r="B37" s="40">
        <v>2.4500000000000002</v>
      </c>
      <c r="C37" s="40">
        <v>10.19</v>
      </c>
      <c r="D37" s="40">
        <v>23.48</v>
      </c>
      <c r="E37" s="40">
        <v>6.63</v>
      </c>
      <c r="F37" s="40">
        <v>18.84</v>
      </c>
      <c r="G37" s="40">
        <v>6.98</v>
      </c>
      <c r="H37" s="40">
        <v>7.04</v>
      </c>
      <c r="I37" s="40">
        <v>0.67</v>
      </c>
      <c r="J37" s="170"/>
    </row>
    <row r="38" spans="1:10">
      <c r="A38" s="164" t="s">
        <v>138</v>
      </c>
      <c r="B38" s="40">
        <v>2.1</v>
      </c>
      <c r="C38" s="40">
        <v>0.43</v>
      </c>
      <c r="D38" s="40">
        <v>0.26</v>
      </c>
      <c r="E38" s="40">
        <v>1.66</v>
      </c>
      <c r="F38" s="40">
        <v>3.78</v>
      </c>
      <c r="G38" s="40">
        <v>3.49</v>
      </c>
      <c r="H38" s="40">
        <v>0</v>
      </c>
      <c r="I38" s="40">
        <v>2.67</v>
      </c>
      <c r="J38" s="4"/>
    </row>
    <row r="39" spans="1:10">
      <c r="A39" s="501" t="s">
        <v>139</v>
      </c>
      <c r="B39" s="501"/>
      <c r="C39" s="501"/>
      <c r="D39" s="501"/>
      <c r="E39" s="501"/>
      <c r="F39" s="501"/>
      <c r="G39" s="501"/>
      <c r="H39" s="501"/>
      <c r="I39" s="501"/>
      <c r="J39" s="4"/>
    </row>
    <row r="40" spans="1:10">
      <c r="A40" s="164" t="s">
        <v>140</v>
      </c>
      <c r="B40" s="40">
        <v>7.69</v>
      </c>
      <c r="C40" s="40">
        <v>3.45</v>
      </c>
      <c r="D40" s="40">
        <v>3.2</v>
      </c>
      <c r="E40" s="40">
        <v>2.65</v>
      </c>
      <c r="F40" s="40">
        <v>2.15</v>
      </c>
      <c r="G40" s="40">
        <v>2.33</v>
      </c>
      <c r="H40" s="40">
        <v>0.5</v>
      </c>
      <c r="I40" s="40">
        <v>2.4500000000000002</v>
      </c>
      <c r="J40" s="4"/>
    </row>
    <row r="41" spans="1:10">
      <c r="A41" s="164" t="s">
        <v>141</v>
      </c>
      <c r="B41" s="40">
        <v>10.49</v>
      </c>
      <c r="C41" s="40">
        <v>2.4300000000000002</v>
      </c>
      <c r="D41" s="40">
        <v>3.45</v>
      </c>
      <c r="E41" s="40">
        <v>0.41</v>
      </c>
      <c r="F41" s="40">
        <v>1.83</v>
      </c>
      <c r="G41" s="40">
        <v>6.98</v>
      </c>
      <c r="H41" s="40">
        <v>19.72</v>
      </c>
      <c r="I41" s="40">
        <v>4.68</v>
      </c>
      <c r="J41" s="4"/>
    </row>
    <row r="42" spans="1:10">
      <c r="A42" s="164" t="s">
        <v>142</v>
      </c>
      <c r="B42" s="40">
        <v>16.079999999999998</v>
      </c>
      <c r="C42" s="40">
        <v>10.210000000000001</v>
      </c>
      <c r="D42" s="40">
        <v>22.69</v>
      </c>
      <c r="E42" s="40">
        <v>6.35</v>
      </c>
      <c r="F42" s="40">
        <v>38.44</v>
      </c>
      <c r="G42" s="40">
        <v>14.53</v>
      </c>
      <c r="H42" s="40">
        <v>26.76</v>
      </c>
      <c r="I42" s="40">
        <v>12.98</v>
      </c>
      <c r="J42" s="4"/>
    </row>
    <row r="43" spans="1:10">
      <c r="A43" s="164" t="s">
        <v>137</v>
      </c>
      <c r="B43" s="40">
        <v>17.89</v>
      </c>
      <c r="C43" s="40">
        <v>9.9600000000000009</v>
      </c>
      <c r="D43" s="40">
        <v>20.84</v>
      </c>
      <c r="E43" s="40">
        <v>32.89</v>
      </c>
      <c r="F43" s="40">
        <v>4.62</v>
      </c>
      <c r="G43" s="40">
        <v>25</v>
      </c>
      <c r="H43" s="40">
        <v>8.4499999999999993</v>
      </c>
      <c r="I43" s="40">
        <v>6.6</v>
      </c>
      <c r="J43" s="4"/>
    </row>
    <row r="44" spans="1:10">
      <c r="A44" s="164" t="s">
        <v>138</v>
      </c>
      <c r="B44" s="40">
        <v>1.68</v>
      </c>
      <c r="C44" s="40">
        <v>1.3</v>
      </c>
      <c r="D44" s="40">
        <v>3.69</v>
      </c>
      <c r="E44" s="40">
        <v>1.8</v>
      </c>
      <c r="F44" s="40">
        <v>0.54</v>
      </c>
      <c r="G44" s="40">
        <v>0</v>
      </c>
      <c r="H44" s="40">
        <v>1.41</v>
      </c>
      <c r="I44" s="40">
        <v>3.65</v>
      </c>
      <c r="J44" s="4"/>
    </row>
    <row r="45" spans="1:10">
      <c r="A45" s="164" t="s">
        <v>143</v>
      </c>
      <c r="B45" s="40">
        <v>12.87</v>
      </c>
      <c r="C45" s="40">
        <v>5.49</v>
      </c>
      <c r="D45" s="40">
        <v>8.44</v>
      </c>
      <c r="E45" s="40">
        <v>3.59</v>
      </c>
      <c r="F45" s="40">
        <v>15.16</v>
      </c>
      <c r="G45" s="40">
        <v>3.49</v>
      </c>
      <c r="H45" s="40">
        <v>2.4500000000000002</v>
      </c>
      <c r="I45" s="40">
        <v>23.45</v>
      </c>
      <c r="J45" s="170"/>
    </row>
    <row r="46" spans="1:10">
      <c r="A46" s="164" t="s">
        <v>144</v>
      </c>
      <c r="B46" s="40">
        <v>3.87</v>
      </c>
      <c r="C46" s="40">
        <v>2.16</v>
      </c>
      <c r="D46" s="40">
        <v>2.64</v>
      </c>
      <c r="E46" s="40">
        <v>2.39</v>
      </c>
      <c r="F46" s="40">
        <v>6.77</v>
      </c>
      <c r="G46" s="40">
        <v>5.23</v>
      </c>
      <c r="H46" s="40">
        <v>1.89</v>
      </c>
      <c r="I46" s="40">
        <v>2.67</v>
      </c>
      <c r="J46" s="4"/>
    </row>
    <row r="47" spans="1:10">
      <c r="A47" s="501" t="s">
        <v>145</v>
      </c>
      <c r="B47" s="501"/>
      <c r="C47" s="501"/>
      <c r="D47" s="501"/>
      <c r="E47" s="501"/>
      <c r="F47" s="501"/>
      <c r="G47" s="501"/>
      <c r="H47" s="501"/>
      <c r="I47" s="501"/>
      <c r="J47" s="4"/>
    </row>
    <row r="48" spans="1:10">
      <c r="A48" s="164" t="s">
        <v>146</v>
      </c>
      <c r="B48" s="40">
        <v>8.76</v>
      </c>
      <c r="C48" s="40">
        <v>15.15</v>
      </c>
      <c r="D48" s="40">
        <v>0.78</v>
      </c>
      <c r="E48" s="40">
        <v>8.98</v>
      </c>
      <c r="F48" s="40">
        <v>0.78</v>
      </c>
      <c r="G48" s="40">
        <v>3.49</v>
      </c>
      <c r="H48" s="40">
        <v>15.67</v>
      </c>
      <c r="I48" s="40">
        <v>16.170000000000002</v>
      </c>
      <c r="J48" s="4"/>
    </row>
    <row r="49" spans="1:10">
      <c r="A49" s="164" t="s">
        <v>147</v>
      </c>
      <c r="B49" s="40">
        <v>1.1599999999999999</v>
      </c>
      <c r="C49" s="40">
        <v>9.09</v>
      </c>
      <c r="D49" s="40">
        <v>3.96</v>
      </c>
      <c r="E49" s="40">
        <v>4.1399999999999997</v>
      </c>
      <c r="F49" s="40">
        <v>0.22</v>
      </c>
      <c r="G49" s="40">
        <v>2.33</v>
      </c>
      <c r="H49" s="40">
        <v>2.78</v>
      </c>
      <c r="I49" s="40">
        <v>4.04</v>
      </c>
      <c r="J49" s="194"/>
    </row>
    <row r="50" spans="1:10">
      <c r="A50" s="164" t="s">
        <v>148</v>
      </c>
      <c r="B50" s="40">
        <v>0.67</v>
      </c>
      <c r="C50" s="40">
        <v>6.49</v>
      </c>
      <c r="D50" s="40">
        <v>0</v>
      </c>
      <c r="E50" s="40">
        <v>0.69</v>
      </c>
      <c r="F50" s="40">
        <v>0.11</v>
      </c>
      <c r="G50" s="40">
        <v>0</v>
      </c>
      <c r="H50" s="40">
        <v>3.4</v>
      </c>
      <c r="I50" s="40">
        <v>3.4</v>
      </c>
      <c r="J50" s="4"/>
    </row>
    <row r="51" spans="1:10">
      <c r="A51" s="501" t="s">
        <v>149</v>
      </c>
      <c r="B51" s="501"/>
      <c r="C51" s="501"/>
      <c r="D51" s="501"/>
      <c r="E51" s="501"/>
      <c r="F51" s="501"/>
      <c r="G51" s="501"/>
      <c r="H51" s="501"/>
      <c r="I51" s="501"/>
      <c r="J51" s="170"/>
    </row>
    <row r="52" spans="1:10">
      <c r="A52" s="192" t="s">
        <v>149</v>
      </c>
      <c r="B52" s="40">
        <v>3</v>
      </c>
      <c r="C52" s="193">
        <v>13.12</v>
      </c>
      <c r="D52" s="193">
        <v>5.26</v>
      </c>
      <c r="E52" s="193">
        <v>21.36</v>
      </c>
      <c r="F52" s="193">
        <v>5.91</v>
      </c>
      <c r="G52" s="193">
        <v>23.67</v>
      </c>
      <c r="H52" s="193">
        <v>8.0399999999999991</v>
      </c>
      <c r="I52" s="193">
        <v>12.55</v>
      </c>
      <c r="J52" s="4"/>
    </row>
    <row r="53" spans="1:10">
      <c r="A53" s="501" t="s">
        <v>126</v>
      </c>
      <c r="B53" s="501"/>
      <c r="C53" s="501"/>
      <c r="D53" s="501"/>
      <c r="E53" s="501"/>
      <c r="F53" s="501"/>
      <c r="G53" s="501"/>
      <c r="H53" s="501"/>
      <c r="I53" s="501"/>
      <c r="J53" s="195"/>
    </row>
    <row r="54" spans="1:10">
      <c r="A54" s="192" t="s">
        <v>126</v>
      </c>
      <c r="B54" s="193">
        <v>0.67</v>
      </c>
      <c r="C54" s="193">
        <v>4.3</v>
      </c>
      <c r="D54" s="40">
        <v>1.31</v>
      </c>
      <c r="E54" s="193">
        <v>2.4500000000000002</v>
      </c>
      <c r="F54" s="40">
        <v>0</v>
      </c>
      <c r="G54" s="193">
        <v>1.32</v>
      </c>
      <c r="H54" s="193">
        <v>1.89</v>
      </c>
      <c r="I54" s="193">
        <v>3.59</v>
      </c>
      <c r="J54" s="4"/>
    </row>
    <row r="55" spans="1:10" ht="15" thickBot="1">
      <c r="A55" s="173" t="s">
        <v>150</v>
      </c>
      <c r="B55" s="174">
        <v>100.00000000000001</v>
      </c>
      <c r="C55" s="174">
        <v>100</v>
      </c>
      <c r="D55" s="174">
        <v>100</v>
      </c>
      <c r="E55" s="174">
        <v>100</v>
      </c>
      <c r="F55" s="174">
        <v>100</v>
      </c>
      <c r="G55" s="174">
        <v>99.999999999999986</v>
      </c>
      <c r="H55" s="174">
        <v>100.00000000000001</v>
      </c>
      <c r="I55" s="174">
        <v>100.00000000000001</v>
      </c>
      <c r="J55" s="4"/>
    </row>
    <row r="56" spans="1:10">
      <c r="A56" s="30" t="s">
        <v>552</v>
      </c>
      <c r="B56" s="168"/>
      <c r="C56" s="168"/>
    </row>
    <row r="57" spans="1:10">
      <c r="A57" s="160"/>
      <c r="B57" s="160"/>
      <c r="C57" s="160"/>
      <c r="D57" s="160"/>
      <c r="E57" s="160"/>
      <c r="F57" s="160"/>
      <c r="G57" s="160"/>
      <c r="H57" s="160"/>
      <c r="I57" s="160"/>
    </row>
    <row r="58" spans="1:10">
      <c r="A58" s="160"/>
      <c r="B58" s="160"/>
      <c r="C58" s="160"/>
      <c r="D58" s="160"/>
      <c r="E58" s="160"/>
      <c r="F58" s="160"/>
      <c r="G58" s="160"/>
      <c r="H58" s="160"/>
      <c r="I58" s="160"/>
    </row>
    <row r="59" spans="1:10" ht="15">
      <c r="A59" s="489" t="s">
        <v>1022</v>
      </c>
      <c r="B59" s="489"/>
      <c r="C59" s="489"/>
      <c r="D59" s="489"/>
      <c r="E59" s="489"/>
      <c r="F59" s="489"/>
      <c r="G59" s="489"/>
      <c r="H59" s="489"/>
      <c r="I59" s="489"/>
    </row>
    <row r="60" spans="1:10" ht="15">
      <c r="A60" s="489">
        <v>2013</v>
      </c>
      <c r="B60" s="489"/>
      <c r="C60" s="489"/>
      <c r="D60" s="489"/>
      <c r="E60" s="489"/>
      <c r="F60" s="489"/>
      <c r="G60" s="489"/>
      <c r="H60" s="489"/>
      <c r="I60" s="489"/>
    </row>
    <row r="61" spans="1:10">
      <c r="A61" s="496" t="s">
        <v>1021</v>
      </c>
      <c r="B61" s="496"/>
      <c r="C61" s="496"/>
      <c r="D61" s="496"/>
      <c r="E61" s="496"/>
      <c r="F61" s="496"/>
      <c r="G61" s="496"/>
      <c r="H61" s="496"/>
      <c r="I61" s="496"/>
      <c r="J61" s="190"/>
    </row>
    <row r="62" spans="1:10">
      <c r="A62" s="196"/>
      <c r="B62" s="196" t="s">
        <v>88</v>
      </c>
      <c r="C62" s="196" t="s">
        <v>89</v>
      </c>
      <c r="D62" s="196" t="s">
        <v>90</v>
      </c>
      <c r="E62" s="196" t="s">
        <v>91</v>
      </c>
      <c r="F62" s="196" t="s">
        <v>92</v>
      </c>
      <c r="G62" s="196" t="s">
        <v>93</v>
      </c>
      <c r="H62" s="196" t="s">
        <v>94</v>
      </c>
      <c r="I62" s="196" t="s">
        <v>65</v>
      </c>
      <c r="J62" s="4"/>
    </row>
    <row r="63" spans="1:10">
      <c r="A63" s="501" t="s">
        <v>135</v>
      </c>
      <c r="B63" s="501"/>
      <c r="C63" s="501"/>
      <c r="D63" s="501"/>
      <c r="E63" s="501"/>
      <c r="F63" s="501"/>
      <c r="G63" s="501"/>
      <c r="H63" s="501"/>
      <c r="I63" s="501"/>
      <c r="J63" s="195"/>
    </row>
    <row r="64" spans="1:10">
      <c r="A64" s="192" t="s">
        <v>136</v>
      </c>
      <c r="B64" s="193">
        <v>3.54</v>
      </c>
      <c r="C64" s="193">
        <v>8.64</v>
      </c>
      <c r="D64" s="193">
        <v>4.34</v>
      </c>
      <c r="E64" s="193">
        <v>0.56000000000000005</v>
      </c>
      <c r="F64" s="40">
        <v>0</v>
      </c>
      <c r="G64" s="40">
        <v>0</v>
      </c>
      <c r="H64" s="40">
        <v>0</v>
      </c>
      <c r="I64" s="193">
        <v>2.33</v>
      </c>
      <c r="J64" s="4"/>
    </row>
    <row r="65" spans="1:10">
      <c r="A65" s="164" t="s">
        <v>137</v>
      </c>
      <c r="B65" s="40">
        <v>3.27</v>
      </c>
      <c r="C65" s="40">
        <v>8.98</v>
      </c>
      <c r="D65" s="40">
        <v>10.33</v>
      </c>
      <c r="E65" s="40">
        <v>0</v>
      </c>
      <c r="F65" s="40">
        <v>23.46</v>
      </c>
      <c r="G65" s="40">
        <v>13.45</v>
      </c>
      <c r="H65" s="40">
        <v>16.78</v>
      </c>
      <c r="I65" s="40">
        <v>0</v>
      </c>
      <c r="J65" s="4"/>
    </row>
    <row r="66" spans="1:10">
      <c r="A66" s="164" t="s">
        <v>138</v>
      </c>
      <c r="B66" s="40">
        <v>3.18</v>
      </c>
      <c r="C66" s="40">
        <v>10.81</v>
      </c>
      <c r="D66" s="40">
        <v>0</v>
      </c>
      <c r="E66" s="40">
        <v>3.24</v>
      </c>
      <c r="F66" s="40">
        <v>0</v>
      </c>
      <c r="G66" s="40">
        <v>1.56</v>
      </c>
      <c r="H66" s="40">
        <v>0</v>
      </c>
      <c r="I66" s="40">
        <v>0.78</v>
      </c>
      <c r="J66" s="4"/>
    </row>
    <row r="67" spans="1:10">
      <c r="A67" s="501" t="s">
        <v>139</v>
      </c>
      <c r="B67" s="501"/>
      <c r="C67" s="501"/>
      <c r="D67" s="501"/>
      <c r="E67" s="501"/>
      <c r="F67" s="501"/>
      <c r="G67" s="501"/>
      <c r="H67" s="501"/>
      <c r="I67" s="501"/>
      <c r="J67" s="194"/>
    </row>
    <row r="68" spans="1:10">
      <c r="A68" s="164" t="s">
        <v>140</v>
      </c>
      <c r="B68" s="40">
        <v>8.98</v>
      </c>
      <c r="C68" s="40">
        <v>7.03</v>
      </c>
      <c r="D68" s="40">
        <v>2.89</v>
      </c>
      <c r="E68" s="40">
        <v>0</v>
      </c>
      <c r="F68" s="40">
        <v>0</v>
      </c>
      <c r="G68" s="40">
        <v>4.7699999999999996</v>
      </c>
      <c r="H68" s="40">
        <v>10.27</v>
      </c>
      <c r="I68" s="40">
        <v>10.32</v>
      </c>
      <c r="J68" s="4"/>
    </row>
    <row r="69" spans="1:10">
      <c r="A69" s="164" t="s">
        <v>141</v>
      </c>
      <c r="B69" s="40">
        <v>12.3</v>
      </c>
      <c r="C69" s="40">
        <v>12.43</v>
      </c>
      <c r="D69" s="40">
        <v>20.56</v>
      </c>
      <c r="E69" s="40">
        <v>2.34</v>
      </c>
      <c r="F69" s="40">
        <v>0</v>
      </c>
      <c r="G69" s="40">
        <v>5.89</v>
      </c>
      <c r="H69" s="40">
        <v>17.89</v>
      </c>
      <c r="I69" s="40">
        <v>4.6500000000000004</v>
      </c>
      <c r="J69" s="4"/>
    </row>
    <row r="70" spans="1:10">
      <c r="A70" s="164" t="s">
        <v>142</v>
      </c>
      <c r="B70" s="40">
        <v>5.74</v>
      </c>
      <c r="C70" s="40">
        <v>0.54</v>
      </c>
      <c r="D70" s="40">
        <v>0.56000000000000005</v>
      </c>
      <c r="E70" s="40">
        <v>4.54</v>
      </c>
      <c r="F70" s="40">
        <v>4.26</v>
      </c>
      <c r="G70" s="40">
        <v>13.45</v>
      </c>
      <c r="H70" s="40">
        <v>13.45</v>
      </c>
      <c r="I70" s="40">
        <v>2.89</v>
      </c>
      <c r="J70" s="4"/>
    </row>
    <row r="71" spans="1:10">
      <c r="A71" s="164" t="s">
        <v>137</v>
      </c>
      <c r="B71" s="40">
        <v>26.06</v>
      </c>
      <c r="C71" s="40">
        <v>17.3</v>
      </c>
      <c r="D71" s="40">
        <v>15.7</v>
      </c>
      <c r="E71" s="40">
        <v>18.27</v>
      </c>
      <c r="F71" s="40">
        <v>0</v>
      </c>
      <c r="G71" s="40">
        <v>10.85</v>
      </c>
      <c r="H71" s="40">
        <v>10.87</v>
      </c>
      <c r="I71" s="40">
        <v>18.600000000000001</v>
      </c>
      <c r="J71" s="4"/>
    </row>
    <row r="72" spans="1:10">
      <c r="A72" s="164" t="s">
        <v>138</v>
      </c>
      <c r="B72" s="40">
        <v>8.1999999999999993</v>
      </c>
      <c r="C72" s="40">
        <v>0</v>
      </c>
      <c r="D72" s="40">
        <v>0</v>
      </c>
      <c r="E72" s="40">
        <v>9.09</v>
      </c>
      <c r="F72" s="40">
        <v>0</v>
      </c>
      <c r="G72" s="40">
        <v>4.5599999999999996</v>
      </c>
      <c r="H72" s="40">
        <v>0</v>
      </c>
      <c r="I72" s="40">
        <v>12.5</v>
      </c>
      <c r="J72" s="4"/>
    </row>
    <row r="73" spans="1:10">
      <c r="A73" s="164" t="s">
        <v>143</v>
      </c>
      <c r="B73" s="40">
        <v>5.91</v>
      </c>
      <c r="C73" s="40">
        <v>4.32</v>
      </c>
      <c r="D73" s="40">
        <v>2.69</v>
      </c>
      <c r="E73" s="40">
        <v>13.64</v>
      </c>
      <c r="F73" s="40">
        <v>34.78</v>
      </c>
      <c r="G73" s="40">
        <v>4.5599999999999996</v>
      </c>
      <c r="H73" s="40">
        <v>9.65</v>
      </c>
      <c r="I73" s="40">
        <v>2.33</v>
      </c>
      <c r="J73" s="4"/>
    </row>
    <row r="74" spans="1:10">
      <c r="A74" s="164" t="s">
        <v>144</v>
      </c>
      <c r="B74" s="40">
        <v>6.05</v>
      </c>
      <c r="C74" s="40">
        <v>1.08</v>
      </c>
      <c r="D74" s="40">
        <v>0</v>
      </c>
      <c r="E74" s="40">
        <v>1.89</v>
      </c>
      <c r="F74" s="40">
        <v>6.78</v>
      </c>
      <c r="G74" s="40">
        <v>6.89</v>
      </c>
      <c r="H74" s="40">
        <v>5.67</v>
      </c>
      <c r="I74" s="40">
        <v>0.56000000000000005</v>
      </c>
      <c r="J74" s="4"/>
    </row>
    <row r="75" spans="1:10">
      <c r="A75" s="501" t="s">
        <v>145</v>
      </c>
      <c r="B75" s="501"/>
      <c r="C75" s="501"/>
      <c r="D75" s="501"/>
      <c r="E75" s="501"/>
      <c r="F75" s="501"/>
      <c r="G75" s="501"/>
      <c r="H75" s="501"/>
      <c r="I75" s="501"/>
      <c r="J75" s="194"/>
    </row>
    <row r="76" spans="1:10">
      <c r="A76" s="164" t="s">
        <v>146</v>
      </c>
      <c r="B76" s="40">
        <v>7.51</v>
      </c>
      <c r="C76" s="40">
        <v>14.59</v>
      </c>
      <c r="D76" s="40">
        <v>3.54</v>
      </c>
      <c r="E76" s="40">
        <v>5.89</v>
      </c>
      <c r="F76" s="40">
        <v>2.89</v>
      </c>
      <c r="G76" s="40">
        <v>3.36</v>
      </c>
      <c r="H76" s="40">
        <v>4.5599999999999996</v>
      </c>
      <c r="I76" s="40">
        <v>14.79</v>
      </c>
      <c r="J76" s="4"/>
    </row>
    <row r="77" spans="1:10">
      <c r="A77" s="164" t="s">
        <v>147</v>
      </c>
      <c r="B77" s="40">
        <v>3.81</v>
      </c>
      <c r="C77" s="40">
        <v>2.16</v>
      </c>
      <c r="D77" s="40">
        <v>32.1</v>
      </c>
      <c r="E77" s="40">
        <v>18.47</v>
      </c>
      <c r="F77" s="40">
        <v>10.67</v>
      </c>
      <c r="G77" s="40">
        <v>12.46</v>
      </c>
      <c r="H77" s="40">
        <v>5.89</v>
      </c>
      <c r="I77" s="40">
        <v>9.3000000000000007</v>
      </c>
      <c r="J77" s="4"/>
    </row>
    <row r="78" spans="1:10">
      <c r="A78" s="164" t="s">
        <v>148</v>
      </c>
      <c r="B78" s="40">
        <v>0.84</v>
      </c>
      <c r="C78" s="40">
        <v>0</v>
      </c>
      <c r="D78" s="40">
        <v>0</v>
      </c>
      <c r="E78" s="40">
        <v>0</v>
      </c>
      <c r="F78" s="40">
        <v>0.56000000000000005</v>
      </c>
      <c r="G78" s="40">
        <v>0.53</v>
      </c>
      <c r="H78" s="40">
        <v>0.23</v>
      </c>
      <c r="I78" s="40">
        <v>3.89</v>
      </c>
      <c r="J78" s="4"/>
    </row>
    <row r="79" spans="1:10">
      <c r="A79" s="501" t="s">
        <v>149</v>
      </c>
      <c r="B79" s="501"/>
      <c r="C79" s="501"/>
      <c r="D79" s="501"/>
      <c r="E79" s="501"/>
      <c r="F79" s="501"/>
      <c r="G79" s="501"/>
      <c r="H79" s="501"/>
      <c r="I79" s="501"/>
      <c r="J79" s="194"/>
    </row>
    <row r="80" spans="1:10">
      <c r="A80" s="192" t="s">
        <v>149</v>
      </c>
      <c r="B80" s="193">
        <v>1.63</v>
      </c>
      <c r="C80" s="193">
        <v>10.81</v>
      </c>
      <c r="D80" s="193">
        <v>5.0599999999999996</v>
      </c>
      <c r="E80" s="193">
        <v>21.83</v>
      </c>
      <c r="F80" s="193">
        <v>15.47</v>
      </c>
      <c r="G80" s="193">
        <v>12.78</v>
      </c>
      <c r="H80" s="193">
        <v>4.32</v>
      </c>
      <c r="I80" s="193">
        <v>10.28</v>
      </c>
      <c r="J80" s="4"/>
    </row>
    <row r="81" spans="1:10">
      <c r="A81" s="501" t="s">
        <v>126</v>
      </c>
      <c r="B81" s="501"/>
      <c r="C81" s="501"/>
      <c r="D81" s="501"/>
      <c r="E81" s="501"/>
      <c r="F81" s="501"/>
      <c r="G81" s="501"/>
      <c r="H81" s="501"/>
      <c r="I81" s="501"/>
      <c r="J81" s="194"/>
    </row>
    <row r="82" spans="1:10">
      <c r="A82" s="192" t="s">
        <v>126</v>
      </c>
      <c r="B82" s="193">
        <v>2.98</v>
      </c>
      <c r="C82" s="193">
        <v>1.31</v>
      </c>
      <c r="D82" s="193">
        <v>2.23</v>
      </c>
      <c r="E82" s="193">
        <v>0.24</v>
      </c>
      <c r="F82" s="193">
        <v>1.1299999999999999</v>
      </c>
      <c r="G82" s="193">
        <v>4.8899999999999997</v>
      </c>
      <c r="H82" s="193">
        <v>0.42</v>
      </c>
      <c r="I82" s="193">
        <v>6.78</v>
      </c>
      <c r="J82" s="4"/>
    </row>
    <row r="83" spans="1:10" ht="15" thickBot="1">
      <c r="A83" s="173" t="s">
        <v>150</v>
      </c>
      <c r="B83" s="174">
        <v>100</v>
      </c>
      <c r="C83" s="174">
        <v>100.00000000000001</v>
      </c>
      <c r="D83" s="174">
        <v>100</v>
      </c>
      <c r="E83" s="174">
        <v>100</v>
      </c>
      <c r="F83" s="174">
        <v>100</v>
      </c>
      <c r="G83" s="174">
        <v>100.00000000000001</v>
      </c>
      <c r="H83" s="174">
        <v>100.00000000000001</v>
      </c>
      <c r="I83" s="174">
        <v>100</v>
      </c>
      <c r="J83" s="195"/>
    </row>
    <row r="84" spans="1:10">
      <c r="A84" s="30" t="s">
        <v>552</v>
      </c>
      <c r="B84" s="168"/>
      <c r="C84" s="168"/>
    </row>
    <row r="85" spans="1:10">
      <c r="A85" s="197"/>
      <c r="B85" s="198"/>
      <c r="C85" s="198"/>
      <c r="D85" s="198"/>
      <c r="E85" s="198"/>
      <c r="F85" s="198"/>
      <c r="G85" s="198"/>
      <c r="H85" s="198"/>
      <c r="I85" s="198"/>
      <c r="J85" s="198"/>
    </row>
  </sheetData>
  <sheetProtection password="83D5" sheet="1" objects="1" scenarios="1"/>
  <mergeCells count="21">
    <mergeCell ref="A6:I6"/>
    <mergeCell ref="A5:I5"/>
    <mergeCell ref="A61:I61"/>
    <mergeCell ref="A33:I33"/>
    <mergeCell ref="A31:I31"/>
    <mergeCell ref="A32:I32"/>
    <mergeCell ref="A8:I8"/>
    <mergeCell ref="A35:I35"/>
    <mergeCell ref="A39:I39"/>
    <mergeCell ref="A47:I47"/>
    <mergeCell ref="A53:I53"/>
    <mergeCell ref="A51:I51"/>
    <mergeCell ref="A59:I59"/>
    <mergeCell ref="A18:H18"/>
    <mergeCell ref="K7:M7"/>
    <mergeCell ref="A75:I75"/>
    <mergeCell ref="A67:I67"/>
    <mergeCell ref="A79:I79"/>
    <mergeCell ref="A81:I81"/>
    <mergeCell ref="A60:I60"/>
    <mergeCell ref="A63:I63"/>
  </mergeCells>
  <hyperlinks>
    <hyperlink ref="K7" location="INDICE!A1" display="REGRESAR AL INDICE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topLeftCell="A253" workbookViewId="0">
      <selection activeCell="J110" sqref="J110"/>
    </sheetView>
  </sheetViews>
  <sheetFormatPr baseColWidth="10" defaultColWidth="10.83203125" defaultRowHeight="14" x14ac:dyDescent="0"/>
  <cols>
    <col min="1" max="1" width="24.6640625" style="3" customWidth="1"/>
    <col min="2" max="16384" width="10.83203125" style="3"/>
  </cols>
  <sheetData>
    <row r="1" spans="1:12" ht="28">
      <c r="A1" s="353" t="s">
        <v>22</v>
      </c>
      <c r="B1" s="175"/>
    </row>
    <row r="3" spans="1:12" ht="23">
      <c r="A3" s="347" t="s">
        <v>23</v>
      </c>
      <c r="B3" s="8"/>
    </row>
    <row r="6" spans="1:12" ht="15">
      <c r="A6" s="472" t="s">
        <v>1025</v>
      </c>
      <c r="B6" s="472"/>
      <c r="C6" s="472"/>
      <c r="D6" s="472"/>
      <c r="E6" s="472"/>
      <c r="F6" s="472"/>
      <c r="G6" s="472"/>
    </row>
    <row r="7" spans="1:12" ht="15">
      <c r="A7" s="472" t="s">
        <v>153</v>
      </c>
      <c r="B7" s="472"/>
      <c r="C7" s="472"/>
      <c r="D7" s="472"/>
      <c r="E7" s="472"/>
      <c r="F7" s="472"/>
      <c r="G7" s="472"/>
    </row>
    <row r="8" spans="1:12" ht="21" thickBot="1">
      <c r="A8" s="32"/>
      <c r="B8" s="32"/>
      <c r="C8" s="32"/>
      <c r="D8" s="32"/>
      <c r="E8" s="32"/>
      <c r="F8" s="32"/>
      <c r="G8" s="32"/>
      <c r="J8" s="505" t="s">
        <v>556</v>
      </c>
      <c r="K8" s="505"/>
      <c r="L8" s="505"/>
    </row>
    <row r="9" spans="1:12">
      <c r="A9" s="503" t="s">
        <v>154</v>
      </c>
      <c r="B9" s="199" t="s">
        <v>155</v>
      </c>
      <c r="C9" s="199"/>
      <c r="D9" s="199" t="s">
        <v>156</v>
      </c>
      <c r="E9" s="199"/>
      <c r="F9" s="199" t="s">
        <v>157</v>
      </c>
      <c r="G9" s="199"/>
    </row>
    <row r="10" spans="1:12">
      <c r="A10" s="504"/>
      <c r="B10" s="200" t="s">
        <v>42</v>
      </c>
      <c r="C10" s="200" t="s">
        <v>43</v>
      </c>
      <c r="D10" s="200" t="s">
        <v>42</v>
      </c>
      <c r="E10" s="200" t="s">
        <v>43</v>
      </c>
      <c r="F10" s="200" t="s">
        <v>42</v>
      </c>
      <c r="G10" s="200" t="s">
        <v>43</v>
      </c>
    </row>
    <row r="11" spans="1:12">
      <c r="A11" s="201" t="s">
        <v>61</v>
      </c>
      <c r="B11" s="40">
        <v>1.8</v>
      </c>
      <c r="C11" s="40">
        <v>1.84</v>
      </c>
      <c r="D11" s="40">
        <v>5</v>
      </c>
      <c r="E11" s="40">
        <v>7.95</v>
      </c>
      <c r="F11" s="40">
        <v>0.41</v>
      </c>
      <c r="G11" s="40">
        <v>0.45</v>
      </c>
    </row>
    <row r="12" spans="1:12">
      <c r="A12" s="201" t="s">
        <v>62</v>
      </c>
      <c r="B12" s="40">
        <v>3.33</v>
      </c>
      <c r="C12" s="40">
        <v>6.36</v>
      </c>
      <c r="D12" s="40">
        <v>5.86</v>
      </c>
      <c r="E12" s="40">
        <v>8.36</v>
      </c>
      <c r="F12" s="40">
        <v>0.4</v>
      </c>
      <c r="G12" s="40">
        <v>0.5</v>
      </c>
    </row>
    <row r="13" spans="1:12">
      <c r="A13" s="201" t="s">
        <v>63</v>
      </c>
      <c r="B13" s="40">
        <v>2.9</v>
      </c>
      <c r="C13" s="40">
        <v>6.3</v>
      </c>
      <c r="D13" s="40">
        <v>4.9800000000000004</v>
      </c>
      <c r="E13" s="40">
        <v>10.26</v>
      </c>
      <c r="F13" s="40">
        <v>0.32</v>
      </c>
      <c r="G13" s="40">
        <v>0.33</v>
      </c>
    </row>
    <row r="14" spans="1:12">
      <c r="A14" s="201" t="s">
        <v>64</v>
      </c>
      <c r="B14" s="40">
        <v>1.9</v>
      </c>
      <c r="C14" s="40">
        <v>4.3</v>
      </c>
      <c r="D14" s="40">
        <v>4.83</v>
      </c>
      <c r="E14" s="40">
        <v>14.03</v>
      </c>
      <c r="F14" s="40">
        <v>0.28999999999999998</v>
      </c>
      <c r="G14" s="40">
        <v>0.32</v>
      </c>
    </row>
    <row r="15" spans="1:12">
      <c r="A15" s="201" t="s">
        <v>158</v>
      </c>
      <c r="B15" s="40">
        <v>1</v>
      </c>
      <c r="C15" s="40">
        <v>1</v>
      </c>
      <c r="D15" s="40">
        <v>3.75</v>
      </c>
      <c r="E15" s="40">
        <v>10.130000000000001</v>
      </c>
      <c r="F15" s="40">
        <v>0.3</v>
      </c>
      <c r="G15" s="40">
        <v>0.33</v>
      </c>
    </row>
    <row r="16" spans="1:12">
      <c r="A16" s="201" t="s">
        <v>67</v>
      </c>
      <c r="B16" s="40">
        <v>1.8</v>
      </c>
      <c r="C16" s="40">
        <v>2</v>
      </c>
      <c r="D16" s="40">
        <v>2.23</v>
      </c>
      <c r="E16" s="40">
        <v>6.17</v>
      </c>
      <c r="F16" s="40">
        <v>0.28000000000000003</v>
      </c>
      <c r="G16" s="40">
        <v>0.28999999999999998</v>
      </c>
    </row>
    <row r="17" spans="1:10" ht="15" thickBot="1">
      <c r="A17" s="202" t="s">
        <v>159</v>
      </c>
      <c r="B17" s="103">
        <v>1.2</v>
      </c>
      <c r="C17" s="103">
        <v>1.32</v>
      </c>
      <c r="D17" s="103">
        <v>2.3199999999999998</v>
      </c>
      <c r="E17" s="103">
        <v>3.57</v>
      </c>
      <c r="F17" s="103">
        <v>0.2</v>
      </c>
      <c r="G17" s="103">
        <v>0.248</v>
      </c>
    </row>
    <row r="18" spans="1:10">
      <c r="A18" s="30" t="s">
        <v>552</v>
      </c>
      <c r="B18" s="168"/>
      <c r="C18" s="168"/>
    </row>
    <row r="21" spans="1:10" ht="23">
      <c r="A21" s="347" t="s">
        <v>24</v>
      </c>
      <c r="B21" s="10"/>
    </row>
    <row r="22" spans="1:10">
      <c r="A22" s="10"/>
      <c r="B22" s="10"/>
    </row>
    <row r="23" spans="1:10">
      <c r="A23" s="10"/>
      <c r="B23" s="10"/>
    </row>
    <row r="24" spans="1:10" ht="15" customHeight="1">
      <c r="A24" s="490" t="s">
        <v>1024</v>
      </c>
      <c r="B24" s="490"/>
      <c r="C24" s="490"/>
      <c r="D24" s="490"/>
      <c r="E24" s="490"/>
      <c r="F24" s="490"/>
      <c r="G24" s="490"/>
      <c r="H24" s="490"/>
      <c r="I24" s="490"/>
      <c r="J24" s="177"/>
    </row>
    <row r="25" spans="1:10" ht="15" customHeight="1">
      <c r="A25" s="490">
        <v>2013</v>
      </c>
      <c r="B25" s="490"/>
      <c r="C25" s="490"/>
      <c r="D25" s="490"/>
      <c r="E25" s="490"/>
      <c r="F25" s="490"/>
      <c r="G25" s="490"/>
      <c r="H25" s="490"/>
      <c r="I25" s="490"/>
      <c r="J25" s="177"/>
    </row>
    <row r="26" spans="1:10" ht="15" thickBot="1">
      <c r="A26" s="487" t="s">
        <v>1019</v>
      </c>
      <c r="B26" s="487"/>
      <c r="C26" s="487"/>
      <c r="D26" s="487"/>
      <c r="E26" s="487"/>
      <c r="F26" s="487"/>
      <c r="G26" s="487"/>
      <c r="H26" s="487"/>
      <c r="I26" s="487"/>
      <c r="J26" s="172"/>
    </row>
    <row r="27" spans="1:10">
      <c r="A27" s="162" t="s">
        <v>160</v>
      </c>
      <c r="B27" s="162" t="s">
        <v>88</v>
      </c>
      <c r="C27" s="162" t="s">
        <v>89</v>
      </c>
      <c r="D27" s="162" t="s">
        <v>90</v>
      </c>
      <c r="E27" s="162" t="s">
        <v>91</v>
      </c>
      <c r="F27" s="162" t="s">
        <v>92</v>
      </c>
      <c r="G27" s="162" t="s">
        <v>93</v>
      </c>
      <c r="H27" s="162" t="s">
        <v>94</v>
      </c>
      <c r="I27" s="162" t="s">
        <v>65</v>
      </c>
      <c r="J27" s="4"/>
    </row>
    <row r="28" spans="1:10">
      <c r="A28" s="163" t="s">
        <v>161</v>
      </c>
      <c r="B28" s="50">
        <v>9.15</v>
      </c>
      <c r="C28" s="50">
        <v>0.59</v>
      </c>
      <c r="D28" s="50">
        <v>0</v>
      </c>
      <c r="E28" s="50">
        <v>1.37</v>
      </c>
      <c r="F28" s="50">
        <v>1.1299999999999999</v>
      </c>
      <c r="G28" s="50">
        <v>0</v>
      </c>
      <c r="H28" s="50">
        <v>8.39</v>
      </c>
      <c r="I28" s="50">
        <v>1.58</v>
      </c>
      <c r="J28" s="4"/>
    </row>
    <row r="29" spans="1:10">
      <c r="A29" s="164" t="s">
        <v>162</v>
      </c>
      <c r="B29" s="40">
        <v>8.5</v>
      </c>
      <c r="C29" s="40">
        <v>3.55</v>
      </c>
      <c r="D29" s="40">
        <v>25.27</v>
      </c>
      <c r="E29" s="40">
        <v>29.93</v>
      </c>
      <c r="F29" s="40">
        <v>3.92</v>
      </c>
      <c r="G29" s="40">
        <v>10.29</v>
      </c>
      <c r="H29" s="40">
        <v>13.55</v>
      </c>
      <c r="I29" s="40">
        <v>4.72</v>
      </c>
      <c r="J29" s="4"/>
    </row>
    <row r="30" spans="1:10">
      <c r="A30" s="164" t="s">
        <v>163</v>
      </c>
      <c r="B30" s="40">
        <v>41.78</v>
      </c>
      <c r="C30" s="40">
        <v>36.69</v>
      </c>
      <c r="D30" s="40">
        <v>71.77</v>
      </c>
      <c r="E30" s="40">
        <v>56.12</v>
      </c>
      <c r="F30" s="40">
        <v>5.5</v>
      </c>
      <c r="G30" s="40">
        <v>26.86</v>
      </c>
      <c r="H30" s="40">
        <v>30.32</v>
      </c>
      <c r="I30" s="40">
        <v>88.19</v>
      </c>
      <c r="J30" s="4"/>
    </row>
    <row r="31" spans="1:10">
      <c r="A31" s="164" t="s">
        <v>164</v>
      </c>
      <c r="B31" s="40">
        <v>11.28</v>
      </c>
      <c r="C31" s="40">
        <v>9.4700000000000006</v>
      </c>
      <c r="D31" s="40">
        <v>0.54</v>
      </c>
      <c r="E31" s="40">
        <v>5.78</v>
      </c>
      <c r="F31" s="40">
        <v>0.3</v>
      </c>
      <c r="G31" s="40">
        <v>19.43</v>
      </c>
      <c r="H31" s="40">
        <v>20.65</v>
      </c>
      <c r="I31" s="40">
        <v>2.36</v>
      </c>
      <c r="J31" s="4"/>
    </row>
    <row r="32" spans="1:10">
      <c r="A32" s="164" t="s">
        <v>165</v>
      </c>
      <c r="B32" s="40">
        <v>5.63</v>
      </c>
      <c r="C32" s="40">
        <v>4.1399999999999997</v>
      </c>
      <c r="D32" s="40">
        <v>0.27</v>
      </c>
      <c r="E32" s="40">
        <v>0.68</v>
      </c>
      <c r="F32" s="40">
        <v>0.22</v>
      </c>
      <c r="G32" s="40">
        <v>2.29</v>
      </c>
      <c r="H32" s="40">
        <v>9.68</v>
      </c>
      <c r="I32" s="40">
        <v>0</v>
      </c>
      <c r="J32" s="4"/>
    </row>
    <row r="33" spans="1:10">
      <c r="A33" s="164" t="s">
        <v>166</v>
      </c>
      <c r="B33" s="40">
        <v>17.829999999999998</v>
      </c>
      <c r="C33" s="40">
        <v>24.85</v>
      </c>
      <c r="D33" s="40">
        <v>1.34</v>
      </c>
      <c r="E33" s="40">
        <v>4.08</v>
      </c>
      <c r="F33" s="40">
        <v>1.28</v>
      </c>
      <c r="G33" s="40">
        <v>24.56</v>
      </c>
      <c r="H33" s="40">
        <v>6.45</v>
      </c>
      <c r="I33" s="40">
        <v>0.79</v>
      </c>
      <c r="J33" s="4"/>
    </row>
    <row r="34" spans="1:10">
      <c r="A34" s="164" t="s">
        <v>167</v>
      </c>
      <c r="B34" s="40">
        <v>5.83</v>
      </c>
      <c r="C34" s="40">
        <v>20.71</v>
      </c>
      <c r="D34" s="40">
        <v>0.81</v>
      </c>
      <c r="E34" s="40">
        <v>2.04</v>
      </c>
      <c r="F34" s="40">
        <v>87.65</v>
      </c>
      <c r="G34" s="40">
        <v>16.57</v>
      </c>
      <c r="H34" s="40">
        <v>10.96</v>
      </c>
      <c r="I34" s="40">
        <v>2.36</v>
      </c>
      <c r="J34" s="4"/>
    </row>
    <row r="35" spans="1:10">
      <c r="A35" s="203" t="s">
        <v>127</v>
      </c>
      <c r="B35" s="204">
        <v>99.999999999999986</v>
      </c>
      <c r="C35" s="204">
        <v>100</v>
      </c>
      <c r="D35" s="204">
        <v>100</v>
      </c>
      <c r="E35" s="204">
        <v>100.00000000000001</v>
      </c>
      <c r="F35" s="204">
        <v>100</v>
      </c>
      <c r="G35" s="204">
        <v>100</v>
      </c>
      <c r="H35" s="204">
        <v>100</v>
      </c>
      <c r="I35" s="204">
        <v>100</v>
      </c>
      <c r="J35" s="4"/>
    </row>
    <row r="36" spans="1:10">
      <c r="A36" s="7"/>
      <c r="B36" s="7"/>
      <c r="C36" s="7"/>
      <c r="D36" s="7"/>
      <c r="E36" s="7"/>
      <c r="F36" s="7"/>
      <c r="G36" s="7"/>
      <c r="H36" s="7"/>
      <c r="I36" s="7"/>
      <c r="J36" s="205"/>
    </row>
    <row r="37" spans="1:10" ht="15" thickBot="1">
      <c r="A37" s="487" t="s">
        <v>1026</v>
      </c>
      <c r="B37" s="487"/>
      <c r="C37" s="487"/>
      <c r="D37" s="487"/>
      <c r="E37" s="487"/>
      <c r="F37" s="487"/>
      <c r="G37" s="487"/>
      <c r="H37" s="487"/>
      <c r="I37" s="487"/>
      <c r="J37" s="172"/>
    </row>
    <row r="38" spans="1:10">
      <c r="A38" s="162" t="s">
        <v>160</v>
      </c>
      <c r="B38" s="162" t="s">
        <v>88</v>
      </c>
      <c r="C38" s="162" t="s">
        <v>89</v>
      </c>
      <c r="D38" s="162" t="s">
        <v>90</v>
      </c>
      <c r="E38" s="162" t="s">
        <v>91</v>
      </c>
      <c r="F38" s="162" t="s">
        <v>92</v>
      </c>
      <c r="G38" s="162" t="s">
        <v>93</v>
      </c>
      <c r="H38" s="162" t="s">
        <v>94</v>
      </c>
      <c r="I38" s="162" t="s">
        <v>65</v>
      </c>
      <c r="J38" s="4"/>
    </row>
    <row r="39" spans="1:10">
      <c r="A39" s="163" t="s">
        <v>161</v>
      </c>
      <c r="B39" s="50">
        <v>0.55000000000000004</v>
      </c>
      <c r="C39" s="50">
        <v>1.38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4"/>
    </row>
    <row r="40" spans="1:10">
      <c r="A40" s="164" t="s">
        <v>162</v>
      </c>
      <c r="B40" s="40">
        <v>0</v>
      </c>
      <c r="C40" s="40">
        <v>0</v>
      </c>
      <c r="D40" s="40">
        <v>0</v>
      </c>
      <c r="E40" s="40">
        <v>0</v>
      </c>
      <c r="F40" s="40">
        <v>11.76</v>
      </c>
      <c r="G40" s="40">
        <v>0.45</v>
      </c>
      <c r="H40" s="40">
        <v>0.23</v>
      </c>
      <c r="I40" s="40">
        <v>0</v>
      </c>
    </row>
    <row r="41" spans="1:10">
      <c r="A41" s="164" t="s">
        <v>163</v>
      </c>
      <c r="B41" s="40">
        <v>86.81</v>
      </c>
      <c r="C41" s="40">
        <v>78.8</v>
      </c>
      <c r="D41" s="40">
        <v>94.74</v>
      </c>
      <c r="E41" s="40">
        <v>82.36</v>
      </c>
      <c r="F41" s="40">
        <v>35.29</v>
      </c>
      <c r="G41" s="40">
        <v>50</v>
      </c>
      <c r="H41" s="40">
        <v>52.12</v>
      </c>
      <c r="I41" s="40">
        <v>88.24</v>
      </c>
    </row>
    <row r="42" spans="1:10">
      <c r="A42" s="164" t="s">
        <v>164</v>
      </c>
      <c r="B42" s="40">
        <v>3.85</v>
      </c>
      <c r="C42" s="40">
        <v>5.53</v>
      </c>
      <c r="D42" s="40">
        <v>0</v>
      </c>
      <c r="E42" s="40">
        <v>5.88</v>
      </c>
      <c r="F42" s="40">
        <v>0</v>
      </c>
      <c r="G42" s="40">
        <v>2.23</v>
      </c>
      <c r="H42" s="40">
        <v>0.32</v>
      </c>
      <c r="I42" s="40">
        <v>0</v>
      </c>
    </row>
    <row r="43" spans="1:10">
      <c r="A43" s="164" t="s">
        <v>165</v>
      </c>
      <c r="B43" s="40">
        <v>0</v>
      </c>
      <c r="C43" s="40">
        <v>0.46</v>
      </c>
      <c r="D43" s="40">
        <v>0</v>
      </c>
      <c r="E43" s="40">
        <v>5.88</v>
      </c>
      <c r="F43" s="40">
        <v>0</v>
      </c>
      <c r="G43" s="40">
        <v>0</v>
      </c>
      <c r="H43" s="40">
        <v>0.54</v>
      </c>
      <c r="I43" s="40">
        <v>0</v>
      </c>
    </row>
    <row r="44" spans="1:10">
      <c r="A44" s="164" t="s">
        <v>166</v>
      </c>
      <c r="B44" s="40">
        <v>8.7899999999999991</v>
      </c>
      <c r="C44" s="40">
        <v>10.6</v>
      </c>
      <c r="D44" s="40">
        <v>5.26</v>
      </c>
      <c r="E44" s="40">
        <v>5.88</v>
      </c>
      <c r="F44" s="40">
        <v>0</v>
      </c>
      <c r="G44" s="40">
        <v>45.67</v>
      </c>
      <c r="H44" s="40">
        <v>41.78</v>
      </c>
      <c r="I44" s="40">
        <v>11.76</v>
      </c>
    </row>
    <row r="45" spans="1:10">
      <c r="A45" s="164" t="s">
        <v>167</v>
      </c>
      <c r="B45" s="40">
        <v>0</v>
      </c>
      <c r="C45" s="40">
        <v>3.23</v>
      </c>
      <c r="D45" s="40">
        <v>0</v>
      </c>
      <c r="E45" s="40">
        <v>0</v>
      </c>
      <c r="F45" s="40">
        <v>52.95</v>
      </c>
      <c r="G45" s="40">
        <v>1.65</v>
      </c>
      <c r="H45" s="40">
        <v>5.01</v>
      </c>
      <c r="I45" s="40">
        <v>0</v>
      </c>
    </row>
    <row r="46" spans="1:10" ht="15" thickBot="1">
      <c r="A46" s="181" t="s">
        <v>127</v>
      </c>
      <c r="B46" s="174">
        <v>100</v>
      </c>
      <c r="C46" s="174">
        <v>99.999999999999986</v>
      </c>
      <c r="D46" s="174">
        <v>100</v>
      </c>
      <c r="E46" s="174">
        <v>99.999999999999986</v>
      </c>
      <c r="F46" s="174">
        <v>100</v>
      </c>
      <c r="G46" s="174">
        <v>100</v>
      </c>
      <c r="H46" s="174">
        <v>100</v>
      </c>
      <c r="I46" s="174">
        <v>100</v>
      </c>
    </row>
    <row r="47" spans="1:10">
      <c r="A47" s="30" t="s">
        <v>552</v>
      </c>
      <c r="B47" s="168"/>
      <c r="C47" s="168"/>
    </row>
    <row r="48" spans="1:10">
      <c r="A48" s="30"/>
      <c r="B48" s="168"/>
      <c r="C48" s="168"/>
    </row>
    <row r="50" spans="1:10" ht="23">
      <c r="A50" s="347" t="s">
        <v>25</v>
      </c>
      <c r="B50" s="10"/>
    </row>
    <row r="53" spans="1:10" ht="15" customHeight="1">
      <c r="A53" s="490" t="s">
        <v>1027</v>
      </c>
      <c r="B53" s="490"/>
      <c r="C53" s="490"/>
      <c r="D53" s="490"/>
      <c r="E53" s="490"/>
      <c r="F53" s="490"/>
      <c r="G53" s="490"/>
      <c r="H53" s="490"/>
      <c r="I53" s="490"/>
      <c r="J53" s="490"/>
    </row>
    <row r="54" spans="1:10" ht="15" customHeight="1">
      <c r="A54" s="490">
        <v>2013</v>
      </c>
      <c r="B54" s="490"/>
      <c r="C54" s="490"/>
      <c r="D54" s="490"/>
      <c r="E54" s="490"/>
      <c r="F54" s="490"/>
      <c r="G54" s="490"/>
      <c r="H54" s="490"/>
      <c r="I54" s="490"/>
      <c r="J54" s="490"/>
    </row>
    <row r="55" spans="1:10">
      <c r="A55" s="206"/>
      <c r="B55" s="206"/>
      <c r="C55" s="206"/>
      <c r="D55" s="206"/>
      <c r="E55" s="206"/>
      <c r="F55" s="206"/>
      <c r="G55" s="206"/>
      <c r="H55" s="206"/>
      <c r="I55" s="206"/>
      <c r="J55" s="206"/>
    </row>
    <row r="56" spans="1:10" ht="15" thickBot="1">
      <c r="A56" s="487" t="s">
        <v>1019</v>
      </c>
      <c r="B56" s="487"/>
      <c r="C56" s="487"/>
      <c r="D56" s="487"/>
      <c r="E56" s="487"/>
      <c r="F56" s="487"/>
      <c r="G56" s="487"/>
      <c r="H56" s="487"/>
      <c r="I56" s="487"/>
      <c r="J56" s="172"/>
    </row>
    <row r="57" spans="1:10">
      <c r="A57" s="162" t="s">
        <v>168</v>
      </c>
      <c r="B57" s="162" t="s">
        <v>88</v>
      </c>
      <c r="C57" s="162" t="s">
        <v>89</v>
      </c>
      <c r="D57" s="162" t="s">
        <v>90</v>
      </c>
      <c r="E57" s="162" t="s">
        <v>91</v>
      </c>
      <c r="F57" s="162" t="s">
        <v>92</v>
      </c>
      <c r="G57" s="162" t="s">
        <v>93</v>
      </c>
      <c r="H57" s="162" t="s">
        <v>94</v>
      </c>
      <c r="I57" s="162" t="s">
        <v>65</v>
      </c>
      <c r="J57" s="4"/>
    </row>
    <row r="58" spans="1:10">
      <c r="A58" s="163" t="s">
        <v>169</v>
      </c>
      <c r="B58" s="50">
        <v>44.04</v>
      </c>
      <c r="C58" s="50">
        <v>43.45</v>
      </c>
      <c r="D58" s="50">
        <v>39.630000000000003</v>
      </c>
      <c r="E58" s="50">
        <v>72.95</v>
      </c>
      <c r="F58" s="50">
        <v>43.61</v>
      </c>
      <c r="G58" s="50">
        <v>82.29</v>
      </c>
      <c r="H58" s="50">
        <v>36.770000000000003</v>
      </c>
      <c r="I58" s="50">
        <v>35.94</v>
      </c>
      <c r="J58" s="4"/>
    </row>
    <row r="59" spans="1:10">
      <c r="A59" s="164" t="s">
        <v>170</v>
      </c>
      <c r="B59" s="40">
        <v>29.91</v>
      </c>
      <c r="C59" s="40">
        <v>14.29</v>
      </c>
      <c r="D59" s="40">
        <v>29.79</v>
      </c>
      <c r="E59" s="40">
        <v>13.7</v>
      </c>
      <c r="F59" s="40">
        <v>29.02</v>
      </c>
      <c r="G59" s="40">
        <v>9.7100000000000009</v>
      </c>
      <c r="H59" s="40">
        <v>28.39</v>
      </c>
      <c r="I59" s="40">
        <v>53.13</v>
      </c>
      <c r="J59" s="4"/>
    </row>
    <row r="60" spans="1:10">
      <c r="A60" s="164" t="s">
        <v>171</v>
      </c>
      <c r="B60" s="40">
        <v>19.28</v>
      </c>
      <c r="C60" s="40">
        <v>22.02</v>
      </c>
      <c r="D60" s="40">
        <v>17.55</v>
      </c>
      <c r="E60" s="40">
        <v>7.19</v>
      </c>
      <c r="F60" s="40">
        <v>17.22</v>
      </c>
      <c r="G60" s="40">
        <v>6.29</v>
      </c>
      <c r="H60" s="40">
        <v>30.32</v>
      </c>
      <c r="I60" s="40">
        <v>9.3800000000000008</v>
      </c>
      <c r="J60" s="4"/>
    </row>
    <row r="61" spans="1:10">
      <c r="A61" s="164" t="s">
        <v>172</v>
      </c>
      <c r="B61" s="40">
        <v>6.77</v>
      </c>
      <c r="C61" s="40">
        <v>20.239999999999998</v>
      </c>
      <c r="D61" s="40">
        <v>13.03</v>
      </c>
      <c r="E61" s="40">
        <v>6.16</v>
      </c>
      <c r="F61" s="40">
        <v>10.15</v>
      </c>
      <c r="G61" s="40">
        <v>1.71</v>
      </c>
      <c r="H61" s="40">
        <v>4.5199999999999996</v>
      </c>
      <c r="I61" s="40">
        <v>1.55</v>
      </c>
      <c r="J61" s="4"/>
    </row>
    <row r="62" spans="1:10">
      <c r="A62" s="203" t="s">
        <v>127</v>
      </c>
      <c r="B62" s="204">
        <v>100</v>
      </c>
      <c r="C62" s="204">
        <v>100</v>
      </c>
      <c r="D62" s="204">
        <v>100</v>
      </c>
      <c r="E62" s="204">
        <v>100</v>
      </c>
      <c r="F62" s="204">
        <v>100</v>
      </c>
      <c r="G62" s="204">
        <v>100</v>
      </c>
      <c r="H62" s="204">
        <v>99.999999999999986</v>
      </c>
      <c r="I62" s="204">
        <v>99.999999999999986</v>
      </c>
      <c r="J62" s="4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ht="15" thickBot="1">
      <c r="A64" s="487" t="s">
        <v>1028</v>
      </c>
      <c r="B64" s="487"/>
      <c r="C64" s="487"/>
      <c r="D64" s="487"/>
      <c r="E64" s="487"/>
      <c r="F64" s="487"/>
      <c r="G64" s="487"/>
      <c r="H64" s="487"/>
      <c r="I64" s="172"/>
      <c r="J64" s="172"/>
    </row>
    <row r="65" spans="1:10">
      <c r="A65" s="162" t="s">
        <v>168</v>
      </c>
      <c r="B65" s="162" t="s">
        <v>88</v>
      </c>
      <c r="C65" s="162" t="s">
        <v>89</v>
      </c>
      <c r="D65" s="162" t="s">
        <v>90</v>
      </c>
      <c r="E65" s="162" t="s">
        <v>91</v>
      </c>
      <c r="F65" s="162" t="s">
        <v>92</v>
      </c>
      <c r="G65" s="162" t="s">
        <v>94</v>
      </c>
      <c r="H65" s="162" t="s">
        <v>65</v>
      </c>
      <c r="I65" s="4"/>
      <c r="J65" s="4"/>
    </row>
    <row r="66" spans="1:10">
      <c r="A66" s="163" t="s">
        <v>169</v>
      </c>
      <c r="B66" s="50">
        <v>3.8</v>
      </c>
      <c r="C66" s="50">
        <v>25.92</v>
      </c>
      <c r="D66" s="50">
        <v>42.11</v>
      </c>
      <c r="E66" s="50">
        <v>0</v>
      </c>
      <c r="F66" s="50">
        <v>17.649999999999999</v>
      </c>
      <c r="G66" s="50">
        <v>0</v>
      </c>
      <c r="H66" s="50">
        <v>17.649999999999999</v>
      </c>
    </row>
    <row r="67" spans="1:10">
      <c r="A67" s="164" t="s">
        <v>170</v>
      </c>
      <c r="B67" s="40">
        <v>23.91</v>
      </c>
      <c r="C67" s="40">
        <v>34.26</v>
      </c>
      <c r="D67" s="40">
        <v>21.05</v>
      </c>
      <c r="E67" s="40">
        <v>100</v>
      </c>
      <c r="F67" s="40">
        <v>16.059999999999999</v>
      </c>
      <c r="G67" s="40">
        <v>100</v>
      </c>
      <c r="H67" s="40">
        <v>11.76</v>
      </c>
    </row>
    <row r="68" spans="1:10">
      <c r="A68" s="164" t="s">
        <v>171</v>
      </c>
      <c r="B68" s="40">
        <v>45.65</v>
      </c>
      <c r="C68" s="40">
        <v>33.799999999999997</v>
      </c>
      <c r="D68" s="40">
        <v>15.79</v>
      </c>
      <c r="E68" s="40">
        <v>0</v>
      </c>
      <c r="F68" s="40">
        <v>13.44</v>
      </c>
      <c r="G68" s="40">
        <v>0</v>
      </c>
      <c r="H68" s="40">
        <v>16.170000000000002</v>
      </c>
    </row>
    <row r="69" spans="1:10">
      <c r="A69" s="164" t="s">
        <v>172</v>
      </c>
      <c r="B69" s="40">
        <v>26.64</v>
      </c>
      <c r="C69" s="40">
        <v>6.02</v>
      </c>
      <c r="D69" s="40">
        <v>21.05</v>
      </c>
      <c r="E69" s="40">
        <v>0</v>
      </c>
      <c r="F69" s="40">
        <v>52.85</v>
      </c>
      <c r="G69" s="40">
        <v>0</v>
      </c>
      <c r="H69" s="40">
        <v>54.42</v>
      </c>
    </row>
    <row r="70" spans="1:10">
      <c r="A70" s="203" t="s">
        <v>127</v>
      </c>
      <c r="B70" s="204">
        <v>100</v>
      </c>
      <c r="C70" s="204">
        <v>99.999999999999986</v>
      </c>
      <c r="D70" s="204">
        <v>99.999999999999986</v>
      </c>
      <c r="E70" s="204">
        <v>100</v>
      </c>
      <c r="F70" s="204">
        <v>100</v>
      </c>
      <c r="G70" s="204">
        <v>100</v>
      </c>
      <c r="H70" s="204">
        <v>100</v>
      </c>
    </row>
    <row r="71" spans="1:10">
      <c r="A71" s="30" t="s">
        <v>552</v>
      </c>
      <c r="B71" s="168"/>
      <c r="C71" s="168"/>
    </row>
    <row r="74" spans="1:10" ht="23">
      <c r="A74" s="347" t="s">
        <v>25</v>
      </c>
    </row>
    <row r="76" spans="1:10" ht="15" customHeight="1">
      <c r="A76" s="490" t="s">
        <v>1029</v>
      </c>
      <c r="B76" s="490"/>
      <c r="C76" s="490"/>
      <c r="D76" s="490"/>
      <c r="E76" s="490"/>
      <c r="F76" s="490"/>
      <c r="G76" s="490"/>
      <c r="H76" s="490"/>
      <c r="I76" s="490"/>
      <c r="J76" s="207"/>
    </row>
    <row r="77" spans="1:10" ht="15">
      <c r="A77" s="490">
        <v>2013</v>
      </c>
      <c r="B77" s="490"/>
      <c r="C77" s="490"/>
      <c r="D77" s="490"/>
      <c r="E77" s="490"/>
      <c r="F77" s="490"/>
      <c r="G77" s="490"/>
      <c r="H77" s="490"/>
      <c r="I77" s="490"/>
      <c r="J77" s="207"/>
    </row>
    <row r="78" spans="1:10" ht="15" thickBot="1">
      <c r="A78" s="487" t="s">
        <v>1030</v>
      </c>
      <c r="B78" s="487"/>
      <c r="C78" s="487"/>
      <c r="D78" s="487"/>
      <c r="E78" s="487"/>
      <c r="F78" s="487"/>
      <c r="G78" s="487"/>
      <c r="H78" s="487"/>
      <c r="I78" s="487"/>
      <c r="J78" s="178"/>
    </row>
    <row r="79" spans="1:10">
      <c r="A79" s="162" t="s">
        <v>168</v>
      </c>
      <c r="B79" s="162" t="s">
        <v>88</v>
      </c>
      <c r="C79" s="162" t="s">
        <v>89</v>
      </c>
      <c r="D79" s="162" t="s">
        <v>90</v>
      </c>
      <c r="E79" s="162" t="s">
        <v>91</v>
      </c>
      <c r="F79" s="162" t="s">
        <v>92</v>
      </c>
      <c r="G79" s="162" t="s">
        <v>93</v>
      </c>
      <c r="H79" s="162" t="s">
        <v>94</v>
      </c>
      <c r="I79" s="162" t="s">
        <v>65</v>
      </c>
    </row>
    <row r="80" spans="1:10">
      <c r="A80" s="163" t="s">
        <v>169</v>
      </c>
      <c r="B80" s="50">
        <v>44.04</v>
      </c>
      <c r="C80" s="50">
        <v>43.45</v>
      </c>
      <c r="D80" s="50">
        <v>39.630000000000003</v>
      </c>
      <c r="E80" s="50">
        <v>72.95</v>
      </c>
      <c r="F80" s="50">
        <v>43.61</v>
      </c>
      <c r="G80" s="50">
        <v>82.29</v>
      </c>
      <c r="H80" s="50">
        <v>36.770000000000003</v>
      </c>
      <c r="I80" s="50">
        <v>35.94</v>
      </c>
    </row>
    <row r="81" spans="1:10">
      <c r="A81" s="164" t="s">
        <v>170</v>
      </c>
      <c r="B81" s="40">
        <v>29.91</v>
      </c>
      <c r="C81" s="40">
        <v>14.29</v>
      </c>
      <c r="D81" s="40">
        <v>29.79</v>
      </c>
      <c r="E81" s="40">
        <v>13.7</v>
      </c>
      <c r="F81" s="40">
        <v>29.02</v>
      </c>
      <c r="G81" s="40">
        <v>9.7100000000000009</v>
      </c>
      <c r="H81" s="40">
        <v>28.39</v>
      </c>
      <c r="I81" s="40">
        <v>53.13</v>
      </c>
    </row>
    <row r="82" spans="1:10">
      <c r="A82" s="164" t="s">
        <v>171</v>
      </c>
      <c r="B82" s="40">
        <v>19.28</v>
      </c>
      <c r="C82" s="40">
        <v>22.02</v>
      </c>
      <c r="D82" s="40">
        <v>17.55</v>
      </c>
      <c r="E82" s="40">
        <v>7.19</v>
      </c>
      <c r="F82" s="40">
        <v>17.22</v>
      </c>
      <c r="G82" s="40">
        <v>6.29</v>
      </c>
      <c r="H82" s="40">
        <v>30.32</v>
      </c>
      <c r="I82" s="40">
        <v>9.3800000000000008</v>
      </c>
    </row>
    <row r="83" spans="1:10">
      <c r="A83" s="164" t="s">
        <v>172</v>
      </c>
      <c r="B83" s="40">
        <v>6.77</v>
      </c>
      <c r="C83" s="40">
        <v>20.239999999999998</v>
      </c>
      <c r="D83" s="40">
        <v>13.03</v>
      </c>
      <c r="E83" s="40">
        <v>6.16</v>
      </c>
      <c r="F83" s="40">
        <v>10.15</v>
      </c>
      <c r="G83" s="40">
        <v>1.71</v>
      </c>
      <c r="H83" s="40">
        <v>4.5199999999999996</v>
      </c>
      <c r="I83" s="40">
        <v>1.55</v>
      </c>
    </row>
    <row r="84" spans="1:10">
      <c r="A84" s="203" t="s">
        <v>127</v>
      </c>
      <c r="B84" s="204">
        <f t="shared" ref="B84:I84" si="0">SUM(B80:B83)</f>
        <v>100</v>
      </c>
      <c r="C84" s="204">
        <f t="shared" si="0"/>
        <v>100</v>
      </c>
      <c r="D84" s="204">
        <f t="shared" si="0"/>
        <v>100</v>
      </c>
      <c r="E84" s="204">
        <f t="shared" si="0"/>
        <v>100</v>
      </c>
      <c r="F84" s="204">
        <f t="shared" si="0"/>
        <v>100</v>
      </c>
      <c r="G84" s="204">
        <f t="shared" si="0"/>
        <v>100</v>
      </c>
      <c r="H84" s="204">
        <f t="shared" si="0"/>
        <v>99.999999999999986</v>
      </c>
      <c r="I84" s="204">
        <f t="shared" si="0"/>
        <v>99.999999999999986</v>
      </c>
    </row>
    <row r="85" spans="1:10">
      <c r="A85" s="10"/>
      <c r="B85" s="10"/>
      <c r="C85" s="10"/>
      <c r="D85" s="10"/>
      <c r="E85" s="10"/>
      <c r="F85" s="10"/>
      <c r="G85" s="10"/>
      <c r="H85" s="10"/>
      <c r="I85" s="10"/>
    </row>
    <row r="86" spans="1:10" ht="15" thickBot="1">
      <c r="A86" s="487" t="s">
        <v>1031</v>
      </c>
      <c r="B86" s="487"/>
      <c r="C86" s="487"/>
      <c r="D86" s="487"/>
      <c r="E86" s="487"/>
      <c r="F86" s="487"/>
      <c r="G86" s="487"/>
      <c r="H86" s="487"/>
      <c r="I86" s="172"/>
      <c r="J86" s="178"/>
    </row>
    <row r="87" spans="1:10">
      <c r="A87" s="162" t="s">
        <v>168</v>
      </c>
      <c r="B87" s="162" t="s">
        <v>88</v>
      </c>
      <c r="C87" s="162" t="s">
        <v>89</v>
      </c>
      <c r="D87" s="162" t="s">
        <v>90</v>
      </c>
      <c r="E87" s="162" t="s">
        <v>91</v>
      </c>
      <c r="F87" s="162" t="s">
        <v>92</v>
      </c>
      <c r="G87" s="162" t="s">
        <v>94</v>
      </c>
      <c r="H87" s="162" t="s">
        <v>65</v>
      </c>
      <c r="I87" s="167"/>
      <c r="J87" s="4"/>
    </row>
    <row r="88" spans="1:10">
      <c r="A88" s="163" t="s">
        <v>169</v>
      </c>
      <c r="B88" s="50">
        <v>3.8</v>
      </c>
      <c r="C88" s="50">
        <v>25.92</v>
      </c>
      <c r="D88" s="50">
        <v>42.11</v>
      </c>
      <c r="E88" s="50">
        <v>0</v>
      </c>
      <c r="F88" s="50">
        <v>17.649999999999999</v>
      </c>
      <c r="G88" s="50">
        <v>0</v>
      </c>
      <c r="H88" s="50">
        <v>17.649999999999999</v>
      </c>
      <c r="I88" s="167"/>
      <c r="J88" s="4"/>
    </row>
    <row r="89" spans="1:10">
      <c r="A89" s="164" t="s">
        <v>170</v>
      </c>
      <c r="B89" s="40">
        <v>23.91</v>
      </c>
      <c r="C89" s="40">
        <v>34.26</v>
      </c>
      <c r="D89" s="40">
        <v>21.05</v>
      </c>
      <c r="E89" s="40">
        <v>100</v>
      </c>
      <c r="F89" s="40">
        <v>16.059999999999999</v>
      </c>
      <c r="G89" s="40">
        <v>100</v>
      </c>
      <c r="H89" s="40">
        <v>11.76</v>
      </c>
      <c r="I89" s="167"/>
      <c r="J89" s="4"/>
    </row>
    <row r="90" spans="1:10">
      <c r="A90" s="164" t="s">
        <v>171</v>
      </c>
      <c r="B90" s="40">
        <v>45.65</v>
      </c>
      <c r="C90" s="40">
        <v>33.799999999999997</v>
      </c>
      <c r="D90" s="40">
        <v>15.79</v>
      </c>
      <c r="E90" s="40">
        <v>0</v>
      </c>
      <c r="F90" s="40">
        <v>13.44</v>
      </c>
      <c r="G90" s="40">
        <v>0</v>
      </c>
      <c r="H90" s="40">
        <v>16.170000000000002</v>
      </c>
      <c r="I90" s="167"/>
      <c r="J90" s="4"/>
    </row>
    <row r="91" spans="1:10">
      <c r="A91" s="164" t="s">
        <v>172</v>
      </c>
      <c r="B91" s="40">
        <v>26.64</v>
      </c>
      <c r="C91" s="40">
        <v>6.02</v>
      </c>
      <c r="D91" s="40">
        <v>21.05</v>
      </c>
      <c r="E91" s="40">
        <v>0</v>
      </c>
      <c r="F91" s="40">
        <v>52.85</v>
      </c>
      <c r="G91" s="40">
        <v>0</v>
      </c>
      <c r="H91" s="40">
        <v>54.42</v>
      </c>
      <c r="I91" s="167"/>
      <c r="J91" s="4"/>
    </row>
    <row r="92" spans="1:10" ht="15" thickBot="1">
      <c r="A92" s="181" t="s">
        <v>127</v>
      </c>
      <c r="B92" s="174">
        <f t="shared" ref="B92:H92" si="1">SUM(B88:B91)</f>
        <v>100</v>
      </c>
      <c r="C92" s="174">
        <f t="shared" si="1"/>
        <v>99.999999999999986</v>
      </c>
      <c r="D92" s="174">
        <f t="shared" si="1"/>
        <v>99.999999999999986</v>
      </c>
      <c r="E92" s="174">
        <f t="shared" si="1"/>
        <v>100</v>
      </c>
      <c r="F92" s="174">
        <f t="shared" si="1"/>
        <v>100</v>
      </c>
      <c r="G92" s="174">
        <f t="shared" si="1"/>
        <v>100</v>
      </c>
      <c r="H92" s="174">
        <f t="shared" si="1"/>
        <v>100</v>
      </c>
      <c r="I92" s="167"/>
      <c r="J92" s="4"/>
    </row>
    <row r="93" spans="1:10">
      <c r="A93" s="30" t="s">
        <v>552</v>
      </c>
      <c r="B93" s="168"/>
      <c r="C93" s="168"/>
    </row>
    <row r="96" spans="1:10" ht="23">
      <c r="A96" s="347" t="s">
        <v>26</v>
      </c>
    </row>
    <row r="98" spans="1:17" ht="15">
      <c r="A98" s="472" t="s">
        <v>1032</v>
      </c>
      <c r="B98" s="472"/>
      <c r="C98" s="472"/>
      <c r="D98" s="472"/>
      <c r="E98" s="472"/>
      <c r="F98" s="472"/>
      <c r="G98" s="472"/>
      <c r="H98" s="208"/>
      <c r="I98" s="208"/>
      <c r="J98" s="208"/>
      <c r="K98" s="208"/>
      <c r="L98" s="208"/>
      <c r="M98" s="208"/>
      <c r="N98" s="209"/>
    </row>
    <row r="99" spans="1:17" ht="16" thickBot="1">
      <c r="A99" s="472" t="s">
        <v>173</v>
      </c>
      <c r="B99" s="472"/>
      <c r="C99" s="472"/>
      <c r="D99" s="472"/>
      <c r="E99" s="472"/>
      <c r="F99" s="472"/>
      <c r="G99" s="472"/>
      <c r="H99" s="210"/>
      <c r="I99" s="210"/>
      <c r="J99" s="210"/>
      <c r="K99" s="210"/>
      <c r="L99" s="210"/>
      <c r="M99" s="210"/>
      <c r="N99" s="211"/>
    </row>
    <row r="100" spans="1:17">
      <c r="A100" s="503" t="s">
        <v>154</v>
      </c>
      <c r="B100" s="506" t="s">
        <v>155</v>
      </c>
      <c r="C100" s="506"/>
      <c r="D100" s="506" t="s">
        <v>156</v>
      </c>
      <c r="E100" s="506"/>
      <c r="F100" s="506" t="s">
        <v>72</v>
      </c>
      <c r="G100" s="506"/>
      <c r="H100" s="212"/>
      <c r="I100" s="212"/>
      <c r="J100" s="212"/>
      <c r="K100" s="212"/>
      <c r="L100" s="212"/>
      <c r="M100" s="212"/>
      <c r="N100" s="212"/>
    </row>
    <row r="101" spans="1:17">
      <c r="A101" s="504"/>
      <c r="B101" s="200" t="s">
        <v>42</v>
      </c>
      <c r="C101" s="200" t="s">
        <v>43</v>
      </c>
      <c r="D101" s="200" t="s">
        <v>42</v>
      </c>
      <c r="E101" s="200" t="s">
        <v>43</v>
      </c>
      <c r="F101" s="200" t="s">
        <v>42</v>
      </c>
      <c r="G101" s="200" t="s">
        <v>43</v>
      </c>
      <c r="H101" s="4"/>
      <c r="I101" s="213"/>
      <c r="J101" s="213"/>
      <c r="K101" s="213"/>
      <c r="L101" s="213"/>
      <c r="M101" s="213"/>
    </row>
    <row r="102" spans="1:17">
      <c r="A102" s="201" t="s">
        <v>61</v>
      </c>
      <c r="B102" s="447">
        <v>728.56</v>
      </c>
      <c r="C102" s="447">
        <v>887.75</v>
      </c>
      <c r="D102" s="447">
        <v>356.36</v>
      </c>
      <c r="E102" s="447">
        <v>420.32</v>
      </c>
      <c r="F102" s="447">
        <v>327.17</v>
      </c>
      <c r="G102" s="447">
        <v>380.53</v>
      </c>
      <c r="H102" s="4"/>
      <c r="I102" s="214"/>
      <c r="J102" s="215"/>
      <c r="K102" s="215"/>
      <c r="L102" s="214"/>
      <c r="M102" s="214"/>
    </row>
    <row r="103" spans="1:17">
      <c r="A103" s="201" t="s">
        <v>62</v>
      </c>
      <c r="B103" s="447">
        <v>840.32</v>
      </c>
      <c r="C103" s="447">
        <v>1200.8499999999999</v>
      </c>
      <c r="D103" s="447">
        <v>392.45</v>
      </c>
      <c r="E103" s="447">
        <v>770.25</v>
      </c>
      <c r="F103" s="447">
        <v>442.97</v>
      </c>
      <c r="G103" s="447">
        <v>833.75</v>
      </c>
      <c r="H103" s="4"/>
      <c r="I103" s="214"/>
      <c r="J103" s="215"/>
      <c r="K103" s="215"/>
      <c r="L103" s="214"/>
      <c r="M103" s="214"/>
    </row>
    <row r="104" spans="1:17">
      <c r="A104" s="201" t="s">
        <v>63</v>
      </c>
      <c r="B104" s="447">
        <v>573.78</v>
      </c>
      <c r="C104" s="447">
        <v>685.24</v>
      </c>
      <c r="D104" s="447">
        <v>296.68</v>
      </c>
      <c r="E104" s="447">
        <v>315.45</v>
      </c>
      <c r="F104" s="447">
        <v>258.55</v>
      </c>
      <c r="G104" s="447">
        <v>304.8</v>
      </c>
      <c r="H104" s="4"/>
      <c r="I104" s="214"/>
      <c r="J104" s="215"/>
      <c r="K104" s="215"/>
      <c r="L104" s="214"/>
      <c r="M104" s="214"/>
    </row>
    <row r="105" spans="1:17">
      <c r="A105" s="201" t="s">
        <v>64</v>
      </c>
      <c r="B105" s="447">
        <v>593.98</v>
      </c>
      <c r="C105" s="447">
        <v>785.56</v>
      </c>
      <c r="D105" s="447">
        <v>332.78</v>
      </c>
      <c r="E105" s="447">
        <v>527.47</v>
      </c>
      <c r="F105" s="447">
        <v>297.72000000000003</v>
      </c>
      <c r="G105" s="447">
        <v>470.9</v>
      </c>
      <c r="H105" s="4"/>
      <c r="I105" s="214"/>
      <c r="J105" s="215"/>
      <c r="K105" s="215"/>
      <c r="L105" s="214"/>
      <c r="M105" s="214"/>
    </row>
    <row r="106" spans="1:17">
      <c r="A106" s="201" t="s">
        <v>158</v>
      </c>
      <c r="B106" s="447">
        <v>428.37</v>
      </c>
      <c r="C106" s="447">
        <v>479.96</v>
      </c>
      <c r="D106" s="447">
        <v>260.89</v>
      </c>
      <c r="E106" s="447">
        <v>366.89</v>
      </c>
      <c r="F106" s="447">
        <v>255.78</v>
      </c>
      <c r="G106" s="447">
        <v>357.75</v>
      </c>
      <c r="H106" s="4"/>
      <c r="I106" s="214"/>
      <c r="J106" s="215"/>
      <c r="K106" s="215"/>
      <c r="L106" s="214"/>
      <c r="M106" s="214"/>
    </row>
    <row r="107" spans="1:17">
      <c r="A107" s="201" t="s">
        <v>67</v>
      </c>
      <c r="B107" s="447">
        <v>413.75</v>
      </c>
      <c r="C107" s="447">
        <v>575.35</v>
      </c>
      <c r="D107" s="447">
        <v>267.12</v>
      </c>
      <c r="E107" s="447">
        <v>348.25</v>
      </c>
      <c r="F107" s="447">
        <v>248.62</v>
      </c>
      <c r="G107" s="447">
        <v>354.81</v>
      </c>
      <c r="H107" s="4"/>
      <c r="I107" s="214"/>
      <c r="J107" s="215"/>
      <c r="K107" s="215"/>
      <c r="L107" s="214"/>
      <c r="M107" s="214"/>
    </row>
    <row r="108" spans="1:17" ht="15" thickBot="1">
      <c r="A108" s="202" t="s">
        <v>159</v>
      </c>
      <c r="B108" s="448">
        <v>160.86000000000001</v>
      </c>
      <c r="C108" s="448">
        <v>200.78</v>
      </c>
      <c r="D108" s="448">
        <v>125.45</v>
      </c>
      <c r="E108" s="448">
        <v>145.25</v>
      </c>
      <c r="F108" s="448">
        <v>125.53</v>
      </c>
      <c r="G108" s="448">
        <v>153.72745399999999</v>
      </c>
      <c r="H108" s="4"/>
      <c r="I108" s="214"/>
      <c r="J108" s="215"/>
      <c r="K108" s="215"/>
      <c r="L108" s="214"/>
      <c r="M108" s="214"/>
    </row>
    <row r="109" spans="1:17">
      <c r="A109" s="30" t="s">
        <v>552</v>
      </c>
      <c r="B109" s="168"/>
      <c r="C109" s="168"/>
    </row>
    <row r="112" spans="1:17" ht="15">
      <c r="A112" s="472" t="s">
        <v>194</v>
      </c>
      <c r="B112" s="472"/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</row>
    <row r="113" spans="1:17" ht="16" thickBot="1">
      <c r="A113" s="472">
        <v>2013</v>
      </c>
      <c r="B113" s="472"/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</row>
    <row r="114" spans="1:17">
      <c r="A114" s="216"/>
      <c r="B114" s="507" t="s">
        <v>61</v>
      </c>
      <c r="C114" s="508"/>
      <c r="D114" s="507" t="s">
        <v>62</v>
      </c>
      <c r="E114" s="508"/>
      <c r="F114" s="507" t="s">
        <v>175</v>
      </c>
      <c r="G114" s="508"/>
      <c r="H114" s="507" t="s">
        <v>176</v>
      </c>
      <c r="I114" s="508"/>
      <c r="J114" s="507" t="s">
        <v>177</v>
      </c>
      <c r="K114" s="508"/>
      <c r="L114" s="509" t="s">
        <v>178</v>
      </c>
      <c r="M114" s="510"/>
      <c r="N114" s="509" t="s">
        <v>179</v>
      </c>
      <c r="O114" s="510"/>
      <c r="P114" s="509" t="s">
        <v>65</v>
      </c>
      <c r="Q114" s="510"/>
    </row>
    <row r="115" spans="1:17">
      <c r="A115" s="217" t="s">
        <v>180</v>
      </c>
      <c r="B115" s="218" t="s">
        <v>195</v>
      </c>
      <c r="C115" s="219" t="s">
        <v>196</v>
      </c>
      <c r="D115" s="218" t="s">
        <v>195</v>
      </c>
      <c r="E115" s="219" t="s">
        <v>196</v>
      </c>
      <c r="F115" s="218" t="s">
        <v>195</v>
      </c>
      <c r="G115" s="219" t="s">
        <v>196</v>
      </c>
      <c r="H115" s="218" t="s">
        <v>195</v>
      </c>
      <c r="I115" s="219" t="s">
        <v>196</v>
      </c>
      <c r="J115" s="218" t="s">
        <v>195</v>
      </c>
      <c r="K115" s="219" t="s">
        <v>196</v>
      </c>
      <c r="L115" s="218" t="s">
        <v>195</v>
      </c>
      <c r="M115" s="219" t="s">
        <v>196</v>
      </c>
      <c r="N115" s="218" t="s">
        <v>195</v>
      </c>
      <c r="O115" s="219" t="s">
        <v>196</v>
      </c>
      <c r="P115" s="218" t="s">
        <v>195</v>
      </c>
      <c r="Q115" s="219" t="s">
        <v>196</v>
      </c>
    </row>
    <row r="116" spans="1:17">
      <c r="A116" s="512" t="s">
        <v>181</v>
      </c>
      <c r="B116" s="512"/>
      <c r="C116" s="512"/>
      <c r="D116" s="512"/>
      <c r="E116" s="512"/>
      <c r="F116" s="512"/>
      <c r="G116" s="512"/>
      <c r="H116" s="512"/>
      <c r="I116" s="512"/>
      <c r="J116" s="512"/>
      <c r="K116" s="512"/>
      <c r="L116" s="512"/>
      <c r="M116" s="512"/>
      <c r="N116" s="512"/>
      <c r="O116" s="512"/>
      <c r="P116" s="512"/>
      <c r="Q116" s="512"/>
    </row>
    <row r="117" spans="1:17">
      <c r="A117" s="201" t="s">
        <v>182</v>
      </c>
      <c r="B117" s="220">
        <v>38.11</v>
      </c>
      <c r="C117" s="220">
        <v>46.86</v>
      </c>
      <c r="D117" s="220">
        <v>23.48</v>
      </c>
      <c r="E117" s="220">
        <v>40.46</v>
      </c>
      <c r="F117" s="220">
        <v>20.3</v>
      </c>
      <c r="G117" s="220">
        <v>33.04</v>
      </c>
      <c r="H117" s="220">
        <v>27.81</v>
      </c>
      <c r="I117" s="220">
        <v>19.66</v>
      </c>
      <c r="J117" s="220">
        <v>31.71</v>
      </c>
      <c r="K117" s="220">
        <v>34.22</v>
      </c>
      <c r="L117" s="10">
        <v>29.63</v>
      </c>
      <c r="M117" s="10">
        <v>21.54</v>
      </c>
      <c r="N117" s="10">
        <v>33.33</v>
      </c>
      <c r="O117" s="10">
        <v>37.6</v>
      </c>
      <c r="P117" s="10">
        <v>29.7</v>
      </c>
      <c r="Q117" s="10">
        <v>19.05</v>
      </c>
    </row>
    <row r="118" spans="1:17">
      <c r="A118" s="201" t="s">
        <v>183</v>
      </c>
      <c r="B118" s="220">
        <v>28.07</v>
      </c>
      <c r="C118" s="220">
        <v>13.95</v>
      </c>
      <c r="D118" s="220">
        <v>11.74</v>
      </c>
      <c r="E118" s="220">
        <v>17.34</v>
      </c>
      <c r="F118" s="220">
        <v>24.05</v>
      </c>
      <c r="G118" s="220">
        <v>19.64</v>
      </c>
      <c r="H118" s="220">
        <v>21.39</v>
      </c>
      <c r="I118" s="220">
        <v>29.48</v>
      </c>
      <c r="J118" s="220">
        <v>19.510000000000002</v>
      </c>
      <c r="K118" s="220">
        <v>13.19</v>
      </c>
      <c r="L118" s="10">
        <v>18.52</v>
      </c>
      <c r="M118" s="10">
        <v>20.73</v>
      </c>
      <c r="N118" s="10">
        <v>18.71</v>
      </c>
      <c r="O118" s="10">
        <v>15.78</v>
      </c>
      <c r="P118" s="10">
        <v>19.8</v>
      </c>
      <c r="Q118" s="10">
        <v>17.86</v>
      </c>
    </row>
    <row r="119" spans="1:17">
      <c r="A119" s="201" t="s">
        <v>184</v>
      </c>
      <c r="B119" s="220">
        <v>2.48</v>
      </c>
      <c r="C119" s="220">
        <v>8.3699999999999992</v>
      </c>
      <c r="D119" s="220">
        <v>2.35</v>
      </c>
      <c r="E119" s="220">
        <v>5.78</v>
      </c>
      <c r="F119" s="220">
        <v>14.45</v>
      </c>
      <c r="G119" s="220">
        <v>17.86</v>
      </c>
      <c r="H119" s="220">
        <v>6.42</v>
      </c>
      <c r="I119" s="220">
        <v>2.21</v>
      </c>
      <c r="J119" s="220">
        <v>4.88</v>
      </c>
      <c r="K119" s="220">
        <v>5.75</v>
      </c>
      <c r="L119" s="221">
        <v>3.79</v>
      </c>
      <c r="M119" s="10">
        <v>4.53</v>
      </c>
      <c r="N119" s="10">
        <v>2.35</v>
      </c>
      <c r="O119" s="10">
        <v>5.78</v>
      </c>
      <c r="P119" s="10">
        <v>9.9</v>
      </c>
      <c r="Q119" s="10">
        <v>14.29</v>
      </c>
    </row>
    <row r="120" spans="1:17">
      <c r="A120" s="201" t="s">
        <v>185</v>
      </c>
      <c r="B120" s="220">
        <v>12.31</v>
      </c>
      <c r="C120" s="220">
        <v>13.95</v>
      </c>
      <c r="D120" s="220">
        <v>35.03</v>
      </c>
      <c r="E120" s="220">
        <v>14.45</v>
      </c>
      <c r="F120" s="220">
        <v>15.1</v>
      </c>
      <c r="G120" s="220">
        <v>9.82</v>
      </c>
      <c r="H120" s="220">
        <v>10.7</v>
      </c>
      <c r="I120" s="220">
        <v>5.9</v>
      </c>
      <c r="J120" s="220">
        <v>9.76</v>
      </c>
      <c r="K120" s="220">
        <v>23.12</v>
      </c>
      <c r="L120" s="10">
        <v>18.86</v>
      </c>
      <c r="M120" s="10">
        <v>20.66</v>
      </c>
      <c r="N120" s="10">
        <v>15.32</v>
      </c>
      <c r="O120" s="10">
        <v>17.45</v>
      </c>
      <c r="P120" s="10">
        <v>19.8</v>
      </c>
      <c r="Q120" s="10">
        <v>14.29</v>
      </c>
    </row>
    <row r="121" spans="1:17">
      <c r="A121" s="201" t="s">
        <v>186</v>
      </c>
      <c r="B121" s="220">
        <v>15.68</v>
      </c>
      <c r="C121" s="220">
        <v>11.16</v>
      </c>
      <c r="D121" s="220">
        <v>14.09</v>
      </c>
      <c r="E121" s="220">
        <v>17.34</v>
      </c>
      <c r="F121" s="220">
        <v>16.3</v>
      </c>
      <c r="G121" s="220">
        <v>10.71</v>
      </c>
      <c r="H121" s="220">
        <v>21.38</v>
      </c>
      <c r="I121" s="220">
        <v>24.57</v>
      </c>
      <c r="J121" s="220">
        <v>24.39</v>
      </c>
      <c r="K121" s="220">
        <v>13.49</v>
      </c>
      <c r="L121" s="10">
        <v>17.89</v>
      </c>
      <c r="M121" s="10">
        <v>19.649999999999999</v>
      </c>
      <c r="N121" s="10">
        <v>20.12</v>
      </c>
      <c r="O121" s="10">
        <v>22.16</v>
      </c>
      <c r="P121" s="10">
        <v>10.89</v>
      </c>
      <c r="Q121" s="10">
        <v>27.38</v>
      </c>
    </row>
    <row r="122" spans="1:17">
      <c r="A122" s="201" t="s">
        <v>187</v>
      </c>
      <c r="B122" s="220">
        <v>3.35</v>
      </c>
      <c r="C122" s="220">
        <v>5.71</v>
      </c>
      <c r="D122" s="220">
        <v>13.31</v>
      </c>
      <c r="E122" s="220">
        <v>4.63</v>
      </c>
      <c r="F122" s="220">
        <v>9.8000000000000007</v>
      </c>
      <c r="G122" s="220">
        <v>8.93</v>
      </c>
      <c r="H122" s="220">
        <v>12.3</v>
      </c>
      <c r="I122" s="220">
        <v>18.18</v>
      </c>
      <c r="J122" s="220">
        <v>9.75</v>
      </c>
      <c r="K122" s="220">
        <v>10.23</v>
      </c>
      <c r="L122" s="10">
        <v>11.31</v>
      </c>
      <c r="M122" s="10">
        <v>12.89</v>
      </c>
      <c r="N122" s="10">
        <v>10.17</v>
      </c>
      <c r="O122" s="10">
        <v>1.23</v>
      </c>
      <c r="P122" s="10">
        <v>9.91</v>
      </c>
      <c r="Q122" s="10">
        <v>7.13</v>
      </c>
    </row>
    <row r="123" spans="1:17">
      <c r="A123" s="222" t="s">
        <v>44</v>
      </c>
      <c r="B123" s="45">
        <v>100</v>
      </c>
      <c r="C123" s="45">
        <v>100</v>
      </c>
      <c r="D123" s="45">
        <v>100</v>
      </c>
      <c r="E123" s="45">
        <v>100</v>
      </c>
      <c r="F123" s="45">
        <v>99.999999999999986</v>
      </c>
      <c r="G123" s="45">
        <v>100</v>
      </c>
      <c r="H123" s="45">
        <v>100</v>
      </c>
      <c r="I123" s="45">
        <v>100</v>
      </c>
      <c r="J123" s="45">
        <v>100</v>
      </c>
      <c r="K123" s="45">
        <v>100</v>
      </c>
      <c r="L123" s="45">
        <v>100</v>
      </c>
      <c r="M123" s="45">
        <v>99.999999999999986</v>
      </c>
      <c r="N123" s="45">
        <v>100.00000000000001</v>
      </c>
      <c r="O123" s="45">
        <v>100</v>
      </c>
      <c r="P123" s="45">
        <v>100</v>
      </c>
      <c r="Q123" s="45">
        <v>99.999999999999986</v>
      </c>
    </row>
    <row r="124" spans="1:17">
      <c r="A124" s="512" t="s">
        <v>188</v>
      </c>
      <c r="B124" s="512"/>
      <c r="C124" s="512"/>
      <c r="D124" s="512"/>
      <c r="E124" s="512"/>
      <c r="F124" s="512"/>
      <c r="G124" s="512"/>
      <c r="H124" s="512"/>
      <c r="I124" s="512"/>
      <c r="J124" s="512"/>
      <c r="K124" s="512"/>
      <c r="L124" s="512"/>
      <c r="M124" s="512"/>
      <c r="N124" s="512"/>
      <c r="O124" s="512"/>
      <c r="P124" s="512"/>
      <c r="Q124" s="512"/>
    </row>
    <row r="125" spans="1:17">
      <c r="A125" s="201" t="s">
        <v>183</v>
      </c>
      <c r="B125" s="220">
        <v>28.87</v>
      </c>
      <c r="C125" s="220">
        <v>20.43</v>
      </c>
      <c r="D125" s="220">
        <v>13.61</v>
      </c>
      <c r="E125" s="220">
        <v>29.59</v>
      </c>
      <c r="F125" s="220">
        <v>34</v>
      </c>
      <c r="G125" s="220">
        <v>43.48</v>
      </c>
      <c r="H125" s="220">
        <v>27.22</v>
      </c>
      <c r="I125" s="220">
        <v>35.5</v>
      </c>
      <c r="J125" s="223">
        <v>26.03</v>
      </c>
      <c r="K125" s="220">
        <v>37.299999999999997</v>
      </c>
      <c r="L125" s="10">
        <v>22.54</v>
      </c>
      <c r="M125" s="10">
        <v>32.78</v>
      </c>
      <c r="N125" s="10">
        <v>29.69</v>
      </c>
      <c r="O125" s="10">
        <v>33.450000000000003</v>
      </c>
      <c r="P125" s="10">
        <v>33.04</v>
      </c>
      <c r="Q125" s="10">
        <v>29.19</v>
      </c>
    </row>
    <row r="126" spans="1:17">
      <c r="A126" s="201" t="s">
        <v>184</v>
      </c>
      <c r="B126" s="220">
        <v>5.16</v>
      </c>
      <c r="C126" s="220">
        <v>12.26</v>
      </c>
      <c r="D126" s="220">
        <v>6.28</v>
      </c>
      <c r="E126" s="220">
        <v>11.82</v>
      </c>
      <c r="F126" s="220">
        <v>10.89</v>
      </c>
      <c r="G126" s="220">
        <v>13.04</v>
      </c>
      <c r="H126" s="220">
        <v>13.33</v>
      </c>
      <c r="I126" s="220">
        <v>2.37</v>
      </c>
      <c r="J126" s="220">
        <v>16.14</v>
      </c>
      <c r="K126" s="220">
        <v>2.17</v>
      </c>
      <c r="L126" s="10">
        <v>4.12</v>
      </c>
      <c r="M126" s="10">
        <v>3.7</v>
      </c>
      <c r="N126" s="10">
        <v>6.23</v>
      </c>
      <c r="O126" s="10">
        <v>1.05</v>
      </c>
      <c r="P126" s="10">
        <v>9.1</v>
      </c>
      <c r="Q126" s="10">
        <v>2.4900000000000002</v>
      </c>
    </row>
    <row r="127" spans="1:17">
      <c r="A127" s="201" t="s">
        <v>185</v>
      </c>
      <c r="B127" s="220">
        <v>30.57</v>
      </c>
      <c r="C127" s="220">
        <v>36.06</v>
      </c>
      <c r="D127" s="220">
        <v>34.03</v>
      </c>
      <c r="E127" s="220">
        <v>26.04</v>
      </c>
      <c r="F127" s="220">
        <v>15.32</v>
      </c>
      <c r="G127" s="220">
        <v>18.329999999999998</v>
      </c>
      <c r="H127" s="220">
        <v>23.78</v>
      </c>
      <c r="I127" s="220">
        <v>17.16</v>
      </c>
      <c r="J127" s="220">
        <v>22.01</v>
      </c>
      <c r="K127" s="220">
        <v>22.25</v>
      </c>
      <c r="L127" s="10">
        <v>29.24</v>
      </c>
      <c r="M127" s="10">
        <v>24.15</v>
      </c>
      <c r="N127" s="10">
        <v>27.32</v>
      </c>
      <c r="O127" s="10">
        <v>23.45</v>
      </c>
      <c r="P127" s="10">
        <v>24.35</v>
      </c>
      <c r="Q127" s="10">
        <v>45.67</v>
      </c>
    </row>
    <row r="128" spans="1:17">
      <c r="A128" s="201" t="s">
        <v>186</v>
      </c>
      <c r="B128" s="220">
        <v>32.78</v>
      </c>
      <c r="C128" s="220">
        <v>24.04</v>
      </c>
      <c r="D128" s="220">
        <v>37.700000000000003</v>
      </c>
      <c r="E128" s="220">
        <v>26.63</v>
      </c>
      <c r="F128" s="220">
        <v>19.23</v>
      </c>
      <c r="G128" s="220">
        <v>16.670000000000002</v>
      </c>
      <c r="H128" s="220">
        <v>20.11</v>
      </c>
      <c r="I128" s="220">
        <v>35.5</v>
      </c>
      <c r="J128" s="220">
        <v>28.91</v>
      </c>
      <c r="K128" s="220">
        <v>25</v>
      </c>
      <c r="L128" s="10">
        <v>20.71</v>
      </c>
      <c r="M128" s="10">
        <v>22.86</v>
      </c>
      <c r="N128" s="10">
        <v>25.2</v>
      </c>
      <c r="O128" s="10">
        <v>33.18</v>
      </c>
      <c r="P128" s="10">
        <v>26.16</v>
      </c>
      <c r="Q128" s="10">
        <v>15.56</v>
      </c>
    </row>
    <row r="129" spans="1:17">
      <c r="A129" s="201" t="s">
        <v>187</v>
      </c>
      <c r="B129" s="220">
        <v>2.62</v>
      </c>
      <c r="C129" s="220">
        <v>7.21</v>
      </c>
      <c r="D129" s="220">
        <v>8.3800000000000008</v>
      </c>
      <c r="E129" s="220">
        <v>5.92</v>
      </c>
      <c r="F129" s="220">
        <v>20.56</v>
      </c>
      <c r="G129" s="220">
        <v>8.48</v>
      </c>
      <c r="H129" s="220">
        <v>15.56</v>
      </c>
      <c r="I129" s="220">
        <v>9.4700000000000006</v>
      </c>
      <c r="J129" s="220">
        <v>6.91</v>
      </c>
      <c r="K129" s="220">
        <v>13.28</v>
      </c>
      <c r="L129" s="10">
        <v>23.39</v>
      </c>
      <c r="M129" s="10">
        <v>16.510000000000002</v>
      </c>
      <c r="N129" s="10">
        <v>11.56</v>
      </c>
      <c r="O129" s="10">
        <v>8.8699999999999992</v>
      </c>
      <c r="P129" s="10">
        <v>7.35</v>
      </c>
      <c r="Q129" s="10">
        <v>7.09</v>
      </c>
    </row>
    <row r="130" spans="1:17">
      <c r="A130" s="222" t="s">
        <v>44</v>
      </c>
      <c r="B130" s="45">
        <f t="shared" ref="B130:Q130" si="2">SUM(B125:B129)</f>
        <v>100</v>
      </c>
      <c r="C130" s="45">
        <f t="shared" si="2"/>
        <v>99.999999999999986</v>
      </c>
      <c r="D130" s="45">
        <f t="shared" si="2"/>
        <v>100</v>
      </c>
      <c r="E130" s="45">
        <f t="shared" si="2"/>
        <v>99.999999999999986</v>
      </c>
      <c r="F130" s="45">
        <f t="shared" si="2"/>
        <v>100</v>
      </c>
      <c r="G130" s="45">
        <f t="shared" si="2"/>
        <v>100</v>
      </c>
      <c r="H130" s="45">
        <f t="shared" si="2"/>
        <v>100</v>
      </c>
      <c r="I130" s="45">
        <f t="shared" si="2"/>
        <v>100</v>
      </c>
      <c r="J130" s="45">
        <f t="shared" si="2"/>
        <v>100</v>
      </c>
      <c r="K130" s="45">
        <f t="shared" si="2"/>
        <v>100</v>
      </c>
      <c r="L130" s="45">
        <f t="shared" si="2"/>
        <v>100</v>
      </c>
      <c r="M130" s="45">
        <f t="shared" si="2"/>
        <v>100.00000000000001</v>
      </c>
      <c r="N130" s="45">
        <f t="shared" si="2"/>
        <v>100</v>
      </c>
      <c r="O130" s="45">
        <f t="shared" si="2"/>
        <v>100</v>
      </c>
      <c r="P130" s="45">
        <f t="shared" si="2"/>
        <v>100</v>
      </c>
      <c r="Q130" s="45">
        <f t="shared" si="2"/>
        <v>100</v>
      </c>
    </row>
    <row r="131" spans="1:17">
      <c r="A131" s="512" t="s">
        <v>72</v>
      </c>
      <c r="B131" s="512"/>
      <c r="C131" s="512"/>
      <c r="D131" s="512"/>
      <c r="E131" s="512"/>
      <c r="F131" s="512"/>
      <c r="G131" s="512"/>
      <c r="H131" s="512"/>
      <c r="I131" s="512"/>
      <c r="J131" s="512"/>
      <c r="K131" s="512"/>
      <c r="L131" s="512"/>
      <c r="M131" s="512"/>
      <c r="N131" s="512"/>
      <c r="O131" s="512"/>
      <c r="P131" s="512"/>
      <c r="Q131" s="512"/>
    </row>
    <row r="132" spans="1:17">
      <c r="A132" s="201" t="s">
        <v>183</v>
      </c>
      <c r="B132" s="220">
        <v>20.73</v>
      </c>
      <c r="C132" s="220">
        <v>29.19</v>
      </c>
      <c r="D132" s="220">
        <v>28.98</v>
      </c>
      <c r="E132" s="220">
        <v>27.03</v>
      </c>
      <c r="F132" s="220">
        <v>26.32</v>
      </c>
      <c r="G132" s="220">
        <v>37.29</v>
      </c>
      <c r="H132" s="220">
        <v>35.56</v>
      </c>
      <c r="I132" s="220">
        <v>14.12</v>
      </c>
      <c r="J132" s="220">
        <v>25.86</v>
      </c>
      <c r="K132" s="220">
        <v>30.67</v>
      </c>
      <c r="L132" s="10">
        <v>26.32</v>
      </c>
      <c r="M132" s="10">
        <v>28.45</v>
      </c>
      <c r="N132" s="10">
        <v>28.93</v>
      </c>
      <c r="O132" s="10">
        <v>30.78</v>
      </c>
      <c r="P132" s="10">
        <v>23.33</v>
      </c>
      <c r="Q132" s="10">
        <v>15.92</v>
      </c>
    </row>
    <row r="133" spans="1:17">
      <c r="A133" s="201" t="s">
        <v>184</v>
      </c>
      <c r="B133" s="220">
        <v>7.53</v>
      </c>
      <c r="C133" s="220">
        <v>10.37</v>
      </c>
      <c r="D133" s="220">
        <v>13.06</v>
      </c>
      <c r="E133" s="220">
        <v>15.32</v>
      </c>
      <c r="F133" s="220">
        <v>21.05</v>
      </c>
      <c r="G133" s="220">
        <v>16.95</v>
      </c>
      <c r="H133" s="220">
        <v>13.33</v>
      </c>
      <c r="I133" s="220">
        <v>9.41</v>
      </c>
      <c r="J133" s="220">
        <v>5.17</v>
      </c>
      <c r="K133" s="220">
        <v>6.78</v>
      </c>
      <c r="L133" s="10">
        <v>10.53</v>
      </c>
      <c r="M133" s="10">
        <v>8.9600000000000009</v>
      </c>
      <c r="N133" s="10">
        <v>13.81</v>
      </c>
      <c r="O133" s="10">
        <v>3.45</v>
      </c>
      <c r="P133" s="10">
        <v>14.41</v>
      </c>
      <c r="Q133" s="10">
        <v>33.159999999999997</v>
      </c>
    </row>
    <row r="134" spans="1:17">
      <c r="A134" s="201" t="s">
        <v>185</v>
      </c>
      <c r="B134" s="220">
        <v>26.37</v>
      </c>
      <c r="C134" s="220">
        <v>28.59</v>
      </c>
      <c r="D134" s="220">
        <v>20.170000000000002</v>
      </c>
      <c r="E134" s="220">
        <v>36.04</v>
      </c>
      <c r="F134" s="220">
        <v>26.34</v>
      </c>
      <c r="G134" s="220">
        <v>11.77</v>
      </c>
      <c r="H134" s="220">
        <v>19.82</v>
      </c>
      <c r="I134" s="220">
        <v>7.06</v>
      </c>
      <c r="J134" s="220">
        <v>17.239999999999998</v>
      </c>
      <c r="K134" s="220">
        <v>18.98</v>
      </c>
      <c r="L134" s="10">
        <v>26.32</v>
      </c>
      <c r="M134" s="10">
        <v>23.14</v>
      </c>
      <c r="N134" s="10">
        <v>27.87</v>
      </c>
      <c r="O134" s="10">
        <v>28.75</v>
      </c>
      <c r="P134" s="10">
        <v>28.71</v>
      </c>
      <c r="Q134" s="10">
        <v>19.100000000000001</v>
      </c>
    </row>
    <row r="135" spans="1:17">
      <c r="A135" s="201" t="s">
        <v>186</v>
      </c>
      <c r="B135" s="220">
        <v>33.79</v>
      </c>
      <c r="C135" s="220">
        <v>29.47</v>
      </c>
      <c r="D135" s="220">
        <v>20.77</v>
      </c>
      <c r="E135" s="220">
        <v>21.61</v>
      </c>
      <c r="F135" s="220">
        <v>18.13</v>
      </c>
      <c r="G135" s="220">
        <v>15.35</v>
      </c>
      <c r="H135" s="220">
        <v>15.73</v>
      </c>
      <c r="I135" s="220">
        <v>62.35</v>
      </c>
      <c r="J135" s="220">
        <v>43.1</v>
      </c>
      <c r="K135" s="220">
        <v>32.56</v>
      </c>
      <c r="L135" s="10">
        <v>36.270000000000003</v>
      </c>
      <c r="M135" s="10">
        <v>33.28</v>
      </c>
      <c r="N135" s="10">
        <v>17.170000000000002</v>
      </c>
      <c r="O135" s="10">
        <v>34.68</v>
      </c>
      <c r="P135" s="10">
        <v>14.34</v>
      </c>
      <c r="Q135" s="10">
        <v>21.22</v>
      </c>
    </row>
    <row r="136" spans="1:17">
      <c r="A136" s="201" t="s">
        <v>187</v>
      </c>
      <c r="B136" s="220">
        <v>11.58</v>
      </c>
      <c r="C136" s="220">
        <v>2.38</v>
      </c>
      <c r="D136" s="220">
        <v>17.02</v>
      </c>
      <c r="E136" s="220">
        <v>0</v>
      </c>
      <c r="F136" s="220">
        <v>8.16</v>
      </c>
      <c r="G136" s="220">
        <v>18.64</v>
      </c>
      <c r="H136" s="220">
        <v>15.56</v>
      </c>
      <c r="I136" s="220">
        <v>7.06</v>
      </c>
      <c r="J136" s="220">
        <v>8.6300000000000008</v>
      </c>
      <c r="K136" s="220">
        <v>11.01</v>
      </c>
      <c r="L136" s="10">
        <v>0.56000000000000005</v>
      </c>
      <c r="M136" s="10">
        <v>6.17</v>
      </c>
      <c r="N136" s="10">
        <v>12.22</v>
      </c>
      <c r="O136" s="10">
        <v>2.34</v>
      </c>
      <c r="P136" s="10">
        <v>19.21</v>
      </c>
      <c r="Q136" s="10">
        <v>10.6</v>
      </c>
    </row>
    <row r="137" spans="1:17" ht="15" thickBot="1">
      <c r="A137" s="224" t="s">
        <v>44</v>
      </c>
      <c r="B137" s="166">
        <v>100</v>
      </c>
      <c r="C137" s="166">
        <v>100</v>
      </c>
      <c r="D137" s="166">
        <v>100</v>
      </c>
      <c r="E137" s="166">
        <v>100</v>
      </c>
      <c r="F137" s="166">
        <v>100</v>
      </c>
      <c r="G137" s="166">
        <v>99.999999999999986</v>
      </c>
      <c r="H137" s="166">
        <v>100.00000000000001</v>
      </c>
      <c r="I137" s="166">
        <v>100</v>
      </c>
      <c r="J137" s="166">
        <v>100</v>
      </c>
      <c r="K137" s="166">
        <v>100.00000000000001</v>
      </c>
      <c r="L137" s="166">
        <v>100</v>
      </c>
      <c r="M137" s="166">
        <v>100</v>
      </c>
      <c r="N137" s="166">
        <v>100</v>
      </c>
      <c r="O137" s="166">
        <v>100</v>
      </c>
      <c r="P137" s="166">
        <v>100</v>
      </c>
      <c r="Q137" s="166">
        <v>100</v>
      </c>
    </row>
    <row r="138" spans="1:17">
      <c r="A138" s="30" t="s">
        <v>552</v>
      </c>
      <c r="B138" s="168"/>
      <c r="C138" s="168"/>
    </row>
    <row r="139" spans="1:17">
      <c r="A139" s="30"/>
      <c r="B139" s="168"/>
      <c r="C139" s="168"/>
    </row>
    <row r="141" spans="1:17" ht="23">
      <c r="A141" s="347" t="s">
        <v>28</v>
      </c>
    </row>
    <row r="144" spans="1:17" ht="15">
      <c r="A144" s="472" t="s">
        <v>197</v>
      </c>
      <c r="B144" s="472"/>
      <c r="C144" s="472"/>
      <c r="D144" s="472"/>
      <c r="E144" s="472"/>
      <c r="F144" s="472"/>
      <c r="G144" s="472"/>
      <c r="H144" s="472"/>
      <c r="I144" s="472"/>
      <c r="J144" s="208"/>
    </row>
    <row r="145" spans="1:10" ht="15">
      <c r="A145" s="513">
        <v>2013</v>
      </c>
      <c r="B145" s="513"/>
      <c r="C145" s="513"/>
      <c r="D145" s="513"/>
      <c r="E145" s="513"/>
      <c r="F145" s="513"/>
      <c r="G145" s="513"/>
      <c r="H145" s="513"/>
      <c r="I145" s="513"/>
      <c r="J145" s="225"/>
    </row>
    <row r="146" spans="1:10" ht="15" thickBot="1">
      <c r="A146" s="487" t="s">
        <v>1033</v>
      </c>
      <c r="B146" s="487"/>
      <c r="C146" s="487"/>
      <c r="D146" s="487"/>
      <c r="E146" s="487"/>
      <c r="F146" s="487"/>
      <c r="G146" s="487"/>
      <c r="H146" s="487"/>
      <c r="I146" s="487"/>
      <c r="J146" s="500"/>
    </row>
    <row r="147" spans="1:10">
      <c r="A147" s="226" t="s">
        <v>189</v>
      </c>
      <c r="B147" s="162" t="s">
        <v>88</v>
      </c>
      <c r="C147" s="162" t="s">
        <v>89</v>
      </c>
      <c r="D147" s="162" t="s">
        <v>175</v>
      </c>
      <c r="E147" s="162" t="s">
        <v>91</v>
      </c>
      <c r="F147" s="162" t="s">
        <v>92</v>
      </c>
      <c r="G147" s="162" t="s">
        <v>93</v>
      </c>
      <c r="H147" s="162" t="s">
        <v>94</v>
      </c>
      <c r="I147" s="162" t="s">
        <v>65</v>
      </c>
      <c r="J147" s="167"/>
    </row>
    <row r="148" spans="1:10">
      <c r="A148" s="227" t="s">
        <v>190</v>
      </c>
      <c r="B148" s="50">
        <v>27.39</v>
      </c>
      <c r="C148" s="50">
        <v>27.54</v>
      </c>
      <c r="D148" s="50">
        <v>25.8</v>
      </c>
      <c r="E148" s="50">
        <v>22.26</v>
      </c>
      <c r="F148" s="50">
        <v>8.27</v>
      </c>
      <c r="G148" s="50">
        <v>34.29</v>
      </c>
      <c r="H148" s="50">
        <v>5.16</v>
      </c>
      <c r="I148" s="50">
        <v>62.31</v>
      </c>
      <c r="J148" s="10"/>
    </row>
    <row r="149" spans="1:10">
      <c r="A149" s="201" t="s">
        <v>530</v>
      </c>
      <c r="B149" s="40">
        <v>36.479999999999997</v>
      </c>
      <c r="C149" s="40">
        <v>31.14</v>
      </c>
      <c r="D149" s="40">
        <v>37.5</v>
      </c>
      <c r="E149" s="40">
        <v>24.32</v>
      </c>
      <c r="F149" s="40">
        <v>36.54</v>
      </c>
      <c r="G149" s="40">
        <v>25.14</v>
      </c>
      <c r="H149" s="40">
        <v>48.39</v>
      </c>
      <c r="I149" s="40">
        <v>30</v>
      </c>
      <c r="J149" s="10"/>
    </row>
    <row r="150" spans="1:10">
      <c r="A150" s="201" t="s">
        <v>191</v>
      </c>
      <c r="B150" s="40">
        <v>36.130000000000003</v>
      </c>
      <c r="C150" s="40">
        <v>41.32</v>
      </c>
      <c r="D150" s="40">
        <v>36.700000000000003</v>
      </c>
      <c r="E150" s="40">
        <v>53.42</v>
      </c>
      <c r="F150" s="40">
        <v>55.19</v>
      </c>
      <c r="G150" s="40">
        <v>40.57</v>
      </c>
      <c r="H150" s="40">
        <v>46.45</v>
      </c>
      <c r="I150" s="40">
        <v>7.69</v>
      </c>
      <c r="J150" s="10"/>
    </row>
    <row r="151" spans="1:10">
      <c r="A151" s="228" t="s">
        <v>192</v>
      </c>
      <c r="B151" s="229">
        <v>100</v>
      </c>
      <c r="C151" s="229">
        <v>100</v>
      </c>
      <c r="D151" s="229">
        <v>100</v>
      </c>
      <c r="E151" s="229">
        <v>100</v>
      </c>
      <c r="F151" s="229">
        <v>100</v>
      </c>
      <c r="G151" s="229">
        <v>100</v>
      </c>
      <c r="H151" s="229">
        <v>100</v>
      </c>
      <c r="I151" s="229">
        <v>100</v>
      </c>
      <c r="J151" s="10"/>
    </row>
    <row r="152" spans="1:10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ht="15" thickBot="1">
      <c r="A153" s="487" t="s">
        <v>1034</v>
      </c>
      <c r="B153" s="487"/>
      <c r="C153" s="487"/>
      <c r="D153" s="487"/>
      <c r="E153" s="487"/>
      <c r="F153" s="487"/>
      <c r="G153" s="487"/>
      <c r="H153" s="487"/>
      <c r="I153" s="487"/>
      <c r="J153" s="172"/>
    </row>
    <row r="154" spans="1:10">
      <c r="A154" s="226" t="s">
        <v>189</v>
      </c>
      <c r="B154" s="162" t="s">
        <v>88</v>
      </c>
      <c r="C154" s="162" t="s">
        <v>89</v>
      </c>
      <c r="D154" s="162" t="s">
        <v>175</v>
      </c>
      <c r="E154" s="162" t="s">
        <v>91</v>
      </c>
      <c r="F154" s="162" t="s">
        <v>92</v>
      </c>
      <c r="G154" s="162" t="s">
        <v>93</v>
      </c>
      <c r="H154" s="162" t="s">
        <v>94</v>
      </c>
      <c r="I154" s="162" t="s">
        <v>65</v>
      </c>
      <c r="J154" s="167"/>
    </row>
    <row r="155" spans="1:10">
      <c r="A155" s="227" t="s">
        <v>190</v>
      </c>
      <c r="B155" s="50">
        <v>75.67</v>
      </c>
      <c r="C155" s="50">
        <v>53.71</v>
      </c>
      <c r="D155" s="50">
        <v>42.1</v>
      </c>
      <c r="E155" s="50">
        <v>52.94</v>
      </c>
      <c r="F155" s="50">
        <v>41.18</v>
      </c>
      <c r="G155" s="50">
        <v>65.89</v>
      </c>
      <c r="H155" s="50">
        <v>0</v>
      </c>
      <c r="I155" s="50">
        <v>94.12</v>
      </c>
      <c r="J155" s="10"/>
    </row>
    <row r="156" spans="1:10">
      <c r="A156" s="201" t="s">
        <v>193</v>
      </c>
      <c r="B156" s="40">
        <v>17.84</v>
      </c>
      <c r="C156" s="40">
        <v>39.35</v>
      </c>
      <c r="D156" s="40">
        <v>31.58</v>
      </c>
      <c r="E156" s="40">
        <v>23.06</v>
      </c>
      <c r="F156" s="40">
        <v>0</v>
      </c>
      <c r="G156" s="40">
        <v>7.34</v>
      </c>
      <c r="H156" s="40">
        <v>33.33</v>
      </c>
      <c r="I156" s="40">
        <v>0</v>
      </c>
      <c r="J156" s="10"/>
    </row>
    <row r="157" spans="1:10">
      <c r="A157" s="201" t="s">
        <v>191</v>
      </c>
      <c r="B157" s="40">
        <v>6.49</v>
      </c>
      <c r="C157" s="40">
        <v>6.94</v>
      </c>
      <c r="D157" s="40">
        <v>26.32</v>
      </c>
      <c r="E157" s="40">
        <v>24</v>
      </c>
      <c r="F157" s="40">
        <v>58.82</v>
      </c>
      <c r="G157" s="40">
        <v>26.77</v>
      </c>
      <c r="H157" s="40">
        <v>66.67</v>
      </c>
      <c r="I157" s="40">
        <v>5.88</v>
      </c>
      <c r="J157" s="10"/>
    </row>
    <row r="158" spans="1:10" ht="15" thickBot="1">
      <c r="A158" s="230" t="s">
        <v>192</v>
      </c>
      <c r="B158" s="166">
        <f t="shared" ref="B158:I158" si="3">SUM(B155:B157)</f>
        <v>100</v>
      </c>
      <c r="C158" s="166">
        <f t="shared" si="3"/>
        <v>100</v>
      </c>
      <c r="D158" s="166">
        <f t="shared" si="3"/>
        <v>100</v>
      </c>
      <c r="E158" s="166">
        <f t="shared" si="3"/>
        <v>100</v>
      </c>
      <c r="F158" s="166">
        <f t="shared" si="3"/>
        <v>100</v>
      </c>
      <c r="G158" s="166">
        <f t="shared" si="3"/>
        <v>100</v>
      </c>
      <c r="H158" s="166">
        <f t="shared" si="3"/>
        <v>100</v>
      </c>
      <c r="I158" s="166">
        <f t="shared" si="3"/>
        <v>100</v>
      </c>
      <c r="J158" s="10"/>
    </row>
    <row r="159" spans="1:10">
      <c r="A159" s="30" t="s">
        <v>552</v>
      </c>
      <c r="B159" s="168"/>
      <c r="C159" s="168"/>
    </row>
    <row r="162" spans="1:9" ht="23">
      <c r="A162" s="347" t="s">
        <v>29</v>
      </c>
    </row>
    <row r="164" spans="1:9" ht="15" customHeight="1">
      <c r="A164" s="490" t="s">
        <v>1045</v>
      </c>
      <c r="B164" s="490"/>
      <c r="C164" s="490"/>
      <c r="D164" s="490"/>
      <c r="E164" s="490"/>
      <c r="F164" s="490"/>
      <c r="G164" s="490"/>
      <c r="H164" s="490"/>
      <c r="I164" s="177"/>
    </row>
    <row r="165" spans="1:9" ht="15" customHeight="1">
      <c r="A165" s="490"/>
      <c r="B165" s="490"/>
      <c r="C165" s="490"/>
      <c r="D165" s="490"/>
      <c r="E165" s="490"/>
      <c r="F165" s="490"/>
      <c r="G165" s="490"/>
      <c r="H165" s="490"/>
      <c r="I165" s="177"/>
    </row>
    <row r="166" spans="1:9" ht="15" thickBot="1">
      <c r="A166" s="487" t="s">
        <v>1019</v>
      </c>
      <c r="B166" s="487"/>
      <c r="C166" s="487"/>
      <c r="D166" s="487"/>
      <c r="E166" s="487"/>
      <c r="F166" s="487"/>
      <c r="G166" s="487"/>
      <c r="H166" s="487"/>
      <c r="I166" s="172"/>
    </row>
    <row r="167" spans="1:9">
      <c r="A167" s="162" t="s">
        <v>198</v>
      </c>
      <c r="B167" s="162" t="s">
        <v>88</v>
      </c>
      <c r="C167" s="162" t="s">
        <v>89</v>
      </c>
      <c r="D167" s="162" t="s">
        <v>90</v>
      </c>
      <c r="E167" s="162" t="s">
        <v>91</v>
      </c>
      <c r="F167" s="162" t="s">
        <v>92</v>
      </c>
      <c r="G167" s="162" t="s">
        <v>93</v>
      </c>
      <c r="H167" s="162" t="s">
        <v>94</v>
      </c>
      <c r="I167" s="4"/>
    </row>
    <row r="168" spans="1:9">
      <c r="A168" s="163" t="s">
        <v>199</v>
      </c>
      <c r="B168" s="50">
        <v>20</v>
      </c>
      <c r="C168" s="50">
        <v>13.38</v>
      </c>
      <c r="D168" s="50">
        <v>0</v>
      </c>
      <c r="E168" s="50">
        <v>0</v>
      </c>
      <c r="F168" s="50">
        <v>0</v>
      </c>
      <c r="G168" s="50">
        <v>0</v>
      </c>
      <c r="H168" s="50">
        <v>0</v>
      </c>
    </row>
    <row r="169" spans="1:9">
      <c r="A169" s="164" t="s">
        <v>200</v>
      </c>
      <c r="B169" s="40">
        <v>31.19</v>
      </c>
      <c r="C169" s="40">
        <v>13.06</v>
      </c>
      <c r="D169" s="40">
        <v>39.44</v>
      </c>
      <c r="E169" s="40">
        <v>17.940000000000001</v>
      </c>
      <c r="F169" s="40">
        <v>13.37</v>
      </c>
      <c r="G169" s="40">
        <v>35.89</v>
      </c>
      <c r="H169" s="40">
        <v>27</v>
      </c>
    </row>
    <row r="170" spans="1:9">
      <c r="A170" s="164" t="s">
        <v>201</v>
      </c>
      <c r="B170" s="40">
        <v>48.47</v>
      </c>
      <c r="C170" s="40">
        <v>73.55</v>
      </c>
      <c r="D170" s="40">
        <v>60.56</v>
      </c>
      <c r="E170" s="40">
        <v>82.06</v>
      </c>
      <c r="F170" s="40">
        <v>83.23</v>
      </c>
      <c r="G170" s="40">
        <v>53.66</v>
      </c>
      <c r="H170" s="40">
        <v>73</v>
      </c>
    </row>
    <row r="171" spans="1:9">
      <c r="A171" s="164" t="s">
        <v>202</v>
      </c>
      <c r="B171" s="40">
        <v>0</v>
      </c>
      <c r="C171" s="40">
        <v>0</v>
      </c>
      <c r="D171" s="40">
        <v>0</v>
      </c>
      <c r="E171" s="40">
        <v>0</v>
      </c>
      <c r="F171" s="40">
        <v>0</v>
      </c>
      <c r="G171" s="40">
        <v>0</v>
      </c>
      <c r="H171" s="40">
        <v>0</v>
      </c>
    </row>
    <row r="172" spans="1:9">
      <c r="A172" s="164" t="s">
        <v>555</v>
      </c>
      <c r="B172" s="40">
        <v>0.34</v>
      </c>
      <c r="C172" s="40">
        <v>0.01</v>
      </c>
      <c r="D172" s="40">
        <v>0</v>
      </c>
      <c r="E172" s="40">
        <v>0</v>
      </c>
      <c r="F172" s="40">
        <v>3.4</v>
      </c>
      <c r="G172" s="40">
        <v>10.45</v>
      </c>
      <c r="H172" s="40">
        <v>0</v>
      </c>
    </row>
    <row r="173" spans="1:9">
      <c r="A173" s="231" t="s">
        <v>75</v>
      </c>
      <c r="B173" s="204">
        <v>100</v>
      </c>
      <c r="C173" s="204">
        <v>100</v>
      </c>
      <c r="D173" s="204">
        <v>100</v>
      </c>
      <c r="E173" s="204">
        <v>100</v>
      </c>
      <c r="F173" s="204">
        <v>100.00000000000001</v>
      </c>
      <c r="G173" s="204">
        <v>100</v>
      </c>
      <c r="H173" s="204">
        <v>100</v>
      </c>
    </row>
    <row r="174" spans="1:9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" thickBot="1">
      <c r="A175" s="487" t="s">
        <v>1035</v>
      </c>
      <c r="B175" s="487"/>
      <c r="C175" s="487"/>
      <c r="D175" s="487"/>
      <c r="E175" s="487"/>
      <c r="F175" s="487"/>
      <c r="G175" s="487"/>
      <c r="H175" s="487"/>
      <c r="I175" s="172"/>
    </row>
    <row r="176" spans="1:9">
      <c r="A176" s="162" t="s">
        <v>198</v>
      </c>
      <c r="B176" s="162" t="s">
        <v>88</v>
      </c>
      <c r="C176" s="162" t="s">
        <v>89</v>
      </c>
      <c r="D176" s="162" t="s">
        <v>90</v>
      </c>
      <c r="E176" s="162" t="s">
        <v>91</v>
      </c>
      <c r="F176" s="162" t="s">
        <v>92</v>
      </c>
      <c r="G176" s="162" t="s">
        <v>93</v>
      </c>
      <c r="H176" s="162" t="s">
        <v>94</v>
      </c>
      <c r="I176" s="4"/>
    </row>
    <row r="177" spans="1:10">
      <c r="A177" s="163" t="s">
        <v>199</v>
      </c>
      <c r="B177" s="50">
        <v>83.43</v>
      </c>
      <c r="C177" s="50">
        <v>70.48</v>
      </c>
      <c r="D177" s="50">
        <v>67.89</v>
      </c>
      <c r="E177" s="50">
        <v>0</v>
      </c>
      <c r="F177" s="50">
        <v>0</v>
      </c>
      <c r="G177" s="50">
        <v>0</v>
      </c>
      <c r="H177" s="50">
        <v>0</v>
      </c>
    </row>
    <row r="178" spans="1:10">
      <c r="A178" s="164" t="s">
        <v>200</v>
      </c>
      <c r="B178" s="40">
        <v>12.9</v>
      </c>
      <c r="C178" s="40">
        <v>5.94</v>
      </c>
      <c r="D178" s="40">
        <v>18.760000000000002</v>
      </c>
      <c r="E178" s="40">
        <v>13.35</v>
      </c>
      <c r="F178" s="40">
        <v>27.44</v>
      </c>
      <c r="G178" s="40">
        <v>23.76</v>
      </c>
      <c r="H178" s="40">
        <v>22.13</v>
      </c>
    </row>
    <row r="179" spans="1:10">
      <c r="A179" s="164" t="s">
        <v>201</v>
      </c>
      <c r="B179" s="40">
        <v>3.63</v>
      </c>
      <c r="C179" s="40">
        <v>12.4</v>
      </c>
      <c r="D179" s="40">
        <v>13.12</v>
      </c>
      <c r="E179" s="40">
        <v>86.42</v>
      </c>
      <c r="F179" s="40">
        <v>72.56</v>
      </c>
      <c r="G179" s="40">
        <v>76.239999999999995</v>
      </c>
      <c r="H179" s="40">
        <v>77.87</v>
      </c>
    </row>
    <row r="180" spans="1:10">
      <c r="A180" s="164" t="s">
        <v>202</v>
      </c>
      <c r="B180" s="40">
        <v>0</v>
      </c>
      <c r="C180" s="40">
        <v>10.75</v>
      </c>
      <c r="D180" s="40">
        <v>0</v>
      </c>
      <c r="E180" s="40">
        <v>0</v>
      </c>
      <c r="F180" s="40">
        <v>0</v>
      </c>
      <c r="G180" s="40">
        <v>0</v>
      </c>
      <c r="H180" s="40">
        <v>0</v>
      </c>
    </row>
    <row r="181" spans="1:10">
      <c r="A181" s="164" t="s">
        <v>555</v>
      </c>
      <c r="B181" s="40">
        <v>0.04</v>
      </c>
      <c r="C181" s="40">
        <v>0.43</v>
      </c>
      <c r="D181" s="40">
        <v>0.23</v>
      </c>
      <c r="E181" s="40">
        <v>0.23</v>
      </c>
      <c r="F181" s="40">
        <v>0</v>
      </c>
      <c r="G181" s="40">
        <v>0</v>
      </c>
      <c r="H181" s="40">
        <v>0</v>
      </c>
    </row>
    <row r="182" spans="1:10" ht="15" thickBot="1">
      <c r="A182" s="232" t="s">
        <v>75</v>
      </c>
      <c r="B182" s="174">
        <f t="shared" ref="B182:H182" si="4">SUM(B177:B181)</f>
        <v>100.00000000000001</v>
      </c>
      <c r="C182" s="174">
        <v>100.00000000000001</v>
      </c>
      <c r="D182" s="174">
        <f t="shared" si="4"/>
        <v>100.00000000000001</v>
      </c>
      <c r="E182" s="174">
        <f t="shared" si="4"/>
        <v>100</v>
      </c>
      <c r="F182" s="174">
        <f t="shared" si="4"/>
        <v>100</v>
      </c>
      <c r="G182" s="174">
        <f t="shared" si="4"/>
        <v>100</v>
      </c>
      <c r="H182" s="174">
        <f t="shared" si="4"/>
        <v>100</v>
      </c>
    </row>
    <row r="183" spans="1:10">
      <c r="A183" s="30" t="s">
        <v>552</v>
      </c>
      <c r="B183" s="168"/>
      <c r="C183" s="168"/>
    </row>
    <row r="184" spans="1:10">
      <c r="A184" s="30" t="s">
        <v>553</v>
      </c>
      <c r="B184" s="168"/>
      <c r="C184" s="168"/>
    </row>
    <row r="185" spans="1:10" s="233" customFormat="1" ht="10.5" customHeight="1">
      <c r="A185" s="233" t="s">
        <v>554</v>
      </c>
    </row>
    <row r="186" spans="1:10" s="233" customFormat="1" ht="12.75" customHeight="1"/>
    <row r="188" spans="1:10" ht="23">
      <c r="A188" s="347" t="s">
        <v>203</v>
      </c>
    </row>
    <row r="190" spans="1:10" ht="15" customHeight="1">
      <c r="A190" s="511" t="s">
        <v>1036</v>
      </c>
      <c r="B190" s="511"/>
      <c r="C190" s="511"/>
      <c r="D190" s="511"/>
      <c r="E190" s="511"/>
      <c r="F190" s="511"/>
      <c r="G190" s="511"/>
      <c r="H190" s="511"/>
      <c r="I190" s="511"/>
      <c r="J190" s="234"/>
    </row>
    <row r="191" spans="1:10" ht="15" customHeight="1">
      <c r="A191" s="511"/>
      <c r="B191" s="511"/>
      <c r="C191" s="511"/>
      <c r="D191" s="511"/>
      <c r="E191" s="511"/>
      <c r="F191" s="511"/>
      <c r="G191" s="511"/>
      <c r="H191" s="511"/>
      <c r="I191" s="511"/>
      <c r="J191" s="234"/>
    </row>
    <row r="192" spans="1:10" ht="16" thickBot="1">
      <c r="A192" s="511">
        <v>2013</v>
      </c>
      <c r="B192" s="511"/>
      <c r="C192" s="511"/>
      <c r="D192" s="511"/>
      <c r="E192" s="511"/>
      <c r="F192" s="511"/>
      <c r="G192" s="511"/>
      <c r="H192" s="511"/>
      <c r="I192" s="511"/>
      <c r="J192" s="235"/>
    </row>
    <row r="193" spans="1:9">
      <c r="A193" s="236"/>
      <c r="B193" s="237" t="s">
        <v>61</v>
      </c>
      <c r="C193" s="237" t="s">
        <v>89</v>
      </c>
      <c r="D193" s="237" t="s">
        <v>175</v>
      </c>
      <c r="E193" s="237" t="s">
        <v>234</v>
      </c>
      <c r="F193" s="237" t="s">
        <v>92</v>
      </c>
      <c r="G193" s="237" t="s">
        <v>93</v>
      </c>
      <c r="H193" s="237" t="s">
        <v>179</v>
      </c>
      <c r="I193" s="237" t="s">
        <v>65</v>
      </c>
    </row>
    <row r="194" spans="1:9">
      <c r="A194" s="238" t="s">
        <v>206</v>
      </c>
      <c r="B194" s="404">
        <v>0.22140221402214022</v>
      </c>
      <c r="C194" s="404">
        <v>5.4054054054054053</v>
      </c>
      <c r="D194" s="404">
        <v>0</v>
      </c>
      <c r="E194" s="404">
        <v>0.53908355795148255</v>
      </c>
      <c r="F194" s="404">
        <v>0</v>
      </c>
      <c r="G194" s="404">
        <v>0</v>
      </c>
      <c r="H194" s="404">
        <v>0</v>
      </c>
      <c r="I194" s="404">
        <v>0.5714285714285714</v>
      </c>
    </row>
    <row r="195" spans="1:9">
      <c r="A195" s="238" t="s">
        <v>207</v>
      </c>
      <c r="B195" s="404">
        <v>0</v>
      </c>
      <c r="C195" s="404">
        <v>0</v>
      </c>
      <c r="D195" s="404">
        <v>0</v>
      </c>
      <c r="E195" s="404">
        <v>0.53908355795148255</v>
      </c>
      <c r="F195" s="404">
        <v>0.4838709677419355</v>
      </c>
      <c r="G195" s="404">
        <v>0</v>
      </c>
      <c r="H195" s="404">
        <v>0</v>
      </c>
      <c r="I195" s="404">
        <v>0</v>
      </c>
    </row>
    <row r="196" spans="1:9">
      <c r="A196" s="238" t="s">
        <v>208</v>
      </c>
      <c r="B196" s="404">
        <v>1.4814814814814816</v>
      </c>
      <c r="C196" s="404">
        <v>4.0540540540540544</v>
      </c>
      <c r="D196" s="404">
        <v>0.48701298701298701</v>
      </c>
      <c r="E196" s="404">
        <v>13.746630727762804</v>
      </c>
      <c r="F196" s="404">
        <v>0</v>
      </c>
      <c r="G196" s="404">
        <v>0</v>
      </c>
      <c r="H196" s="404">
        <v>0</v>
      </c>
      <c r="I196" s="404">
        <v>1.7142857142857144</v>
      </c>
    </row>
    <row r="197" spans="1:9">
      <c r="A197" s="238" t="s">
        <v>209</v>
      </c>
      <c r="B197" s="404">
        <v>0</v>
      </c>
      <c r="C197" s="404">
        <v>0</v>
      </c>
      <c r="D197" s="404">
        <v>0.48701298701298701</v>
      </c>
      <c r="E197" s="404">
        <v>0</v>
      </c>
      <c r="F197" s="404">
        <v>0</v>
      </c>
      <c r="G197" s="404">
        <v>0</v>
      </c>
      <c r="H197" s="404">
        <v>0</v>
      </c>
      <c r="I197" s="404">
        <v>0</v>
      </c>
    </row>
    <row r="198" spans="1:9">
      <c r="A198" s="238" t="s">
        <v>210</v>
      </c>
      <c r="B198" s="404">
        <v>7.3800738007380073E-2</v>
      </c>
      <c r="C198" s="404">
        <v>0</v>
      </c>
      <c r="D198" s="404">
        <v>0</v>
      </c>
      <c r="E198" s="404">
        <v>0</v>
      </c>
      <c r="F198" s="404">
        <v>0</v>
      </c>
      <c r="G198" s="404">
        <v>0.62305295950155759</v>
      </c>
      <c r="H198" s="404">
        <v>0</v>
      </c>
      <c r="I198" s="404">
        <v>0</v>
      </c>
    </row>
    <row r="199" spans="1:9">
      <c r="A199" s="238" t="s">
        <v>211</v>
      </c>
      <c r="B199" s="404">
        <v>0</v>
      </c>
      <c r="C199" s="404">
        <v>0</v>
      </c>
      <c r="D199" s="404">
        <v>0</v>
      </c>
      <c r="E199" s="404">
        <v>0</v>
      </c>
      <c r="F199" s="404">
        <v>0</v>
      </c>
      <c r="G199" s="404">
        <v>0</v>
      </c>
      <c r="H199" s="404">
        <v>0</v>
      </c>
      <c r="I199" s="404">
        <v>5.7142857142857144</v>
      </c>
    </row>
    <row r="200" spans="1:9">
      <c r="A200" s="238" t="s">
        <v>212</v>
      </c>
      <c r="B200" s="404">
        <v>39.926199261992615</v>
      </c>
      <c r="C200" s="404">
        <v>4.0540540540540544</v>
      </c>
      <c r="D200" s="404">
        <v>0</v>
      </c>
      <c r="E200" s="404">
        <v>1.0781671159029651</v>
      </c>
      <c r="F200" s="404">
        <v>3.870967741935484</v>
      </c>
      <c r="G200" s="404">
        <v>4.361370716510903</v>
      </c>
      <c r="H200" s="404">
        <v>6.4748201438848918</v>
      </c>
      <c r="I200" s="404">
        <v>8</v>
      </c>
    </row>
    <row r="201" spans="1:9">
      <c r="A201" s="238" t="s">
        <v>213</v>
      </c>
      <c r="B201" s="404">
        <v>5.2867581699346404</v>
      </c>
      <c r="C201" s="404">
        <v>12.162162162162163</v>
      </c>
      <c r="D201" s="404">
        <v>0</v>
      </c>
      <c r="E201" s="404">
        <v>0.80862533692722371</v>
      </c>
      <c r="F201" s="404">
        <v>3.5483870967741935</v>
      </c>
      <c r="G201" s="404">
        <v>0.62305295950155759</v>
      </c>
      <c r="H201" s="404">
        <v>9.3525179856115113</v>
      </c>
      <c r="I201" s="404">
        <v>0</v>
      </c>
    </row>
    <row r="202" spans="1:9">
      <c r="A202" s="238" t="s">
        <v>214</v>
      </c>
      <c r="B202" s="404">
        <v>0.68420664206642101</v>
      </c>
      <c r="C202" s="404">
        <v>1.3513513513513513</v>
      </c>
      <c r="D202" s="404">
        <v>0</v>
      </c>
      <c r="E202" s="404">
        <v>0.26954177897574128</v>
      </c>
      <c r="F202" s="404">
        <v>3.3333333333333335</v>
      </c>
      <c r="G202" s="404">
        <v>1.8691588785046727</v>
      </c>
      <c r="H202" s="404">
        <v>8.6330935251798557</v>
      </c>
      <c r="I202" s="404">
        <v>0.5714285714285714</v>
      </c>
    </row>
    <row r="203" spans="1:9">
      <c r="A203" s="238" t="s">
        <v>215</v>
      </c>
      <c r="B203" s="404">
        <v>0.93940959409594105</v>
      </c>
      <c r="C203" s="404">
        <v>0</v>
      </c>
      <c r="D203" s="404">
        <v>0</v>
      </c>
      <c r="E203" s="404">
        <v>0</v>
      </c>
      <c r="F203" s="404">
        <v>0</v>
      </c>
      <c r="G203" s="404">
        <v>0</v>
      </c>
      <c r="H203" s="404">
        <v>3.5971223021582732</v>
      </c>
      <c r="I203" s="404">
        <v>0</v>
      </c>
    </row>
    <row r="204" spans="1:9">
      <c r="A204" s="238" t="s">
        <v>216</v>
      </c>
      <c r="B204" s="404">
        <v>1.107011070110701</v>
      </c>
      <c r="C204" s="404">
        <v>0</v>
      </c>
      <c r="D204" s="404">
        <v>0</v>
      </c>
      <c r="E204" s="404">
        <v>0</v>
      </c>
      <c r="F204" s="404">
        <v>0</v>
      </c>
      <c r="G204" s="404">
        <v>0.62305295950155759</v>
      </c>
      <c r="H204" s="404">
        <v>2.1582733812949639</v>
      </c>
      <c r="I204" s="404">
        <v>1.1428571428571428</v>
      </c>
    </row>
    <row r="205" spans="1:9">
      <c r="A205" s="238" t="s">
        <v>217</v>
      </c>
      <c r="B205" s="404">
        <v>1.44981549815498</v>
      </c>
      <c r="C205" s="404">
        <v>0</v>
      </c>
      <c r="D205" s="404">
        <v>0</v>
      </c>
      <c r="E205" s="404">
        <v>0</v>
      </c>
      <c r="F205" s="404">
        <v>0</v>
      </c>
      <c r="G205" s="404">
        <v>0</v>
      </c>
      <c r="H205" s="404">
        <v>0</v>
      </c>
      <c r="I205" s="404">
        <v>0</v>
      </c>
    </row>
    <row r="206" spans="1:9">
      <c r="A206" s="238" t="s">
        <v>218</v>
      </c>
      <c r="B206" s="404">
        <v>0.8118081180811807</v>
      </c>
      <c r="C206" s="404">
        <v>0</v>
      </c>
      <c r="D206" s="404">
        <v>0</v>
      </c>
      <c r="E206" s="404">
        <v>0.53908355795148255</v>
      </c>
      <c r="F206" s="404">
        <v>0</v>
      </c>
      <c r="G206" s="404">
        <v>0</v>
      </c>
      <c r="H206" s="404">
        <v>0</v>
      </c>
      <c r="I206" s="404">
        <v>0</v>
      </c>
    </row>
    <row r="207" spans="1:9">
      <c r="A207" s="238" t="s">
        <v>219</v>
      </c>
      <c r="B207" s="404">
        <v>0.29520295202952029</v>
      </c>
      <c r="C207" s="404">
        <v>0</v>
      </c>
      <c r="D207" s="404">
        <v>0</v>
      </c>
      <c r="E207" s="404">
        <v>0</v>
      </c>
      <c r="F207" s="404">
        <v>0</v>
      </c>
      <c r="G207" s="404">
        <v>0</v>
      </c>
      <c r="H207" s="404">
        <v>0.71942446043165476</v>
      </c>
      <c r="I207" s="404">
        <v>0</v>
      </c>
    </row>
    <row r="208" spans="1:9">
      <c r="A208" s="238" t="s">
        <v>220</v>
      </c>
      <c r="B208" s="404">
        <v>0</v>
      </c>
      <c r="C208" s="404">
        <v>0</v>
      </c>
      <c r="D208" s="404">
        <v>0</v>
      </c>
      <c r="E208" s="404">
        <v>0</v>
      </c>
      <c r="F208" s="404">
        <v>0</v>
      </c>
      <c r="G208" s="404">
        <v>0</v>
      </c>
      <c r="H208" s="404">
        <v>0</v>
      </c>
      <c r="I208" s="404">
        <v>50.857142857142854</v>
      </c>
    </row>
    <row r="209" spans="1:9">
      <c r="A209" s="238" t="s">
        <v>221</v>
      </c>
      <c r="B209" s="404">
        <v>2.5092250922509227</v>
      </c>
      <c r="C209" s="404">
        <v>0</v>
      </c>
      <c r="D209" s="404">
        <v>0</v>
      </c>
      <c r="E209" s="404">
        <v>0</v>
      </c>
      <c r="F209" s="404">
        <v>0</v>
      </c>
      <c r="G209" s="404">
        <v>0</v>
      </c>
      <c r="H209" s="404">
        <v>0</v>
      </c>
      <c r="I209" s="404">
        <v>0</v>
      </c>
    </row>
    <row r="210" spans="1:9">
      <c r="A210" s="238" t="s">
        <v>222</v>
      </c>
      <c r="B210" s="404">
        <v>5.3136531365313653</v>
      </c>
      <c r="C210" s="404">
        <v>2.7027027027027026</v>
      </c>
      <c r="D210" s="404">
        <v>0</v>
      </c>
      <c r="E210" s="404">
        <v>3.7735849056603774</v>
      </c>
      <c r="F210" s="404">
        <v>17.580645161290324</v>
      </c>
      <c r="G210" s="404">
        <v>25.85669781931464</v>
      </c>
      <c r="H210" s="404">
        <v>15.827338129496402</v>
      </c>
      <c r="I210" s="404">
        <v>3.4285714285714288</v>
      </c>
    </row>
    <row r="211" spans="1:9">
      <c r="A211" s="238" t="s">
        <v>1037</v>
      </c>
      <c r="B211" s="404">
        <v>0</v>
      </c>
      <c r="C211" s="404">
        <v>29.72972972972973</v>
      </c>
      <c r="D211" s="404">
        <v>0.16233766233766234</v>
      </c>
      <c r="E211" s="404">
        <v>37.466307277628033</v>
      </c>
      <c r="F211" s="404">
        <v>0.32258064516129031</v>
      </c>
      <c r="G211" s="404">
        <v>2.1806853582554515</v>
      </c>
      <c r="H211" s="404">
        <v>0</v>
      </c>
      <c r="I211" s="404">
        <v>0</v>
      </c>
    </row>
    <row r="212" spans="1:9">
      <c r="A212" s="238" t="s">
        <v>223</v>
      </c>
      <c r="B212" s="404">
        <v>4.428044280442804</v>
      </c>
      <c r="C212" s="404">
        <v>0</v>
      </c>
      <c r="D212" s="404">
        <v>0</v>
      </c>
      <c r="E212" s="404">
        <v>1.3477088948787064</v>
      </c>
      <c r="F212" s="404">
        <v>4.838709677419355</v>
      </c>
      <c r="G212" s="404">
        <v>0.62305295950155759</v>
      </c>
      <c r="H212" s="404">
        <v>2.1582733812949639</v>
      </c>
      <c r="I212" s="404">
        <v>0.5714285714285714</v>
      </c>
    </row>
    <row r="213" spans="1:9">
      <c r="A213" s="238" t="s">
        <v>224</v>
      </c>
      <c r="B213" s="404">
        <v>7.3800738007380073E-2</v>
      </c>
      <c r="C213" s="404">
        <v>0</v>
      </c>
      <c r="D213" s="404">
        <v>0</v>
      </c>
      <c r="E213" s="404">
        <v>8.6253369272237208</v>
      </c>
      <c r="F213" s="404">
        <v>1.6666666666666667</v>
      </c>
      <c r="G213" s="404">
        <v>25.233644859813083</v>
      </c>
      <c r="H213" s="404">
        <v>2.1582733812949639</v>
      </c>
      <c r="I213" s="404">
        <v>2.2857142857142856</v>
      </c>
    </row>
    <row r="214" spans="1:9">
      <c r="A214" s="238" t="s">
        <v>225</v>
      </c>
      <c r="B214" s="404">
        <v>0.22140221402214022</v>
      </c>
      <c r="C214" s="404">
        <v>0</v>
      </c>
      <c r="D214" s="404">
        <v>0</v>
      </c>
      <c r="E214" s="404">
        <v>2.1563342318059302</v>
      </c>
      <c r="F214" s="404">
        <v>20.752688172043008</v>
      </c>
      <c r="G214" s="404">
        <v>3.4267912772585665</v>
      </c>
      <c r="H214" s="404">
        <v>0</v>
      </c>
      <c r="I214" s="404">
        <v>0</v>
      </c>
    </row>
    <row r="215" spans="1:9">
      <c r="A215" s="238" t="s">
        <v>226</v>
      </c>
      <c r="B215" s="404">
        <v>1.9188191881918819</v>
      </c>
      <c r="C215" s="404">
        <v>1.3513513513513513</v>
      </c>
      <c r="D215" s="404">
        <v>0</v>
      </c>
      <c r="E215" s="404">
        <v>1.0781671159029651</v>
      </c>
      <c r="F215" s="404">
        <v>7.4731182795698929</v>
      </c>
      <c r="G215" s="404">
        <v>2.8037383177570092</v>
      </c>
      <c r="H215" s="404">
        <v>26.618705035971225</v>
      </c>
      <c r="I215" s="404">
        <v>4</v>
      </c>
    </row>
    <row r="216" spans="1:9">
      <c r="A216" s="238" t="s">
        <v>227</v>
      </c>
      <c r="B216" s="404">
        <v>2.3616236162361623</v>
      </c>
      <c r="C216" s="404">
        <v>1.3513513513513513</v>
      </c>
      <c r="D216" s="404">
        <v>0</v>
      </c>
      <c r="E216" s="404">
        <v>6.7385444743935308</v>
      </c>
      <c r="F216" s="404">
        <v>2.4193548387096775</v>
      </c>
      <c r="G216" s="404">
        <v>2.8037383177570092</v>
      </c>
      <c r="H216" s="404">
        <v>5.0359712230215825</v>
      </c>
      <c r="I216" s="404">
        <v>7.4285714285714288</v>
      </c>
    </row>
    <row r="217" spans="1:9">
      <c r="A217" s="238" t="s">
        <v>228</v>
      </c>
      <c r="B217" s="404">
        <v>22.626826568265699</v>
      </c>
      <c r="C217" s="404">
        <v>2.7027027027027026</v>
      </c>
      <c r="D217" s="404">
        <v>0.48701298701298701</v>
      </c>
      <c r="E217" s="404">
        <v>3.2345013477088949</v>
      </c>
      <c r="F217" s="404">
        <v>6.129032258064516</v>
      </c>
      <c r="G217" s="404">
        <v>0.3115264797507788</v>
      </c>
      <c r="H217" s="404">
        <v>0</v>
      </c>
      <c r="I217" s="404">
        <v>9.1428571428571423</v>
      </c>
    </row>
    <row r="218" spans="1:9">
      <c r="A218" s="238" t="s">
        <v>229</v>
      </c>
      <c r="B218" s="404">
        <v>0</v>
      </c>
      <c r="C218" s="404">
        <v>31.081081081081081</v>
      </c>
      <c r="D218" s="404">
        <v>98.376623376623371</v>
      </c>
      <c r="E218" s="404">
        <v>0</v>
      </c>
      <c r="F218" s="404">
        <v>0</v>
      </c>
      <c r="G218" s="404">
        <v>0</v>
      </c>
      <c r="H218" s="404">
        <v>0</v>
      </c>
      <c r="I218" s="404">
        <v>0</v>
      </c>
    </row>
    <row r="219" spans="1:9">
      <c r="A219" s="238" t="s">
        <v>230</v>
      </c>
      <c r="B219" s="404">
        <v>0.81180811808118103</v>
      </c>
      <c r="C219" s="404">
        <v>4.0540540540540544</v>
      </c>
      <c r="D219" s="404">
        <v>0</v>
      </c>
      <c r="E219" s="404">
        <v>1.3477088948787064</v>
      </c>
      <c r="F219" s="404">
        <v>0</v>
      </c>
      <c r="G219" s="404">
        <v>0</v>
      </c>
      <c r="H219" s="404">
        <v>0</v>
      </c>
      <c r="I219" s="404">
        <v>1.7142857142857144</v>
      </c>
    </row>
    <row r="220" spans="1:9">
      <c r="A220" s="238" t="s">
        <v>231</v>
      </c>
      <c r="B220" s="404">
        <v>3.0996309963099633</v>
      </c>
      <c r="C220" s="404">
        <v>0</v>
      </c>
      <c r="D220" s="404">
        <v>0</v>
      </c>
      <c r="E220" s="404">
        <v>0</v>
      </c>
      <c r="F220" s="404">
        <v>0.32258064516129031</v>
      </c>
      <c r="G220" s="404">
        <v>0</v>
      </c>
      <c r="H220" s="404">
        <v>0</v>
      </c>
      <c r="I220" s="404">
        <v>0</v>
      </c>
    </row>
    <row r="221" spans="1:9">
      <c r="A221" s="238" t="s">
        <v>232</v>
      </c>
      <c r="B221" s="404">
        <v>0.29520295202952002</v>
      </c>
      <c r="C221" s="404">
        <v>0</v>
      </c>
      <c r="D221" s="404">
        <v>0</v>
      </c>
      <c r="E221" s="404">
        <v>0</v>
      </c>
      <c r="F221" s="404">
        <v>0</v>
      </c>
      <c r="G221" s="404">
        <v>6.8535825545171329</v>
      </c>
      <c r="H221" s="404">
        <v>0</v>
      </c>
      <c r="I221" s="404">
        <v>0</v>
      </c>
    </row>
    <row r="222" spans="1:9">
      <c r="A222" s="238" t="s">
        <v>233</v>
      </c>
      <c r="B222" s="404">
        <v>4.0590405904058997</v>
      </c>
      <c r="C222" s="404">
        <v>0</v>
      </c>
      <c r="D222" s="404">
        <v>0</v>
      </c>
      <c r="E222" s="404">
        <v>16.711590296495956</v>
      </c>
      <c r="F222" s="404">
        <v>27.258064516129032</v>
      </c>
      <c r="G222" s="404">
        <v>21.806853582554517</v>
      </c>
      <c r="H222" s="404">
        <v>17.266187050359711</v>
      </c>
      <c r="I222" s="404">
        <v>2.8571428571428572</v>
      </c>
    </row>
    <row r="223" spans="1:9" ht="15" thickBot="1">
      <c r="A223" s="239" t="s">
        <v>44</v>
      </c>
      <c r="B223" s="240">
        <v>99.996173230751907</v>
      </c>
      <c r="C223" s="240">
        <v>100</v>
      </c>
      <c r="D223" s="240">
        <v>100</v>
      </c>
      <c r="E223" s="240">
        <v>100.00000000000003</v>
      </c>
      <c r="F223" s="240">
        <v>100</v>
      </c>
      <c r="G223" s="240">
        <v>100</v>
      </c>
      <c r="H223" s="240">
        <v>99.999999999999972</v>
      </c>
      <c r="I223" s="240">
        <v>100</v>
      </c>
    </row>
    <row r="224" spans="1:9">
      <c r="A224" s="30" t="s">
        <v>552</v>
      </c>
      <c r="B224" s="168"/>
      <c r="C224" s="168"/>
    </row>
    <row r="225" spans="1:10">
      <c r="B225" s="253"/>
      <c r="C225" s="253"/>
      <c r="D225" s="253"/>
      <c r="E225" s="253"/>
      <c r="F225" s="253"/>
      <c r="G225" s="253"/>
      <c r="H225" s="253"/>
      <c r="I225" s="253"/>
    </row>
    <row r="227" spans="1:10" ht="15.75" customHeight="1">
      <c r="A227" s="511" t="s">
        <v>1038</v>
      </c>
      <c r="B227" s="511"/>
      <c r="C227" s="511"/>
      <c r="D227" s="511"/>
      <c r="E227" s="511"/>
      <c r="F227" s="511"/>
      <c r="G227" s="511"/>
      <c r="H227" s="511"/>
      <c r="I227" s="511"/>
      <c r="J227" s="241"/>
    </row>
    <row r="228" spans="1:10" ht="15.75" customHeight="1">
      <c r="A228" s="511"/>
      <c r="B228" s="511"/>
      <c r="C228" s="511"/>
      <c r="D228" s="511"/>
      <c r="E228" s="511"/>
      <c r="F228" s="511"/>
      <c r="G228" s="511"/>
      <c r="H228" s="511"/>
      <c r="I228" s="511"/>
      <c r="J228" s="242"/>
    </row>
    <row r="229" spans="1:10" ht="15.75" customHeight="1" thickBot="1">
      <c r="A229" s="511">
        <v>2013</v>
      </c>
      <c r="B229" s="511"/>
      <c r="C229" s="511"/>
      <c r="D229" s="511"/>
      <c r="E229" s="511"/>
      <c r="F229" s="511"/>
      <c r="G229" s="511"/>
      <c r="H229" s="511"/>
      <c r="I229" s="234"/>
      <c r="J229" s="242"/>
    </row>
    <row r="230" spans="1:10">
      <c r="A230" s="237"/>
      <c r="B230" s="237" t="s">
        <v>61</v>
      </c>
      <c r="C230" s="237" t="s">
        <v>89</v>
      </c>
      <c r="D230" s="237" t="s">
        <v>175</v>
      </c>
      <c r="E230" s="237" t="s">
        <v>234</v>
      </c>
      <c r="F230" s="237" t="s">
        <v>92</v>
      </c>
      <c r="G230" s="237" t="s">
        <v>179</v>
      </c>
      <c r="H230" s="237" t="s">
        <v>65</v>
      </c>
      <c r="J230" s="242"/>
    </row>
    <row r="231" spans="1:10">
      <c r="A231" s="243" t="s">
        <v>239</v>
      </c>
      <c r="B231" s="244">
        <v>0.81743869209809261</v>
      </c>
      <c r="C231" s="244">
        <v>0.81743869209809261</v>
      </c>
      <c r="D231" s="244">
        <v>0</v>
      </c>
      <c r="E231" s="244">
        <v>0</v>
      </c>
      <c r="F231" s="244">
        <v>0</v>
      </c>
      <c r="G231" s="244">
        <v>0</v>
      </c>
      <c r="H231" s="244">
        <v>22.222222222222221</v>
      </c>
      <c r="J231" s="242"/>
    </row>
    <row r="232" spans="1:10">
      <c r="A232" s="243" t="s">
        <v>241</v>
      </c>
      <c r="B232" s="244">
        <v>7.3569482288828345</v>
      </c>
      <c r="C232" s="244">
        <v>7.3569482288828345</v>
      </c>
      <c r="D232" s="244">
        <v>3.3333333333333335</v>
      </c>
      <c r="E232" s="244">
        <v>3.225806451612903</v>
      </c>
      <c r="F232" s="244">
        <v>0</v>
      </c>
      <c r="G232" s="244">
        <v>0</v>
      </c>
      <c r="H232" s="244">
        <v>0</v>
      </c>
      <c r="J232" s="242"/>
    </row>
    <row r="233" spans="1:10">
      <c r="A233" s="243" t="s">
        <v>237</v>
      </c>
      <c r="B233" s="244">
        <v>1.0899182561307901</v>
      </c>
      <c r="C233" s="244">
        <v>1.0899182561307901</v>
      </c>
      <c r="D233" s="244">
        <v>0</v>
      </c>
      <c r="E233" s="244">
        <v>0</v>
      </c>
      <c r="F233" s="244">
        <v>0</v>
      </c>
      <c r="G233" s="244">
        <v>0</v>
      </c>
      <c r="H233" s="244">
        <v>0</v>
      </c>
      <c r="J233" s="242"/>
    </row>
    <row r="234" spans="1:10">
      <c r="A234" s="243" t="s">
        <v>204</v>
      </c>
      <c r="B234" s="244">
        <v>0</v>
      </c>
      <c r="C234" s="244">
        <v>0</v>
      </c>
      <c r="D234" s="244">
        <v>0</v>
      </c>
      <c r="E234" s="244">
        <v>12.903225806451612</v>
      </c>
      <c r="F234" s="244">
        <v>0</v>
      </c>
      <c r="G234" s="244">
        <v>0</v>
      </c>
      <c r="H234" s="244">
        <v>0</v>
      </c>
      <c r="J234" s="242"/>
    </row>
    <row r="235" spans="1:10">
      <c r="A235" s="243" t="s">
        <v>242</v>
      </c>
      <c r="B235" s="244">
        <v>0.27247956403269752</v>
      </c>
      <c r="C235" s="244">
        <v>0.27247956403269752</v>
      </c>
      <c r="D235" s="244">
        <v>6.666666666666667</v>
      </c>
      <c r="E235" s="244">
        <v>0</v>
      </c>
      <c r="F235" s="244">
        <v>0</v>
      </c>
      <c r="G235" s="244">
        <v>0</v>
      </c>
      <c r="H235" s="244">
        <v>0</v>
      </c>
      <c r="J235" s="242"/>
    </row>
    <row r="236" spans="1:10">
      <c r="A236" s="243" t="s">
        <v>238</v>
      </c>
      <c r="B236" s="244">
        <v>13.35149863760218</v>
      </c>
      <c r="C236" s="244">
        <v>13.35149863760218</v>
      </c>
      <c r="D236" s="244">
        <v>0</v>
      </c>
      <c r="E236" s="244">
        <v>0</v>
      </c>
      <c r="F236" s="244">
        <v>0</v>
      </c>
      <c r="G236" s="244">
        <v>0</v>
      </c>
      <c r="H236" s="244">
        <v>0</v>
      </c>
      <c r="J236" s="242"/>
    </row>
    <row r="237" spans="1:10">
      <c r="A237" s="243" t="s">
        <v>266</v>
      </c>
      <c r="B237" s="244">
        <v>5.4495912806539506</v>
      </c>
      <c r="C237" s="244">
        <v>5.4495912806539506</v>
      </c>
      <c r="D237" s="244">
        <v>0</v>
      </c>
      <c r="E237" s="244">
        <v>0</v>
      </c>
      <c r="F237" s="244">
        <v>0</v>
      </c>
      <c r="G237" s="244">
        <v>0</v>
      </c>
      <c r="H237" s="244">
        <v>0</v>
      </c>
      <c r="J237" s="242"/>
    </row>
    <row r="238" spans="1:10">
      <c r="A238" s="243" t="s">
        <v>244</v>
      </c>
      <c r="B238" s="244">
        <v>0</v>
      </c>
      <c r="C238" s="244">
        <v>0</v>
      </c>
      <c r="D238" s="244">
        <v>0</v>
      </c>
      <c r="E238" s="244">
        <v>0</v>
      </c>
      <c r="F238" s="244">
        <v>13.333333333333334</v>
      </c>
      <c r="G238" s="244">
        <v>0</v>
      </c>
      <c r="H238" s="244">
        <v>0</v>
      </c>
      <c r="J238" s="242"/>
    </row>
    <row r="239" spans="1:10">
      <c r="A239" s="243" t="s">
        <v>245</v>
      </c>
      <c r="B239" s="244">
        <v>0</v>
      </c>
      <c r="C239" s="244">
        <v>0</v>
      </c>
      <c r="D239" s="244">
        <v>0</v>
      </c>
      <c r="E239" s="244">
        <v>3.225806451612903</v>
      </c>
      <c r="F239" s="244">
        <v>0</v>
      </c>
      <c r="G239" s="244">
        <v>0</v>
      </c>
      <c r="H239" s="244">
        <v>11.111111111111111</v>
      </c>
      <c r="J239" s="242"/>
    </row>
    <row r="240" spans="1:10">
      <c r="A240" s="243" t="s">
        <v>246</v>
      </c>
      <c r="B240" s="244">
        <v>2.4523160762942782</v>
      </c>
      <c r="C240" s="244">
        <v>2.4523160762942782</v>
      </c>
      <c r="D240" s="244">
        <v>0</v>
      </c>
      <c r="E240" s="244">
        <v>6.4516129032258061</v>
      </c>
      <c r="F240" s="244">
        <v>6.666666666666667</v>
      </c>
      <c r="G240" s="244">
        <v>25</v>
      </c>
      <c r="H240" s="244">
        <v>0</v>
      </c>
      <c r="J240" s="242"/>
    </row>
    <row r="241" spans="1:10">
      <c r="A241" s="243" t="s">
        <v>247</v>
      </c>
      <c r="B241" s="244">
        <v>33.242506811989102</v>
      </c>
      <c r="C241" s="244">
        <v>33.242506811989102</v>
      </c>
      <c r="D241" s="244">
        <v>80</v>
      </c>
      <c r="E241" s="244">
        <v>0</v>
      </c>
      <c r="F241" s="244">
        <v>0</v>
      </c>
      <c r="G241" s="244">
        <v>0</v>
      </c>
      <c r="H241" s="244">
        <v>0</v>
      </c>
      <c r="J241" s="242"/>
    </row>
    <row r="242" spans="1:10">
      <c r="A242" s="243" t="s">
        <v>236</v>
      </c>
      <c r="B242" s="244">
        <v>14.441416893732969</v>
      </c>
      <c r="C242" s="244">
        <v>14.441416893732969</v>
      </c>
      <c r="D242" s="244">
        <v>0</v>
      </c>
      <c r="E242" s="244">
        <v>48.387096774193552</v>
      </c>
      <c r="F242" s="244">
        <v>0</v>
      </c>
      <c r="G242" s="244">
        <v>0</v>
      </c>
      <c r="H242" s="244">
        <v>0</v>
      </c>
      <c r="J242" s="242"/>
    </row>
    <row r="243" spans="1:10">
      <c r="A243" s="243" t="s">
        <v>250</v>
      </c>
      <c r="B243" s="244">
        <v>0.81743869209809261</v>
      </c>
      <c r="C243" s="244">
        <v>0.81743869209809261</v>
      </c>
      <c r="D243" s="244">
        <v>0</v>
      </c>
      <c r="E243" s="244">
        <v>3.225806451612903</v>
      </c>
      <c r="F243" s="244">
        <v>0</v>
      </c>
      <c r="G243" s="244">
        <v>0</v>
      </c>
      <c r="H243" s="244">
        <v>0</v>
      </c>
      <c r="J243" s="242"/>
    </row>
    <row r="244" spans="1:10">
      <c r="A244" s="243" t="s">
        <v>251</v>
      </c>
      <c r="B244" s="244">
        <v>0.54495912806539504</v>
      </c>
      <c r="C244" s="244">
        <v>0.54495912806539504</v>
      </c>
      <c r="D244" s="244">
        <v>0</v>
      </c>
      <c r="E244" s="244">
        <v>0</v>
      </c>
      <c r="F244" s="244">
        <v>0</v>
      </c>
      <c r="G244" s="244">
        <v>0</v>
      </c>
      <c r="H244" s="244">
        <v>0</v>
      </c>
      <c r="J244" s="242"/>
    </row>
    <row r="245" spans="1:10">
      <c r="A245" s="243" t="s">
        <v>252</v>
      </c>
      <c r="B245" s="244">
        <v>0</v>
      </c>
      <c r="C245" s="244">
        <v>0</v>
      </c>
      <c r="D245" s="244">
        <v>0</v>
      </c>
      <c r="E245" s="244">
        <v>0</v>
      </c>
      <c r="F245" s="244">
        <v>13.333333333333334</v>
      </c>
      <c r="G245" s="244">
        <v>0</v>
      </c>
      <c r="H245" s="244">
        <v>0</v>
      </c>
      <c r="J245" s="242"/>
    </row>
    <row r="246" spans="1:10">
      <c r="A246" s="243" t="s">
        <v>253</v>
      </c>
      <c r="B246" s="244">
        <v>0</v>
      </c>
      <c r="C246" s="244">
        <v>0</v>
      </c>
      <c r="D246" s="244">
        <v>0</v>
      </c>
      <c r="E246" s="244">
        <v>0</v>
      </c>
      <c r="F246" s="244">
        <v>0</v>
      </c>
      <c r="G246" s="244">
        <v>0</v>
      </c>
      <c r="H246" s="244">
        <v>0</v>
      </c>
      <c r="J246" s="242"/>
    </row>
    <row r="247" spans="1:10">
      <c r="A247" s="243" t="s">
        <v>254</v>
      </c>
      <c r="B247" s="244">
        <v>0</v>
      </c>
      <c r="C247" s="244">
        <v>0</v>
      </c>
      <c r="D247" s="244">
        <v>0</v>
      </c>
      <c r="E247" s="244">
        <v>0</v>
      </c>
      <c r="F247" s="244">
        <v>33.333333333333329</v>
      </c>
      <c r="G247" s="244">
        <v>0</v>
      </c>
      <c r="H247" s="244">
        <v>0</v>
      </c>
      <c r="J247" s="242"/>
    </row>
    <row r="248" spans="1:10">
      <c r="A248" s="243" t="s">
        <v>226</v>
      </c>
      <c r="B248" s="244">
        <v>0</v>
      </c>
      <c r="C248" s="244">
        <v>0</v>
      </c>
      <c r="D248" s="244">
        <v>0</v>
      </c>
      <c r="E248" s="244">
        <v>0</v>
      </c>
      <c r="F248" s="244">
        <v>0</v>
      </c>
      <c r="G248" s="244">
        <v>50</v>
      </c>
      <c r="H248" s="244">
        <v>0</v>
      </c>
      <c r="J248" s="242"/>
    </row>
    <row r="249" spans="1:10">
      <c r="A249" s="243" t="s">
        <v>227</v>
      </c>
      <c r="B249" s="244">
        <v>1.9073569482288828</v>
      </c>
      <c r="C249" s="244">
        <v>1.9073569482288828</v>
      </c>
      <c r="D249" s="244">
        <v>10</v>
      </c>
      <c r="E249" s="244">
        <v>0</v>
      </c>
      <c r="F249" s="244">
        <v>0</v>
      </c>
      <c r="G249" s="244">
        <v>25</v>
      </c>
      <c r="H249" s="244">
        <v>5.5555555555555554</v>
      </c>
      <c r="J249" s="242"/>
    </row>
    <row r="250" spans="1:10">
      <c r="A250" s="243" t="s">
        <v>255</v>
      </c>
      <c r="B250" s="244">
        <v>0</v>
      </c>
      <c r="C250" s="244">
        <v>0</v>
      </c>
      <c r="D250" s="244">
        <v>0</v>
      </c>
      <c r="E250" s="244">
        <v>0</v>
      </c>
      <c r="F250" s="244">
        <v>0</v>
      </c>
      <c r="G250" s="244">
        <v>0</v>
      </c>
      <c r="H250" s="244">
        <v>0</v>
      </c>
      <c r="J250" s="242"/>
    </row>
    <row r="251" spans="1:10">
      <c r="A251" s="243" t="s">
        <v>256</v>
      </c>
      <c r="B251" s="244">
        <v>0</v>
      </c>
      <c r="C251" s="244">
        <v>0</v>
      </c>
      <c r="D251" s="244">
        <v>0</v>
      </c>
      <c r="E251" s="244">
        <v>9.67741935483871</v>
      </c>
      <c r="F251" s="244">
        <v>0</v>
      </c>
      <c r="G251" s="244">
        <v>0</v>
      </c>
      <c r="H251" s="244">
        <v>0</v>
      </c>
      <c r="J251" s="242"/>
    </row>
    <row r="252" spans="1:10">
      <c r="A252" s="243" t="s">
        <v>257</v>
      </c>
      <c r="B252" s="244">
        <v>0</v>
      </c>
      <c r="C252" s="244">
        <v>0</v>
      </c>
      <c r="D252" s="244">
        <v>0</v>
      </c>
      <c r="E252" s="244">
        <v>0</v>
      </c>
      <c r="F252" s="244">
        <v>0</v>
      </c>
      <c r="G252" s="244">
        <v>0</v>
      </c>
      <c r="H252" s="244">
        <v>0</v>
      </c>
      <c r="J252" s="242"/>
    </row>
    <row r="253" spans="1:10">
      <c r="A253" s="243" t="s">
        <v>235</v>
      </c>
      <c r="B253" s="244">
        <v>0.54495912806539504</v>
      </c>
      <c r="C253" s="244">
        <v>0.54495912806539504</v>
      </c>
      <c r="D253" s="244">
        <v>0</v>
      </c>
      <c r="E253" s="244">
        <v>3.225806451612903</v>
      </c>
      <c r="F253" s="244">
        <v>0</v>
      </c>
      <c r="G253" s="244">
        <v>0</v>
      </c>
      <c r="H253" s="244">
        <v>0</v>
      </c>
      <c r="J253" s="242"/>
    </row>
    <row r="254" spans="1:10">
      <c r="A254" s="243" t="s">
        <v>258</v>
      </c>
      <c r="B254" s="244">
        <v>0</v>
      </c>
      <c r="C254" s="244">
        <v>0</v>
      </c>
      <c r="D254" s="244">
        <v>0</v>
      </c>
      <c r="E254" s="244">
        <v>0</v>
      </c>
      <c r="F254" s="244">
        <v>33.333333333333329</v>
      </c>
      <c r="G254" s="244">
        <v>0</v>
      </c>
      <c r="H254" s="244">
        <v>0</v>
      </c>
      <c r="J254" s="242"/>
    </row>
    <row r="255" spans="1:10">
      <c r="A255" s="243" t="s">
        <v>240</v>
      </c>
      <c r="B255" s="244">
        <v>1.0899182561307901</v>
      </c>
      <c r="C255" s="244">
        <v>1.0899182561307901</v>
      </c>
      <c r="D255" s="244">
        <v>0</v>
      </c>
      <c r="E255" s="244">
        <v>0</v>
      </c>
      <c r="F255" s="244">
        <v>0</v>
      </c>
      <c r="G255" s="244">
        <v>0</v>
      </c>
      <c r="H255" s="244">
        <v>0</v>
      </c>
      <c r="J255" s="242"/>
    </row>
    <row r="256" spans="1:10">
      <c r="A256" s="243" t="s">
        <v>230</v>
      </c>
      <c r="B256" s="244">
        <v>7.3569482288828345</v>
      </c>
      <c r="C256" s="244">
        <v>7.3569482288828345</v>
      </c>
      <c r="D256" s="244">
        <v>0</v>
      </c>
      <c r="E256" s="244">
        <v>0</v>
      </c>
      <c r="F256" s="244">
        <v>0</v>
      </c>
      <c r="G256" s="244">
        <v>0</v>
      </c>
      <c r="H256" s="244">
        <v>0</v>
      </c>
      <c r="J256" s="242"/>
    </row>
    <row r="257" spans="1:10">
      <c r="A257" s="243" t="s">
        <v>248</v>
      </c>
      <c r="B257" s="244">
        <v>2.4523160762942782</v>
      </c>
      <c r="C257" s="244">
        <v>2.4523160762942782</v>
      </c>
      <c r="D257" s="244">
        <v>0</v>
      </c>
      <c r="E257" s="244">
        <v>0</v>
      </c>
      <c r="F257" s="244">
        <v>0</v>
      </c>
      <c r="G257" s="244">
        <v>0</v>
      </c>
      <c r="H257" s="244">
        <v>0</v>
      </c>
      <c r="J257" s="242"/>
    </row>
    <row r="258" spans="1:10">
      <c r="A258" s="243" t="s">
        <v>231</v>
      </c>
      <c r="B258" s="244">
        <v>1.6348773841961852</v>
      </c>
      <c r="C258" s="244">
        <v>1.6348773841961852</v>
      </c>
      <c r="D258" s="244">
        <v>0</v>
      </c>
      <c r="E258" s="244">
        <v>9.67741935483871</v>
      </c>
      <c r="F258" s="245">
        <v>0</v>
      </c>
      <c r="G258" s="244">
        <v>0</v>
      </c>
      <c r="H258" s="244">
        <v>0</v>
      </c>
      <c r="J258" s="242"/>
    </row>
    <row r="259" spans="1:10">
      <c r="A259" s="243" t="s">
        <v>260</v>
      </c>
      <c r="B259" s="244">
        <v>0.81743869209809261</v>
      </c>
      <c r="C259" s="244">
        <v>0.81743869209809261</v>
      </c>
      <c r="D259" s="244">
        <v>0</v>
      </c>
      <c r="E259" s="244">
        <v>0</v>
      </c>
      <c r="F259" s="245">
        <v>0</v>
      </c>
      <c r="G259" s="244">
        <v>0</v>
      </c>
      <c r="H259" s="244">
        <v>0</v>
      </c>
      <c r="J259" s="242"/>
    </row>
    <row r="260" spans="1:10">
      <c r="A260" s="243" t="s">
        <v>259</v>
      </c>
      <c r="B260" s="244">
        <v>0</v>
      </c>
      <c r="C260" s="244">
        <v>0</v>
      </c>
      <c r="D260" s="244">
        <v>0</v>
      </c>
      <c r="E260" s="244">
        <v>0</v>
      </c>
      <c r="F260" s="245">
        <v>0</v>
      </c>
      <c r="G260" s="244">
        <v>0</v>
      </c>
      <c r="H260" s="244">
        <v>0</v>
      </c>
      <c r="J260" s="242"/>
    </row>
    <row r="261" spans="1:10">
      <c r="A261" s="243" t="s">
        <v>249</v>
      </c>
      <c r="B261" s="244">
        <v>2.4523160762942782</v>
      </c>
      <c r="C261" s="244">
        <v>2.9972752043596729</v>
      </c>
      <c r="D261" s="244">
        <v>0</v>
      </c>
      <c r="E261" s="244">
        <v>0</v>
      </c>
      <c r="F261" s="244">
        <v>0</v>
      </c>
      <c r="G261" s="244">
        <v>0</v>
      </c>
      <c r="H261" s="244">
        <v>0</v>
      </c>
      <c r="J261" s="242"/>
    </row>
    <row r="262" spans="1:10">
      <c r="A262" s="243" t="s">
        <v>262</v>
      </c>
      <c r="B262" s="244">
        <v>0</v>
      </c>
      <c r="C262" s="244">
        <v>0</v>
      </c>
      <c r="D262" s="244">
        <v>0</v>
      </c>
      <c r="E262" s="244">
        <v>0</v>
      </c>
      <c r="F262" s="245">
        <v>0</v>
      </c>
      <c r="G262" s="244">
        <v>0</v>
      </c>
      <c r="H262" s="244">
        <v>0</v>
      </c>
      <c r="J262" s="242"/>
    </row>
    <row r="263" spans="1:10">
      <c r="A263" s="243" t="s">
        <v>205</v>
      </c>
      <c r="B263" s="244">
        <v>0</v>
      </c>
      <c r="C263" s="244">
        <v>0</v>
      </c>
      <c r="D263" s="244">
        <v>0</v>
      </c>
      <c r="E263" s="244">
        <v>0</v>
      </c>
      <c r="F263" s="245">
        <v>0</v>
      </c>
      <c r="G263" s="244">
        <v>0</v>
      </c>
      <c r="H263" s="244">
        <v>0</v>
      </c>
      <c r="J263" s="242"/>
    </row>
    <row r="264" spans="1:10">
      <c r="A264" s="243" t="s">
        <v>243</v>
      </c>
      <c r="B264" s="244">
        <v>0</v>
      </c>
      <c r="C264" s="244">
        <v>0</v>
      </c>
      <c r="D264" s="244">
        <v>0</v>
      </c>
      <c r="E264" s="244">
        <v>0</v>
      </c>
      <c r="F264" s="244">
        <v>0</v>
      </c>
      <c r="G264" s="244">
        <v>0</v>
      </c>
      <c r="H264" s="244">
        <v>61.111111111111114</v>
      </c>
      <c r="J264" s="242"/>
    </row>
    <row r="265" spans="1:10">
      <c r="A265" s="243" t="s">
        <v>261</v>
      </c>
      <c r="B265" s="244">
        <v>0</v>
      </c>
      <c r="C265" s="244">
        <v>0</v>
      </c>
      <c r="D265" s="244">
        <v>0</v>
      </c>
      <c r="E265" s="244">
        <v>0</v>
      </c>
      <c r="F265" s="245">
        <v>0</v>
      </c>
      <c r="G265" s="244">
        <v>0</v>
      </c>
      <c r="H265" s="244">
        <v>0</v>
      </c>
      <c r="J265" s="242"/>
    </row>
    <row r="266" spans="1:10">
      <c r="A266" s="243" t="s">
        <v>263</v>
      </c>
      <c r="B266" s="244">
        <v>0</v>
      </c>
      <c r="C266" s="244">
        <v>0</v>
      </c>
      <c r="D266" s="244">
        <v>0</v>
      </c>
      <c r="E266" s="244">
        <v>0</v>
      </c>
      <c r="F266" s="245">
        <v>0</v>
      </c>
      <c r="G266" s="244">
        <v>0</v>
      </c>
      <c r="H266" s="244">
        <v>0</v>
      </c>
      <c r="J266" s="242"/>
    </row>
    <row r="267" spans="1:10">
      <c r="A267" s="243" t="s">
        <v>264</v>
      </c>
      <c r="B267" s="244">
        <v>0</v>
      </c>
      <c r="C267" s="244">
        <v>0</v>
      </c>
      <c r="D267" s="244">
        <v>0</v>
      </c>
      <c r="E267" s="244">
        <v>0</v>
      </c>
      <c r="F267" s="245">
        <v>0</v>
      </c>
      <c r="G267" s="244">
        <v>0</v>
      </c>
      <c r="H267" s="244">
        <v>0</v>
      </c>
      <c r="J267" s="242"/>
    </row>
    <row r="268" spans="1:10">
      <c r="A268" s="243" t="s">
        <v>265</v>
      </c>
      <c r="B268" s="244">
        <v>0.81743869209809261</v>
      </c>
      <c r="C268" s="244">
        <v>0.81743869209809261</v>
      </c>
      <c r="D268" s="244">
        <v>0</v>
      </c>
      <c r="E268" s="244">
        <v>0</v>
      </c>
      <c r="F268" s="245">
        <v>0</v>
      </c>
      <c r="G268" s="244">
        <v>0</v>
      </c>
      <c r="H268" s="244">
        <v>0</v>
      </c>
      <c r="J268" s="242"/>
    </row>
    <row r="269" spans="1:10">
      <c r="A269" s="243" t="s">
        <v>267</v>
      </c>
      <c r="B269" s="244">
        <v>1.0899182561307901</v>
      </c>
      <c r="C269" s="244">
        <v>0.54495912806539504</v>
      </c>
      <c r="D269" s="244">
        <v>0</v>
      </c>
      <c r="E269" s="244">
        <v>0</v>
      </c>
      <c r="F269" s="245">
        <v>0</v>
      </c>
      <c r="G269" s="244">
        <v>0</v>
      </c>
      <c r="H269" s="244">
        <v>0</v>
      </c>
      <c r="I269" s="246"/>
    </row>
    <row r="270" spans="1:10" ht="15" thickBot="1">
      <c r="A270" s="1" t="s">
        <v>44</v>
      </c>
      <c r="B270" s="247">
        <v>100</v>
      </c>
      <c r="C270" s="247">
        <v>100</v>
      </c>
      <c r="D270" s="247">
        <v>100</v>
      </c>
      <c r="E270" s="247">
        <v>99.999999999999972</v>
      </c>
      <c r="F270" s="247">
        <v>99.999999999999986</v>
      </c>
      <c r="G270" s="247">
        <v>100</v>
      </c>
      <c r="H270" s="247">
        <v>100</v>
      </c>
      <c r="J270" s="242"/>
    </row>
    <row r="271" spans="1:10">
      <c r="A271" s="30" t="s">
        <v>552</v>
      </c>
      <c r="B271" s="168"/>
      <c r="C271" s="168"/>
    </row>
  </sheetData>
  <sheetProtection password="83D5" sheet="1" objects="1" scenarios="1"/>
  <sortState ref="A235:H275">
    <sortCondition ref="A235"/>
  </sortState>
  <mergeCells count="46">
    <mergeCell ref="A229:H229"/>
    <mergeCell ref="A146:J146"/>
    <mergeCell ref="A116:Q116"/>
    <mergeCell ref="A124:Q124"/>
    <mergeCell ref="A131:Q131"/>
    <mergeCell ref="A144:I144"/>
    <mergeCell ref="A145:I145"/>
    <mergeCell ref="A153:I153"/>
    <mergeCell ref="A190:I191"/>
    <mergeCell ref="A192:I192"/>
    <mergeCell ref="A227:I228"/>
    <mergeCell ref="A166:H166"/>
    <mergeCell ref="A175:H175"/>
    <mergeCell ref="A164:H165"/>
    <mergeCell ref="A112:Q112"/>
    <mergeCell ref="B114:C114"/>
    <mergeCell ref="D114:E114"/>
    <mergeCell ref="F114:G114"/>
    <mergeCell ref="L114:M114"/>
    <mergeCell ref="N114:O114"/>
    <mergeCell ref="A113:Q113"/>
    <mergeCell ref="H114:I114"/>
    <mergeCell ref="J114:K114"/>
    <mergeCell ref="P114:Q114"/>
    <mergeCell ref="B100:C100"/>
    <mergeCell ref="D100:E100"/>
    <mergeCell ref="F100:G100"/>
    <mergeCell ref="A98:G98"/>
    <mergeCell ref="A99:G99"/>
    <mergeCell ref="A100:A101"/>
    <mergeCell ref="A76:I76"/>
    <mergeCell ref="A77:I77"/>
    <mergeCell ref="A78:I78"/>
    <mergeCell ref="A86:H86"/>
    <mergeCell ref="A54:J54"/>
    <mergeCell ref="A56:I56"/>
    <mergeCell ref="A64:H64"/>
    <mergeCell ref="A53:J53"/>
    <mergeCell ref="A6:G6"/>
    <mergeCell ref="A7:G7"/>
    <mergeCell ref="A9:A10"/>
    <mergeCell ref="A24:I24"/>
    <mergeCell ref="A25:I25"/>
    <mergeCell ref="A26:I26"/>
    <mergeCell ref="A37:I37"/>
    <mergeCell ref="J8:L8"/>
  </mergeCells>
  <hyperlinks>
    <hyperlink ref="J8" location="INDICE!A1" display="INDICE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8"/>
  <sheetViews>
    <sheetView topLeftCell="A126" workbookViewId="0">
      <selection activeCell="I239" sqref="I239"/>
    </sheetView>
  </sheetViews>
  <sheetFormatPr baseColWidth="10" defaultColWidth="10.83203125" defaultRowHeight="14" x14ac:dyDescent="0"/>
  <cols>
    <col min="1" max="1" width="33" style="3" customWidth="1"/>
    <col min="2" max="2" width="14.5" style="3" bestFit="1" customWidth="1"/>
    <col min="3" max="3" width="11.1640625" style="3" customWidth="1"/>
    <col min="4" max="4" width="10.83203125" style="3"/>
    <col min="5" max="5" width="14.5" style="3" bestFit="1" customWidth="1"/>
    <col min="6" max="7" width="10.83203125" style="3"/>
    <col min="8" max="8" width="14.5" style="3" bestFit="1" customWidth="1"/>
    <col min="9" max="9" width="15.5" style="3" customWidth="1"/>
    <col min="10" max="10" width="10.83203125" style="3"/>
    <col min="11" max="11" width="14.5" style="3" bestFit="1" customWidth="1"/>
    <col min="12" max="13" width="10.83203125" style="3"/>
    <col min="14" max="14" width="14.5" style="3" bestFit="1" customWidth="1"/>
    <col min="15" max="16" width="10.83203125" style="3"/>
    <col min="17" max="17" width="14.5" style="3" bestFit="1" customWidth="1"/>
    <col min="18" max="19" width="10.83203125" style="3"/>
    <col min="20" max="20" width="14.5" style="3" bestFit="1" customWidth="1"/>
    <col min="21" max="22" width="10.83203125" style="3"/>
    <col min="23" max="23" width="14.5" style="3" bestFit="1" customWidth="1"/>
    <col min="24" max="16384" width="10.83203125" style="3"/>
  </cols>
  <sheetData>
    <row r="1" spans="1:13" ht="28">
      <c r="A1" s="353" t="s">
        <v>275</v>
      </c>
      <c r="B1" s="175"/>
      <c r="C1" s="175"/>
      <c r="D1" s="175"/>
      <c r="E1" s="175"/>
    </row>
    <row r="3" spans="1:13" ht="23">
      <c r="A3" s="347" t="s">
        <v>31</v>
      </c>
    </row>
    <row r="5" spans="1:13" ht="15.75" customHeight="1">
      <c r="A5" s="514" t="s">
        <v>1042</v>
      </c>
      <c r="B5" s="514"/>
      <c r="C5" s="514"/>
      <c r="D5" s="514"/>
      <c r="E5" s="514"/>
      <c r="F5" s="514"/>
      <c r="G5" s="514"/>
      <c r="H5" s="514"/>
      <c r="I5" s="514"/>
      <c r="J5" s="248"/>
    </row>
    <row r="6" spans="1:13">
      <c r="A6" s="514"/>
      <c r="B6" s="514"/>
      <c r="C6" s="514"/>
      <c r="D6" s="514"/>
      <c r="E6" s="514"/>
      <c r="F6" s="514"/>
      <c r="G6" s="514"/>
      <c r="H6" s="514"/>
      <c r="I6" s="514"/>
      <c r="J6" s="248"/>
    </row>
    <row r="7" spans="1:13" ht="24" thickBot="1">
      <c r="A7" s="487" t="s">
        <v>1033</v>
      </c>
      <c r="B7" s="487"/>
      <c r="C7" s="487"/>
      <c r="D7" s="487"/>
      <c r="E7" s="487"/>
      <c r="F7" s="487"/>
      <c r="G7" s="487"/>
      <c r="H7" s="487"/>
      <c r="I7" s="487"/>
      <c r="J7" s="249"/>
      <c r="K7" s="453" t="s">
        <v>557</v>
      </c>
      <c r="L7" s="453"/>
      <c r="M7" s="453"/>
    </row>
    <row r="8" spans="1:13">
      <c r="A8" s="162" t="s">
        <v>268</v>
      </c>
      <c r="B8" s="162" t="s">
        <v>88</v>
      </c>
      <c r="C8" s="162" t="s">
        <v>89</v>
      </c>
      <c r="D8" s="162" t="s">
        <v>90</v>
      </c>
      <c r="E8" s="162" t="s">
        <v>91</v>
      </c>
      <c r="F8" s="162" t="s">
        <v>65</v>
      </c>
      <c r="G8" s="162" t="s">
        <v>92</v>
      </c>
      <c r="H8" s="162" t="s">
        <v>93</v>
      </c>
      <c r="I8" s="162" t="s">
        <v>94</v>
      </c>
      <c r="J8" s="4"/>
    </row>
    <row r="9" spans="1:13">
      <c r="A9" s="227" t="s">
        <v>269</v>
      </c>
      <c r="B9" s="50">
        <v>3.43</v>
      </c>
      <c r="C9" s="250">
        <v>0.53</v>
      </c>
      <c r="D9" s="250">
        <v>2.8</v>
      </c>
      <c r="E9" s="50">
        <v>0.68</v>
      </c>
      <c r="F9" s="50">
        <v>3.08</v>
      </c>
      <c r="G9" s="50">
        <v>0.08</v>
      </c>
      <c r="H9" s="50">
        <v>0</v>
      </c>
      <c r="I9" s="50">
        <v>0</v>
      </c>
      <c r="J9" s="4"/>
    </row>
    <row r="10" spans="1:13">
      <c r="A10" s="201" t="s">
        <v>270</v>
      </c>
      <c r="B10" s="40">
        <v>44.45</v>
      </c>
      <c r="C10" s="40">
        <v>36.86</v>
      </c>
      <c r="D10" s="40">
        <v>24.9</v>
      </c>
      <c r="E10" s="40">
        <v>43.87</v>
      </c>
      <c r="F10" s="40">
        <v>48.46</v>
      </c>
      <c r="G10" s="40">
        <v>12.33</v>
      </c>
      <c r="H10" s="40">
        <v>32</v>
      </c>
      <c r="I10" s="40">
        <v>6.84</v>
      </c>
      <c r="J10" s="4"/>
    </row>
    <row r="11" spans="1:13">
      <c r="A11" s="201" t="s">
        <v>271</v>
      </c>
      <c r="B11" s="40">
        <v>3.89</v>
      </c>
      <c r="C11" s="40">
        <v>2.4500000000000002</v>
      </c>
      <c r="D11" s="40">
        <v>1.18</v>
      </c>
      <c r="E11" s="40">
        <v>3.74</v>
      </c>
      <c r="F11" s="40">
        <v>6.92</v>
      </c>
      <c r="G11" s="40">
        <v>0.3</v>
      </c>
      <c r="H11" s="40">
        <v>1.71</v>
      </c>
      <c r="I11" s="40">
        <v>0</v>
      </c>
      <c r="J11" s="4"/>
    </row>
    <row r="12" spans="1:13">
      <c r="A12" s="201" t="s">
        <v>272</v>
      </c>
      <c r="B12" s="40">
        <v>2.71</v>
      </c>
      <c r="C12" s="40">
        <v>1.02</v>
      </c>
      <c r="D12" s="40">
        <v>0</v>
      </c>
      <c r="E12" s="40">
        <v>0.68</v>
      </c>
      <c r="F12" s="40">
        <v>16.149999999999999</v>
      </c>
      <c r="G12" s="40">
        <v>0</v>
      </c>
      <c r="H12" s="40">
        <v>1.1399999999999999</v>
      </c>
      <c r="I12" s="40">
        <v>0</v>
      </c>
      <c r="J12" s="4"/>
    </row>
    <row r="13" spans="1:13">
      <c r="A13" s="201" t="s">
        <v>273</v>
      </c>
      <c r="B13" s="40">
        <v>30.54</v>
      </c>
      <c r="C13" s="40">
        <v>33.020000000000003</v>
      </c>
      <c r="D13" s="40">
        <v>71.12</v>
      </c>
      <c r="E13" s="40">
        <v>45.92</v>
      </c>
      <c r="F13" s="40">
        <v>23.08</v>
      </c>
      <c r="G13" s="40">
        <v>1.58</v>
      </c>
      <c r="H13" s="40">
        <v>18.86</v>
      </c>
      <c r="I13" s="40">
        <v>93.16</v>
      </c>
      <c r="J13" s="4"/>
    </row>
    <row r="14" spans="1:13">
      <c r="A14" s="201" t="s">
        <v>274</v>
      </c>
      <c r="B14" s="40">
        <v>14.98</v>
      </c>
      <c r="C14" s="40">
        <v>26.12</v>
      </c>
      <c r="D14" s="40">
        <v>0</v>
      </c>
      <c r="E14" s="40">
        <v>5.1100000000000003</v>
      </c>
      <c r="F14" s="40">
        <v>2.31</v>
      </c>
      <c r="G14" s="40">
        <v>85.71</v>
      </c>
      <c r="H14" s="40">
        <v>46.29</v>
      </c>
      <c r="I14" s="40">
        <v>0</v>
      </c>
      <c r="J14" s="4"/>
    </row>
    <row r="15" spans="1:13">
      <c r="A15" s="251" t="s">
        <v>150</v>
      </c>
      <c r="B15" s="204">
        <v>100.00000000000001</v>
      </c>
      <c r="C15" s="204">
        <v>100.00000000000001</v>
      </c>
      <c r="D15" s="204">
        <v>100</v>
      </c>
      <c r="E15" s="204">
        <v>100</v>
      </c>
      <c r="F15" s="204">
        <v>100</v>
      </c>
      <c r="G15" s="204">
        <v>100</v>
      </c>
      <c r="H15" s="204">
        <v>100</v>
      </c>
      <c r="I15" s="204">
        <v>100</v>
      </c>
      <c r="J15" s="4"/>
    </row>
    <row r="16" spans="1:13">
      <c r="A16" s="10"/>
      <c r="B16" s="221"/>
      <c r="C16" s="221"/>
      <c r="D16" s="221"/>
      <c r="E16" s="221"/>
      <c r="F16" s="221"/>
      <c r="G16" s="221"/>
      <c r="H16" s="221"/>
      <c r="I16" s="221"/>
      <c r="J16" s="4"/>
    </row>
    <row r="17" spans="1:10" ht="15" thickBot="1">
      <c r="A17" s="487" t="s">
        <v>1041</v>
      </c>
      <c r="B17" s="487"/>
      <c r="C17" s="487"/>
      <c r="D17" s="487"/>
      <c r="E17" s="487"/>
      <c r="F17" s="487"/>
      <c r="G17" s="487"/>
      <c r="H17" s="487"/>
      <c r="I17" s="487"/>
      <c r="J17" s="249"/>
    </row>
    <row r="18" spans="1:10">
      <c r="A18" s="162" t="s">
        <v>268</v>
      </c>
      <c r="B18" s="162" t="s">
        <v>88</v>
      </c>
      <c r="C18" s="162" t="s">
        <v>89</v>
      </c>
      <c r="D18" s="162" t="s">
        <v>90</v>
      </c>
      <c r="E18" s="162" t="s">
        <v>91</v>
      </c>
      <c r="F18" s="162" t="s">
        <v>65</v>
      </c>
      <c r="G18" s="162" t="s">
        <v>92</v>
      </c>
      <c r="H18" s="162" t="s">
        <v>93</v>
      </c>
      <c r="I18" s="162" t="s">
        <v>94</v>
      </c>
      <c r="J18" s="4"/>
    </row>
    <row r="19" spans="1:10">
      <c r="A19" s="227" t="s">
        <v>269</v>
      </c>
      <c r="B19" s="50">
        <v>5.46</v>
      </c>
      <c r="C19" s="50">
        <v>24.3</v>
      </c>
      <c r="D19" s="250">
        <v>5.26</v>
      </c>
      <c r="E19" s="50">
        <v>0</v>
      </c>
      <c r="F19" s="50">
        <v>0</v>
      </c>
      <c r="G19" s="50">
        <v>11.18</v>
      </c>
      <c r="H19" s="50">
        <v>0</v>
      </c>
      <c r="I19" s="50">
        <v>0</v>
      </c>
      <c r="J19" s="4"/>
    </row>
    <row r="20" spans="1:10">
      <c r="A20" s="201" t="s">
        <v>270</v>
      </c>
      <c r="B20" s="40">
        <v>65.569999999999993</v>
      </c>
      <c r="C20" s="40">
        <v>33.14</v>
      </c>
      <c r="D20" s="40">
        <v>68.819999999999993</v>
      </c>
      <c r="E20" s="40">
        <v>65.180000000000007</v>
      </c>
      <c r="F20" s="40">
        <v>64.709999999999994</v>
      </c>
      <c r="G20" s="40">
        <v>12.35</v>
      </c>
      <c r="H20" s="40">
        <v>3.66</v>
      </c>
      <c r="I20" s="40">
        <v>4.5599999999999996</v>
      </c>
      <c r="J20" s="4"/>
    </row>
    <row r="21" spans="1:10">
      <c r="A21" s="201" t="s">
        <v>271</v>
      </c>
      <c r="B21" s="40">
        <v>18.03</v>
      </c>
      <c r="C21" s="40">
        <v>27.64</v>
      </c>
      <c r="D21" s="40">
        <v>15.79</v>
      </c>
      <c r="E21" s="40">
        <v>22.22</v>
      </c>
      <c r="F21" s="40">
        <v>11.76</v>
      </c>
      <c r="G21" s="40">
        <v>0</v>
      </c>
      <c r="H21" s="40">
        <v>0</v>
      </c>
      <c r="I21" s="40">
        <v>1.1200000000000001</v>
      </c>
      <c r="J21" s="4"/>
    </row>
    <row r="22" spans="1:10">
      <c r="A22" s="423" t="s">
        <v>276</v>
      </c>
      <c r="B22" s="40">
        <v>5.46</v>
      </c>
      <c r="C22" s="40">
        <v>4.5999999999999996</v>
      </c>
      <c r="D22" s="40">
        <v>0</v>
      </c>
      <c r="E22" s="40">
        <v>0</v>
      </c>
      <c r="F22" s="40">
        <v>17.649999999999999</v>
      </c>
      <c r="G22" s="40">
        <v>0</v>
      </c>
      <c r="H22" s="40">
        <v>0</v>
      </c>
      <c r="I22" s="40">
        <v>0</v>
      </c>
    </row>
    <row r="23" spans="1:10">
      <c r="A23" s="201" t="s">
        <v>273</v>
      </c>
      <c r="B23" s="40">
        <v>1.1100000000000001</v>
      </c>
      <c r="C23" s="40">
        <v>4.3</v>
      </c>
      <c r="D23" s="40">
        <v>10.130000000000001</v>
      </c>
      <c r="E23" s="40">
        <v>12.35</v>
      </c>
      <c r="F23" s="40">
        <v>5.88</v>
      </c>
      <c r="G23" s="40">
        <v>58.82</v>
      </c>
      <c r="H23" s="40">
        <v>96.34</v>
      </c>
      <c r="I23" s="40">
        <v>93.45</v>
      </c>
    </row>
    <row r="24" spans="1:10">
      <c r="A24" s="201" t="s">
        <v>274</v>
      </c>
      <c r="B24" s="40">
        <v>4.37</v>
      </c>
      <c r="C24" s="40">
        <v>6.02</v>
      </c>
      <c r="D24" s="40">
        <v>0</v>
      </c>
      <c r="E24" s="40">
        <v>0.25</v>
      </c>
      <c r="F24" s="40">
        <v>0</v>
      </c>
      <c r="G24" s="40">
        <v>17.649999999999999</v>
      </c>
      <c r="H24" s="40">
        <v>0</v>
      </c>
      <c r="I24" s="40">
        <v>0.87</v>
      </c>
    </row>
    <row r="25" spans="1:10" ht="15" thickBot="1">
      <c r="A25" s="252" t="s">
        <v>150</v>
      </c>
      <c r="B25" s="174">
        <v>99.999999999999986</v>
      </c>
      <c r="C25" s="174">
        <v>99.999999999999986</v>
      </c>
      <c r="D25" s="174">
        <v>100</v>
      </c>
      <c r="E25" s="174">
        <v>100</v>
      </c>
      <c r="F25" s="174">
        <v>100</v>
      </c>
      <c r="G25" s="174">
        <v>100</v>
      </c>
      <c r="H25" s="174">
        <v>100</v>
      </c>
      <c r="I25" s="174">
        <v>100</v>
      </c>
    </row>
    <row r="26" spans="1:10">
      <c r="A26" s="30" t="s">
        <v>552</v>
      </c>
      <c r="B26" s="168"/>
      <c r="C26" s="168"/>
    </row>
    <row r="27" spans="1:10">
      <c r="B27" s="253"/>
      <c r="C27" s="253"/>
      <c r="D27" s="253"/>
      <c r="E27" s="253"/>
      <c r="F27" s="253"/>
      <c r="G27" s="253"/>
      <c r="H27" s="253"/>
      <c r="I27" s="253"/>
    </row>
    <row r="29" spans="1:10" ht="23">
      <c r="A29" s="347" t="s">
        <v>32</v>
      </c>
    </row>
    <row r="31" spans="1:10" ht="15">
      <c r="A31" s="515" t="s">
        <v>1039</v>
      </c>
      <c r="B31" s="515"/>
      <c r="C31" s="515"/>
      <c r="D31" s="515"/>
      <c r="E31" s="515"/>
      <c r="F31" s="515"/>
      <c r="G31" s="515"/>
      <c r="H31" s="515"/>
      <c r="I31" s="254"/>
    </row>
    <row r="32" spans="1:10" ht="16" thickBot="1">
      <c r="A32" s="516">
        <v>2013</v>
      </c>
      <c r="B32" s="516"/>
      <c r="C32" s="516"/>
      <c r="D32" s="516"/>
      <c r="E32" s="516"/>
      <c r="F32" s="516"/>
      <c r="G32" s="516"/>
      <c r="H32" s="516"/>
      <c r="I32" s="254"/>
    </row>
    <row r="33" spans="1:9">
      <c r="A33" s="255"/>
      <c r="B33" s="256" t="s">
        <v>61</v>
      </c>
      <c r="C33" s="256" t="s">
        <v>89</v>
      </c>
      <c r="D33" s="256" t="s">
        <v>175</v>
      </c>
      <c r="E33" s="256" t="s">
        <v>234</v>
      </c>
      <c r="F33" s="256" t="s">
        <v>92</v>
      </c>
      <c r="G33" s="256" t="s">
        <v>179</v>
      </c>
      <c r="H33" s="256" t="s">
        <v>65</v>
      </c>
      <c r="I33" s="10"/>
    </row>
    <row r="34" spans="1:9">
      <c r="A34" s="257" t="s">
        <v>277</v>
      </c>
      <c r="B34" s="85">
        <v>4.5180722891566267</v>
      </c>
      <c r="C34" s="85">
        <v>2.71</v>
      </c>
      <c r="D34" s="85">
        <v>0.26881720430107531</v>
      </c>
      <c r="E34" s="85">
        <v>2.8169014084507045</v>
      </c>
      <c r="F34" s="85">
        <v>0.23364485981308408</v>
      </c>
      <c r="G34" s="85">
        <v>0</v>
      </c>
      <c r="H34" s="85">
        <v>0</v>
      </c>
      <c r="I34" s="258"/>
    </row>
    <row r="35" spans="1:9">
      <c r="A35" s="257" t="s">
        <v>278</v>
      </c>
      <c r="B35" s="85">
        <v>6.6265060240963862</v>
      </c>
      <c r="C35" s="85">
        <v>10.483870967741936</v>
      </c>
      <c r="D35" s="85">
        <v>6.024096385542169</v>
      </c>
      <c r="E35" s="85">
        <v>4.225352112676056</v>
      </c>
      <c r="F35" s="85">
        <v>15.186915887850466</v>
      </c>
      <c r="G35" s="85">
        <v>34.782608695652172</v>
      </c>
      <c r="H35" s="85">
        <v>5.5555555555555554</v>
      </c>
      <c r="I35" s="258"/>
    </row>
    <row r="36" spans="1:9">
      <c r="A36" s="257" t="s">
        <v>207</v>
      </c>
      <c r="B36" s="85">
        <v>10.843373493975903</v>
      </c>
      <c r="C36" s="85">
        <v>1.6129032258064515</v>
      </c>
      <c r="D36" s="85">
        <v>3.9156626506024099</v>
      </c>
      <c r="E36" s="85">
        <v>4.225352112676056</v>
      </c>
      <c r="F36" s="85">
        <v>4.0887850467289715</v>
      </c>
      <c r="G36" s="85">
        <v>4.3478260869565215</v>
      </c>
      <c r="H36" s="85">
        <v>11.111111111111111</v>
      </c>
      <c r="I36" s="258"/>
    </row>
    <row r="37" spans="1:9">
      <c r="A37" s="257" t="s">
        <v>281</v>
      </c>
      <c r="B37" s="85">
        <v>4.8192771084337354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258"/>
    </row>
    <row r="38" spans="1:9">
      <c r="A38" s="257" t="s">
        <v>283</v>
      </c>
      <c r="B38" s="85">
        <v>14.156626506024098</v>
      </c>
      <c r="C38" s="85">
        <v>1.6129032258064515</v>
      </c>
      <c r="D38" s="85">
        <v>0</v>
      </c>
      <c r="E38" s="85">
        <v>4.225352112676056</v>
      </c>
      <c r="F38" s="85">
        <v>0</v>
      </c>
      <c r="G38" s="85">
        <v>0</v>
      </c>
      <c r="H38" s="85">
        <v>0</v>
      </c>
      <c r="I38" s="258"/>
    </row>
    <row r="39" spans="1:9">
      <c r="A39" s="257" t="s">
        <v>284</v>
      </c>
      <c r="B39" s="85">
        <v>9.0361445783132535</v>
      </c>
      <c r="C39" s="85">
        <v>0.80645161290322576</v>
      </c>
      <c r="D39" s="85">
        <v>0</v>
      </c>
      <c r="E39" s="85">
        <v>0</v>
      </c>
      <c r="F39" s="85">
        <v>0.23364485981308408</v>
      </c>
      <c r="G39" s="85">
        <v>2.1739130434782608</v>
      </c>
      <c r="H39" s="85">
        <v>0</v>
      </c>
      <c r="I39" s="258"/>
    </row>
    <row r="40" spans="1:9">
      <c r="A40" s="257" t="s">
        <v>287</v>
      </c>
      <c r="B40" s="85">
        <v>5.1204819277108431</v>
      </c>
      <c r="C40" s="85">
        <v>3.225806451612903</v>
      </c>
      <c r="D40" s="85">
        <v>8.7349397590361448</v>
      </c>
      <c r="E40" s="85">
        <v>8.4507042253521121</v>
      </c>
      <c r="F40" s="85">
        <v>0</v>
      </c>
      <c r="G40" s="85">
        <v>0</v>
      </c>
      <c r="H40" s="85">
        <v>0</v>
      </c>
      <c r="I40" s="258"/>
    </row>
    <row r="41" spans="1:9">
      <c r="A41" s="257" t="s">
        <v>292</v>
      </c>
      <c r="B41" s="85">
        <v>0</v>
      </c>
      <c r="C41" s="85">
        <v>0</v>
      </c>
      <c r="D41" s="85">
        <v>3.3132530120481931</v>
      </c>
      <c r="E41" s="85">
        <v>0</v>
      </c>
      <c r="F41" s="85">
        <v>0</v>
      </c>
      <c r="G41" s="85">
        <v>0</v>
      </c>
      <c r="H41" s="85">
        <v>0</v>
      </c>
      <c r="I41" s="258"/>
    </row>
    <row r="42" spans="1:9">
      <c r="A42" s="257" t="s">
        <v>288</v>
      </c>
      <c r="B42" s="85">
        <v>2.4096385542168677</v>
      </c>
      <c r="C42" s="85">
        <v>0</v>
      </c>
      <c r="D42" s="85">
        <v>0</v>
      </c>
      <c r="E42" s="85">
        <v>0</v>
      </c>
      <c r="F42" s="85">
        <v>0.81775700934579432</v>
      </c>
      <c r="G42" s="85">
        <v>0</v>
      </c>
      <c r="H42" s="85">
        <v>0</v>
      </c>
      <c r="I42" s="258"/>
    </row>
    <row r="43" spans="1:9">
      <c r="A43" s="257" t="s">
        <v>282</v>
      </c>
      <c r="B43" s="85">
        <v>7.8313253012048198</v>
      </c>
      <c r="C43" s="85">
        <v>3.225806451612903</v>
      </c>
      <c r="D43" s="85">
        <v>37.951807228915662</v>
      </c>
      <c r="E43" s="85">
        <v>5.6338028169014089</v>
      </c>
      <c r="F43" s="85">
        <v>7.2429906542056068</v>
      </c>
      <c r="G43" s="85">
        <v>21.739130434782609</v>
      </c>
      <c r="H43" s="85">
        <v>0</v>
      </c>
      <c r="I43" s="258"/>
    </row>
    <row r="44" spans="1:9">
      <c r="A44" s="257" t="s">
        <v>289</v>
      </c>
      <c r="B44" s="85">
        <v>0.90361445783132521</v>
      </c>
      <c r="C44" s="85">
        <v>2.11</v>
      </c>
      <c r="D44" s="85">
        <v>0</v>
      </c>
      <c r="E44" s="85">
        <v>2.92</v>
      </c>
      <c r="F44" s="85">
        <v>0.23364485981308408</v>
      </c>
      <c r="G44" s="85">
        <v>0</v>
      </c>
      <c r="H44" s="85">
        <v>0</v>
      </c>
      <c r="I44" s="258"/>
    </row>
    <row r="45" spans="1:9">
      <c r="A45" s="257" t="s">
        <v>280</v>
      </c>
      <c r="B45" s="85">
        <v>6.927710843373494</v>
      </c>
      <c r="C45" s="85">
        <v>0</v>
      </c>
      <c r="D45" s="85">
        <v>0</v>
      </c>
      <c r="E45" s="85">
        <v>0.74</v>
      </c>
      <c r="F45" s="85">
        <v>1.4018691588785046</v>
      </c>
      <c r="G45" s="85">
        <v>0</v>
      </c>
      <c r="H45" s="85">
        <v>5.5555555555555554</v>
      </c>
      <c r="I45" s="258"/>
    </row>
    <row r="46" spans="1:9">
      <c r="A46" s="257" t="s">
        <v>286</v>
      </c>
      <c r="B46" s="85">
        <v>0</v>
      </c>
      <c r="C46" s="85">
        <v>0</v>
      </c>
      <c r="D46" s="85">
        <v>0</v>
      </c>
      <c r="E46" s="85">
        <v>0.1</v>
      </c>
      <c r="F46" s="85">
        <v>1.0514018691588785</v>
      </c>
      <c r="G46" s="85">
        <v>0</v>
      </c>
      <c r="H46" s="85">
        <v>0</v>
      </c>
      <c r="I46" s="258"/>
    </row>
    <row r="47" spans="1:9">
      <c r="A47" s="257" t="s">
        <v>295</v>
      </c>
      <c r="B47" s="85">
        <v>0</v>
      </c>
      <c r="C47" s="85">
        <v>2.4193548387096775</v>
      </c>
      <c r="D47" s="85">
        <v>1.2048192771084338</v>
      </c>
      <c r="E47" s="85">
        <v>0</v>
      </c>
      <c r="F47" s="85">
        <v>1.0514018691588785</v>
      </c>
      <c r="G47" s="85">
        <v>0</v>
      </c>
      <c r="H47" s="85">
        <v>0</v>
      </c>
      <c r="I47" s="258"/>
    </row>
    <row r="48" spans="1:9">
      <c r="A48" s="257" t="s">
        <v>298</v>
      </c>
      <c r="B48" s="85">
        <v>0.60240963855421692</v>
      </c>
      <c r="C48" s="85">
        <v>0</v>
      </c>
      <c r="D48" s="85">
        <v>0</v>
      </c>
      <c r="E48" s="85">
        <v>0</v>
      </c>
      <c r="F48" s="85">
        <v>0.23364485981308408</v>
      </c>
      <c r="G48" s="85">
        <v>0</v>
      </c>
      <c r="H48" s="85">
        <v>0</v>
      </c>
      <c r="I48" s="258"/>
    </row>
    <row r="49" spans="1:9">
      <c r="A49" s="257" t="s">
        <v>293</v>
      </c>
      <c r="B49" s="85">
        <v>0</v>
      </c>
      <c r="C49" s="85">
        <v>1.6129032258064515</v>
      </c>
      <c r="D49" s="85">
        <v>3.0120481927710845E-3</v>
      </c>
      <c r="E49" s="85">
        <v>0</v>
      </c>
      <c r="F49" s="85">
        <v>0.35046728971962615</v>
      </c>
      <c r="G49" s="85">
        <v>0</v>
      </c>
      <c r="H49" s="85">
        <v>0</v>
      </c>
      <c r="I49" s="258"/>
    </row>
    <row r="50" spans="1:9">
      <c r="A50" s="257" t="s">
        <v>294</v>
      </c>
      <c r="B50" s="85">
        <v>0</v>
      </c>
      <c r="C50" s="85">
        <v>0</v>
      </c>
      <c r="D50" s="85">
        <v>4.5180722891566267</v>
      </c>
      <c r="E50" s="85">
        <v>36.619718309859159</v>
      </c>
      <c r="F50" s="85">
        <v>0</v>
      </c>
      <c r="G50" s="85">
        <v>0</v>
      </c>
      <c r="H50" s="85">
        <v>0</v>
      </c>
      <c r="I50" s="258"/>
    </row>
    <row r="51" spans="1:9">
      <c r="A51" s="257" t="s">
        <v>300</v>
      </c>
      <c r="B51" s="85">
        <v>0.30120481927710846</v>
      </c>
      <c r="C51" s="85">
        <v>2.86</v>
      </c>
      <c r="D51" s="85">
        <v>4.4117647058823533</v>
      </c>
      <c r="E51" s="85">
        <v>0</v>
      </c>
      <c r="F51" s="85">
        <v>0.11682242990654204</v>
      </c>
      <c r="G51" s="85">
        <v>1.89</v>
      </c>
      <c r="H51" s="85">
        <v>0</v>
      </c>
      <c r="I51" s="258"/>
    </row>
    <row r="52" spans="1:9">
      <c r="A52" s="257" t="s">
        <v>236</v>
      </c>
      <c r="B52" s="85">
        <v>0</v>
      </c>
      <c r="C52" s="85">
        <v>0</v>
      </c>
      <c r="D52" s="85">
        <v>2.1084337349397591</v>
      </c>
      <c r="E52" s="85">
        <v>15.492957746478872</v>
      </c>
      <c r="F52" s="85">
        <v>0</v>
      </c>
      <c r="G52" s="85">
        <v>0</v>
      </c>
      <c r="H52" s="85">
        <v>0</v>
      </c>
      <c r="I52" s="258"/>
    </row>
    <row r="53" spans="1:9">
      <c r="A53" s="257" t="s">
        <v>285</v>
      </c>
      <c r="B53" s="85">
        <v>2.4096385542168677</v>
      </c>
      <c r="C53" s="85">
        <v>0</v>
      </c>
      <c r="D53" s="85">
        <v>0</v>
      </c>
      <c r="E53" s="85">
        <v>0</v>
      </c>
      <c r="F53" s="85">
        <v>0.11682242990654204</v>
      </c>
      <c r="G53" s="85">
        <v>0</v>
      </c>
      <c r="H53" s="85">
        <v>0</v>
      </c>
      <c r="I53" s="258"/>
    </row>
    <row r="54" spans="1:9">
      <c r="A54" s="257" t="s">
        <v>299</v>
      </c>
      <c r="B54" s="85">
        <v>0.90361445783132521</v>
      </c>
      <c r="C54" s="85">
        <v>0</v>
      </c>
      <c r="D54" s="85">
        <v>0</v>
      </c>
      <c r="E54" s="85">
        <v>0</v>
      </c>
      <c r="F54" s="85">
        <v>2.570093457943925</v>
      </c>
      <c r="G54" s="85">
        <v>17.391304347826086</v>
      </c>
      <c r="H54" s="85">
        <v>0</v>
      </c>
      <c r="I54" s="258"/>
    </row>
    <row r="55" spans="1:9">
      <c r="A55" s="257" t="s">
        <v>302</v>
      </c>
      <c r="B55" s="85">
        <v>1.8072289156626504</v>
      </c>
      <c r="C55" s="85">
        <v>0</v>
      </c>
      <c r="D55" s="85">
        <v>0</v>
      </c>
      <c r="E55" s="85">
        <v>0</v>
      </c>
      <c r="F55" s="85">
        <v>0</v>
      </c>
      <c r="G55" s="85">
        <v>0.89</v>
      </c>
      <c r="H55" s="85">
        <v>0</v>
      </c>
      <c r="I55" s="258"/>
    </row>
    <row r="56" spans="1:9">
      <c r="A56" s="257" t="s">
        <v>227</v>
      </c>
      <c r="B56" s="85">
        <v>0</v>
      </c>
      <c r="C56" s="85">
        <v>4.032258064516129</v>
      </c>
      <c r="D56" s="85">
        <v>0</v>
      </c>
      <c r="E56" s="85">
        <v>0</v>
      </c>
      <c r="F56" s="85">
        <v>0.35046728971962615</v>
      </c>
      <c r="G56" s="85">
        <v>0</v>
      </c>
      <c r="H56" s="85">
        <v>0</v>
      </c>
      <c r="I56" s="258"/>
    </row>
    <row r="57" spans="1:9">
      <c r="A57" s="257" t="s">
        <v>296</v>
      </c>
      <c r="B57" s="85">
        <v>2.31</v>
      </c>
      <c r="C57" s="85">
        <v>31.451612903225808</v>
      </c>
      <c r="D57" s="85">
        <v>19.578313253012048</v>
      </c>
      <c r="E57" s="85">
        <v>5.6338028169014089</v>
      </c>
      <c r="F57" s="85">
        <v>0</v>
      </c>
      <c r="G57" s="85">
        <v>0</v>
      </c>
      <c r="H57" s="85">
        <v>11.111111111111111</v>
      </c>
      <c r="I57" s="258"/>
    </row>
    <row r="58" spans="1:9">
      <c r="A58" s="257" t="s">
        <v>256</v>
      </c>
      <c r="B58" s="85">
        <v>0.90361445783132521</v>
      </c>
      <c r="C58" s="85">
        <v>0</v>
      </c>
      <c r="D58" s="85">
        <v>0.60240963855421692</v>
      </c>
      <c r="E58" s="85">
        <v>1.4084507042253522</v>
      </c>
      <c r="F58" s="85">
        <v>0</v>
      </c>
      <c r="G58" s="85">
        <v>0</v>
      </c>
      <c r="H58" s="85">
        <v>0</v>
      </c>
      <c r="I58" s="258"/>
    </row>
    <row r="59" spans="1:9">
      <c r="A59" s="257" t="s">
        <v>291</v>
      </c>
      <c r="B59" s="85">
        <v>2.4096385542168677</v>
      </c>
      <c r="C59" s="85">
        <v>0</v>
      </c>
      <c r="D59" s="85">
        <v>0</v>
      </c>
      <c r="E59" s="85">
        <v>1.87</v>
      </c>
      <c r="F59" s="85">
        <v>0.28985507246376813</v>
      </c>
      <c r="G59" s="85">
        <v>0</v>
      </c>
      <c r="H59" s="85">
        <v>0</v>
      </c>
      <c r="I59" s="258"/>
    </row>
    <row r="60" spans="1:9">
      <c r="A60" s="257" t="s">
        <v>230</v>
      </c>
      <c r="B60" s="85">
        <v>4.2168674698795181</v>
      </c>
      <c r="C60" s="85">
        <v>0</v>
      </c>
      <c r="D60" s="85">
        <v>3.9156626506024099</v>
      </c>
      <c r="E60" s="85">
        <v>2.8169014084507045</v>
      </c>
      <c r="F60" s="85">
        <v>0.23364485981308408</v>
      </c>
      <c r="G60" s="85">
        <v>0</v>
      </c>
      <c r="H60" s="85">
        <v>5.5555555555555554</v>
      </c>
      <c r="I60" s="258"/>
    </row>
    <row r="61" spans="1:9">
      <c r="A61" s="257" t="s">
        <v>301</v>
      </c>
      <c r="B61" s="85">
        <v>2.9</v>
      </c>
      <c r="C61" s="85">
        <v>3.225806451612903</v>
      </c>
      <c r="D61" s="85">
        <v>3.4482758620689653</v>
      </c>
      <c r="E61" s="85">
        <v>2.8169014084507045</v>
      </c>
      <c r="F61" s="85">
        <v>2.08</v>
      </c>
      <c r="G61" s="85">
        <v>0</v>
      </c>
      <c r="H61" s="85">
        <v>0</v>
      </c>
      <c r="I61" s="258"/>
    </row>
    <row r="62" spans="1:9">
      <c r="A62" s="257" t="s">
        <v>297</v>
      </c>
      <c r="B62" s="85">
        <v>0</v>
      </c>
      <c r="C62" s="85">
        <v>3.61</v>
      </c>
      <c r="D62" s="85">
        <v>0</v>
      </c>
      <c r="E62" s="85">
        <v>0</v>
      </c>
      <c r="F62" s="85">
        <v>1.67</v>
      </c>
      <c r="G62" s="85">
        <v>2.67</v>
      </c>
      <c r="H62" s="85">
        <v>0</v>
      </c>
      <c r="I62" s="258"/>
    </row>
    <row r="63" spans="1:9">
      <c r="A63" s="257" t="s">
        <v>205</v>
      </c>
      <c r="B63" s="85">
        <v>2.02</v>
      </c>
      <c r="C63" s="85">
        <v>0</v>
      </c>
      <c r="D63" s="85">
        <v>0</v>
      </c>
      <c r="E63" s="85">
        <v>0</v>
      </c>
      <c r="F63" s="85">
        <v>0</v>
      </c>
      <c r="G63" s="85">
        <v>0</v>
      </c>
      <c r="H63" s="85">
        <v>61.111111111111114</v>
      </c>
      <c r="I63" s="258"/>
    </row>
    <row r="64" spans="1:9">
      <c r="A64" s="257" t="s">
        <v>303</v>
      </c>
      <c r="B64" s="85">
        <v>3.6144578313253009</v>
      </c>
      <c r="C64" s="85">
        <v>18.548387096774192</v>
      </c>
      <c r="D64" s="85">
        <v>3.0120481927710845E-3</v>
      </c>
      <c r="E64" s="85">
        <v>0</v>
      </c>
      <c r="F64" s="85">
        <v>8.5299999999999994</v>
      </c>
      <c r="G64" s="85">
        <v>6.5217391304347823</v>
      </c>
      <c r="H64" s="85">
        <v>0</v>
      </c>
      <c r="I64" s="258"/>
    </row>
    <row r="65" spans="1:9">
      <c r="A65" s="257" t="s">
        <v>279</v>
      </c>
      <c r="B65" s="85">
        <v>2.4096385542168677</v>
      </c>
      <c r="C65" s="85">
        <v>6.4516129032258061</v>
      </c>
      <c r="D65" s="85">
        <v>0</v>
      </c>
      <c r="E65" s="85">
        <v>0</v>
      </c>
      <c r="F65" s="85">
        <v>3.56</v>
      </c>
      <c r="G65" s="85">
        <v>0</v>
      </c>
      <c r="H65" s="85">
        <v>0</v>
      </c>
      <c r="I65" s="258"/>
    </row>
    <row r="66" spans="1:9">
      <c r="A66" s="257" t="s">
        <v>290</v>
      </c>
      <c r="B66" s="85">
        <v>0</v>
      </c>
      <c r="C66" s="85">
        <v>0</v>
      </c>
      <c r="D66" s="85">
        <v>0</v>
      </c>
      <c r="E66" s="85">
        <v>0</v>
      </c>
      <c r="F66" s="85">
        <v>48.36</v>
      </c>
      <c r="G66" s="85">
        <v>7.59</v>
      </c>
      <c r="H66" s="85">
        <v>0</v>
      </c>
      <c r="I66" s="258"/>
    </row>
    <row r="67" spans="1:9" ht="15" thickBot="1">
      <c r="A67" s="259" t="s">
        <v>44</v>
      </c>
      <c r="B67" s="247">
        <v>100.0010843373494</v>
      </c>
      <c r="C67" s="247">
        <v>99.999677419354825</v>
      </c>
      <c r="D67" s="247">
        <v>100.00235174815602</v>
      </c>
      <c r="E67" s="247">
        <v>99.996197183098602</v>
      </c>
      <c r="F67" s="247">
        <v>100.00387376405254</v>
      </c>
      <c r="G67" s="247">
        <v>99.996521739130429</v>
      </c>
      <c r="H67" s="247">
        <v>100</v>
      </c>
      <c r="I67" s="10"/>
    </row>
    <row r="68" spans="1:9">
      <c r="A68" s="30" t="s">
        <v>552</v>
      </c>
      <c r="B68" s="168"/>
      <c r="C68" s="168"/>
    </row>
    <row r="69" spans="1:9">
      <c r="B69" s="253"/>
      <c r="C69" s="253"/>
      <c r="D69" s="253"/>
      <c r="E69" s="253"/>
      <c r="F69" s="253"/>
      <c r="G69" s="253"/>
      <c r="H69" s="253"/>
    </row>
    <row r="71" spans="1:9" ht="15">
      <c r="A71" s="515" t="s">
        <v>1040</v>
      </c>
      <c r="B71" s="515"/>
      <c r="C71" s="515"/>
      <c r="D71" s="515"/>
      <c r="E71" s="515"/>
      <c r="F71" s="515"/>
      <c r="G71" s="515"/>
      <c r="H71" s="515"/>
      <c r="I71" s="260"/>
    </row>
    <row r="72" spans="1:9" ht="16" thickBot="1">
      <c r="A72" s="517">
        <v>2013</v>
      </c>
      <c r="B72" s="517"/>
      <c r="C72" s="517"/>
      <c r="D72" s="517"/>
      <c r="E72" s="517"/>
      <c r="F72" s="517"/>
      <c r="G72" s="517"/>
      <c r="H72" s="517"/>
      <c r="I72" s="260"/>
    </row>
    <row r="73" spans="1:9">
      <c r="A73" s="424"/>
      <c r="B73" s="422" t="s">
        <v>61</v>
      </c>
      <c r="C73" s="422" t="s">
        <v>89</v>
      </c>
      <c r="D73" s="422" t="s">
        <v>175</v>
      </c>
      <c r="E73" s="422" t="s">
        <v>234</v>
      </c>
      <c r="F73" s="422" t="s">
        <v>92</v>
      </c>
      <c r="G73" s="422" t="s">
        <v>94</v>
      </c>
      <c r="H73" s="422" t="s">
        <v>65</v>
      </c>
      <c r="I73" s="260"/>
    </row>
    <row r="74" spans="1:9">
      <c r="A74" s="261" t="s">
        <v>305</v>
      </c>
      <c r="B74" s="85">
        <v>0</v>
      </c>
      <c r="C74" s="85">
        <v>0</v>
      </c>
      <c r="D74" s="85">
        <v>0</v>
      </c>
      <c r="E74" s="85">
        <v>0</v>
      </c>
      <c r="F74" s="85">
        <v>0</v>
      </c>
      <c r="G74" s="85">
        <v>0</v>
      </c>
      <c r="H74" s="85">
        <v>0</v>
      </c>
    </row>
    <row r="75" spans="1:9">
      <c r="A75" s="261" t="s">
        <v>306</v>
      </c>
      <c r="B75" s="85">
        <v>0</v>
      </c>
      <c r="C75" s="85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</row>
    <row r="76" spans="1:9">
      <c r="A76" s="261" t="s">
        <v>207</v>
      </c>
      <c r="B76" s="85">
        <v>14.516129032258066</v>
      </c>
      <c r="C76" s="85">
        <v>0.71942446043165476</v>
      </c>
      <c r="D76" s="85">
        <v>0</v>
      </c>
      <c r="E76" s="85">
        <v>0</v>
      </c>
      <c r="F76" s="85">
        <v>9.0909090909090917</v>
      </c>
      <c r="G76" s="85">
        <v>0</v>
      </c>
      <c r="H76" s="85">
        <v>0</v>
      </c>
    </row>
    <row r="77" spans="1:9">
      <c r="A77" s="261" t="s">
        <v>309</v>
      </c>
      <c r="B77" s="85">
        <v>0</v>
      </c>
      <c r="C77" s="85">
        <v>0</v>
      </c>
      <c r="D77" s="85">
        <v>5</v>
      </c>
      <c r="E77" s="85">
        <v>0</v>
      </c>
      <c r="F77" s="85">
        <v>0</v>
      </c>
      <c r="G77" s="85">
        <v>0</v>
      </c>
      <c r="H77" s="85">
        <v>0</v>
      </c>
    </row>
    <row r="78" spans="1:9">
      <c r="A78" s="261" t="s">
        <v>287</v>
      </c>
      <c r="B78" s="85">
        <v>20.967741935483872</v>
      </c>
      <c r="C78" s="85">
        <v>32.374100719424462</v>
      </c>
      <c r="D78" s="85">
        <v>5</v>
      </c>
      <c r="E78" s="85">
        <v>18.181818181818183</v>
      </c>
      <c r="F78" s="85">
        <v>0</v>
      </c>
      <c r="G78" s="85">
        <v>0</v>
      </c>
      <c r="H78" s="85">
        <v>12.5</v>
      </c>
    </row>
    <row r="79" spans="1:9">
      <c r="A79" s="261" t="s">
        <v>282</v>
      </c>
      <c r="B79" s="85">
        <v>12.903225806451612</v>
      </c>
      <c r="C79" s="85">
        <v>0</v>
      </c>
      <c r="D79" s="85">
        <v>5</v>
      </c>
      <c r="E79" s="85">
        <v>27.27272727272727</v>
      </c>
      <c r="F79" s="85">
        <v>0</v>
      </c>
      <c r="G79" s="85">
        <v>0</v>
      </c>
      <c r="H79" s="85">
        <v>25</v>
      </c>
    </row>
    <row r="80" spans="1:9">
      <c r="A80" s="261" t="s">
        <v>280</v>
      </c>
      <c r="B80" s="85">
        <v>8.064516129032258</v>
      </c>
      <c r="C80" s="85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</row>
    <row r="81" spans="1:8">
      <c r="A81" s="261" t="s">
        <v>307</v>
      </c>
      <c r="B81" s="85">
        <v>0</v>
      </c>
      <c r="C81" s="85">
        <v>2.1582733812949639</v>
      </c>
      <c r="D81" s="85">
        <v>15</v>
      </c>
      <c r="E81" s="85">
        <v>0</v>
      </c>
      <c r="F81" s="85">
        <v>0</v>
      </c>
      <c r="G81" s="85">
        <v>0</v>
      </c>
      <c r="H81" s="85">
        <v>0</v>
      </c>
    </row>
    <row r="82" spans="1:8">
      <c r="A82" s="261" t="s">
        <v>311</v>
      </c>
      <c r="B82" s="85">
        <v>3.225806451612903</v>
      </c>
      <c r="C82" s="85">
        <v>1.4388489208633095</v>
      </c>
      <c r="D82" s="85">
        <v>0</v>
      </c>
      <c r="E82" s="85">
        <v>0</v>
      </c>
      <c r="F82" s="85">
        <v>0</v>
      </c>
      <c r="G82" s="85">
        <v>0</v>
      </c>
      <c r="H82" s="85">
        <v>0</v>
      </c>
    </row>
    <row r="83" spans="1:8">
      <c r="A83" s="261" t="s">
        <v>304</v>
      </c>
      <c r="B83" s="85">
        <v>12.903225806451612</v>
      </c>
      <c r="C83" s="85">
        <v>58.273381294964032</v>
      </c>
      <c r="D83" s="85">
        <v>30</v>
      </c>
      <c r="E83" s="85">
        <v>0</v>
      </c>
      <c r="F83" s="85">
        <v>27.27272727272727</v>
      </c>
      <c r="G83" s="85">
        <v>50</v>
      </c>
      <c r="H83" s="85">
        <v>25</v>
      </c>
    </row>
    <row r="84" spans="1:8">
      <c r="A84" s="261" t="s">
        <v>308</v>
      </c>
      <c r="B84" s="85">
        <v>1.6129032258064515</v>
      </c>
      <c r="C84" s="85">
        <v>0.71942446043165476</v>
      </c>
      <c r="D84" s="85">
        <v>0</v>
      </c>
      <c r="E84" s="85">
        <v>0</v>
      </c>
      <c r="F84" s="85">
        <v>0</v>
      </c>
      <c r="G84" s="85">
        <v>0</v>
      </c>
      <c r="H84" s="85">
        <v>0</v>
      </c>
    </row>
    <row r="85" spans="1:8">
      <c r="A85" s="261" t="s">
        <v>310</v>
      </c>
      <c r="B85" s="85">
        <v>0</v>
      </c>
      <c r="C85" s="85">
        <v>0</v>
      </c>
      <c r="D85" s="85">
        <v>0</v>
      </c>
      <c r="E85" s="85">
        <v>0</v>
      </c>
      <c r="F85" s="85">
        <v>45.454545454545453</v>
      </c>
      <c r="G85" s="85">
        <v>0</v>
      </c>
      <c r="H85" s="85">
        <v>0</v>
      </c>
    </row>
    <row r="86" spans="1:8">
      <c r="A86" s="261" t="s">
        <v>294</v>
      </c>
      <c r="B86" s="85">
        <v>0</v>
      </c>
      <c r="C86" s="85">
        <v>0</v>
      </c>
      <c r="D86" s="85">
        <v>0</v>
      </c>
      <c r="E86" s="85">
        <v>45.454545454545453</v>
      </c>
      <c r="F86" s="85">
        <v>0</v>
      </c>
      <c r="G86" s="85">
        <v>0</v>
      </c>
      <c r="H86" s="85">
        <v>0</v>
      </c>
    </row>
    <row r="87" spans="1:8">
      <c r="A87" s="261" t="s">
        <v>300</v>
      </c>
      <c r="B87" s="85">
        <v>1.6129032258064515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</row>
    <row r="88" spans="1:8">
      <c r="A88" s="261" t="s">
        <v>236</v>
      </c>
      <c r="B88" s="85">
        <v>0</v>
      </c>
      <c r="C88" s="85">
        <v>0</v>
      </c>
      <c r="D88" s="85">
        <v>5</v>
      </c>
      <c r="E88" s="85">
        <v>0</v>
      </c>
      <c r="F88" s="85">
        <v>0</v>
      </c>
      <c r="G88" s="85">
        <v>0</v>
      </c>
      <c r="H88" s="85">
        <v>0</v>
      </c>
    </row>
    <row r="89" spans="1:8">
      <c r="A89" s="261" t="s">
        <v>226</v>
      </c>
      <c r="B89" s="85">
        <v>4.838709677419355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</row>
    <row r="90" spans="1:8">
      <c r="A90" s="261" t="s">
        <v>313</v>
      </c>
      <c r="B90" s="85">
        <v>1.6129032258064515</v>
      </c>
      <c r="C90" s="85">
        <v>0</v>
      </c>
      <c r="D90" s="85">
        <v>5</v>
      </c>
      <c r="E90" s="85">
        <v>0</v>
      </c>
      <c r="F90" s="85">
        <v>0</v>
      </c>
      <c r="G90" s="85">
        <v>0</v>
      </c>
      <c r="H90" s="85">
        <v>12.5</v>
      </c>
    </row>
    <row r="91" spans="1:8">
      <c r="A91" s="421" t="s">
        <v>296</v>
      </c>
      <c r="B91" s="85">
        <v>0</v>
      </c>
      <c r="C91" s="85">
        <v>0.71942446043165476</v>
      </c>
      <c r="D91" s="85">
        <v>0</v>
      </c>
      <c r="E91" s="85">
        <v>0</v>
      </c>
      <c r="F91" s="85">
        <v>0</v>
      </c>
      <c r="G91" s="85">
        <v>0</v>
      </c>
      <c r="H91" s="85">
        <v>0</v>
      </c>
    </row>
    <row r="92" spans="1:8">
      <c r="A92" s="261" t="s">
        <v>229</v>
      </c>
      <c r="B92" s="85">
        <v>3.225806451612903</v>
      </c>
      <c r="C92" s="85">
        <v>1.4388489208633095</v>
      </c>
      <c r="D92" s="85">
        <v>25</v>
      </c>
      <c r="E92" s="85">
        <v>0</v>
      </c>
      <c r="F92" s="85">
        <v>0</v>
      </c>
      <c r="G92" s="85">
        <v>0</v>
      </c>
      <c r="H92" s="85">
        <v>0</v>
      </c>
    </row>
    <row r="93" spans="1:8">
      <c r="A93" s="261" t="s">
        <v>312</v>
      </c>
      <c r="B93" s="85">
        <v>0</v>
      </c>
      <c r="C93" s="85">
        <v>0</v>
      </c>
      <c r="D93" s="85">
        <v>0</v>
      </c>
      <c r="E93" s="85">
        <v>9.0909090909090917</v>
      </c>
      <c r="F93" s="85">
        <v>0</v>
      </c>
      <c r="G93" s="85">
        <v>0</v>
      </c>
      <c r="H93" s="85">
        <v>0</v>
      </c>
    </row>
    <row r="94" spans="1:8">
      <c r="A94" s="261" t="s">
        <v>205</v>
      </c>
      <c r="B94" s="85">
        <v>4.838709677419355</v>
      </c>
      <c r="C94" s="85">
        <v>0</v>
      </c>
      <c r="D94" s="85">
        <v>0</v>
      </c>
      <c r="E94" s="85">
        <v>0</v>
      </c>
      <c r="F94" s="85">
        <v>0</v>
      </c>
      <c r="G94" s="85">
        <v>0</v>
      </c>
      <c r="H94" s="85">
        <v>25</v>
      </c>
    </row>
    <row r="95" spans="1:8">
      <c r="A95" s="261" t="s">
        <v>261</v>
      </c>
      <c r="B95" s="85">
        <v>3.225806451612903</v>
      </c>
      <c r="C95" s="85">
        <v>0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</row>
    <row r="96" spans="1:8">
      <c r="A96" s="261" t="s">
        <v>315</v>
      </c>
      <c r="B96" s="85">
        <v>1.6129032258064515</v>
      </c>
      <c r="C96" s="85">
        <v>2.1582733812949639</v>
      </c>
      <c r="D96" s="85">
        <v>5</v>
      </c>
      <c r="E96" s="85">
        <v>0</v>
      </c>
      <c r="F96" s="85">
        <v>18.181818181818183</v>
      </c>
      <c r="G96" s="85">
        <v>0</v>
      </c>
      <c r="H96" s="85">
        <v>0</v>
      </c>
    </row>
    <row r="97" spans="1:10">
      <c r="A97" s="261" t="s">
        <v>314</v>
      </c>
      <c r="B97" s="85">
        <v>4.838709677419355</v>
      </c>
      <c r="C97" s="85">
        <v>0</v>
      </c>
      <c r="D97" s="85">
        <v>0</v>
      </c>
      <c r="E97" s="85">
        <v>0</v>
      </c>
      <c r="F97" s="85">
        <v>0</v>
      </c>
      <c r="G97" s="85">
        <v>50</v>
      </c>
      <c r="H97" s="85">
        <v>0</v>
      </c>
    </row>
    <row r="98" spans="1:10" ht="15" thickBot="1">
      <c r="A98" s="262" t="s">
        <v>44</v>
      </c>
      <c r="B98" s="263">
        <v>99.999999999999986</v>
      </c>
      <c r="C98" s="263">
        <v>99.999999999999986</v>
      </c>
      <c r="D98" s="263">
        <v>100</v>
      </c>
      <c r="E98" s="263">
        <v>100</v>
      </c>
      <c r="F98" s="263">
        <v>100</v>
      </c>
      <c r="G98" s="263">
        <v>100</v>
      </c>
      <c r="H98" s="263">
        <v>100</v>
      </c>
    </row>
    <row r="99" spans="1:10">
      <c r="A99" s="30" t="s">
        <v>552</v>
      </c>
      <c r="B99" s="168"/>
      <c r="C99" s="168"/>
    </row>
    <row r="100" spans="1:10">
      <c r="B100" s="253"/>
      <c r="C100" s="253"/>
      <c r="D100" s="253"/>
      <c r="E100" s="253"/>
      <c r="F100" s="253"/>
      <c r="G100" s="253"/>
      <c r="H100" s="253"/>
    </row>
    <row r="101" spans="1:10" ht="23">
      <c r="A101" s="347" t="s">
        <v>316</v>
      </c>
    </row>
    <row r="103" spans="1:10">
      <c r="A103" s="521" t="s">
        <v>1046</v>
      </c>
      <c r="B103" s="521"/>
      <c r="C103" s="521"/>
      <c r="D103" s="521"/>
      <c r="E103" s="521"/>
      <c r="F103" s="521"/>
      <c r="G103" s="521"/>
      <c r="H103" s="521"/>
      <c r="I103" s="521"/>
    </row>
    <row r="104" spans="1:10" ht="15" thickBot="1">
      <c r="A104" s="493">
        <v>2013</v>
      </c>
      <c r="B104" s="493"/>
      <c r="C104" s="493"/>
      <c r="D104" s="493"/>
      <c r="E104" s="493"/>
      <c r="F104" s="493"/>
      <c r="G104" s="493"/>
      <c r="H104" s="493"/>
      <c r="I104" s="493"/>
      <c r="J104" s="260"/>
    </row>
    <row r="105" spans="1:10">
      <c r="A105" s="264"/>
      <c r="B105" s="162" t="s">
        <v>88</v>
      </c>
      <c r="C105" s="162" t="s">
        <v>89</v>
      </c>
      <c r="D105" s="162" t="s">
        <v>90</v>
      </c>
      <c r="E105" s="162" t="s">
        <v>91</v>
      </c>
      <c r="F105" s="162" t="s">
        <v>65</v>
      </c>
      <c r="G105" s="162" t="s">
        <v>92</v>
      </c>
      <c r="H105" s="162" t="s">
        <v>93</v>
      </c>
      <c r="I105" s="162" t="s">
        <v>94</v>
      </c>
      <c r="J105" s="260"/>
    </row>
    <row r="106" spans="1:10">
      <c r="A106" s="201" t="s">
        <v>277</v>
      </c>
      <c r="B106" s="265">
        <v>0</v>
      </c>
      <c r="C106" s="265">
        <v>0</v>
      </c>
      <c r="D106" s="265">
        <v>0</v>
      </c>
      <c r="E106" s="265">
        <v>0</v>
      </c>
      <c r="F106" s="265">
        <v>0</v>
      </c>
      <c r="G106" s="265">
        <v>12.903225806451612</v>
      </c>
      <c r="H106" s="265">
        <v>0</v>
      </c>
      <c r="I106" s="265">
        <v>0</v>
      </c>
    </row>
    <row r="107" spans="1:10">
      <c r="A107" s="201" t="s">
        <v>330</v>
      </c>
      <c r="B107" s="265">
        <v>0</v>
      </c>
      <c r="C107" s="265">
        <v>1.4925373134328357</v>
      </c>
      <c r="D107" s="265">
        <v>0</v>
      </c>
      <c r="E107" s="265">
        <v>2.4390243902439024</v>
      </c>
      <c r="F107" s="265">
        <v>0</v>
      </c>
      <c r="G107" s="265">
        <v>0</v>
      </c>
      <c r="H107" s="265">
        <v>0</v>
      </c>
      <c r="I107" s="265">
        <v>0</v>
      </c>
    </row>
    <row r="108" spans="1:10">
      <c r="A108" s="201" t="s">
        <v>324</v>
      </c>
      <c r="B108" s="265">
        <v>0</v>
      </c>
      <c r="C108" s="265">
        <v>0</v>
      </c>
      <c r="D108" s="265">
        <v>0</v>
      </c>
      <c r="E108" s="265">
        <v>0</v>
      </c>
      <c r="F108" s="265">
        <v>1.7857142857142856</v>
      </c>
      <c r="G108" s="265">
        <v>0</v>
      </c>
      <c r="H108" s="265">
        <v>0</v>
      </c>
      <c r="I108" s="265">
        <v>0</v>
      </c>
    </row>
    <row r="109" spans="1:10">
      <c r="A109" s="201" t="s">
        <v>318</v>
      </c>
      <c r="B109" s="265">
        <v>0</v>
      </c>
      <c r="C109" s="265">
        <v>0</v>
      </c>
      <c r="D109" s="265">
        <v>4.4117647058823533</v>
      </c>
      <c r="E109" s="265">
        <v>0</v>
      </c>
      <c r="F109" s="265">
        <v>63.392857142857139</v>
      </c>
      <c r="G109" s="265">
        <v>0</v>
      </c>
      <c r="H109" s="265">
        <v>0</v>
      </c>
      <c r="I109" s="265">
        <v>0</v>
      </c>
    </row>
    <row r="110" spans="1:10">
      <c r="A110" s="201" t="s">
        <v>325</v>
      </c>
      <c r="B110" s="265">
        <v>0.69444444444444442</v>
      </c>
      <c r="C110" s="265">
        <v>1.4925373134328357</v>
      </c>
      <c r="D110" s="265">
        <v>1.4705882352941175</v>
      </c>
      <c r="E110" s="265">
        <v>1.2195121951219512</v>
      </c>
      <c r="F110" s="265">
        <v>0</v>
      </c>
      <c r="G110" s="265">
        <v>19.35483870967742</v>
      </c>
      <c r="H110" s="265">
        <v>0</v>
      </c>
      <c r="I110" s="265">
        <v>0</v>
      </c>
    </row>
    <row r="111" spans="1:10">
      <c r="A111" s="201" t="s">
        <v>326</v>
      </c>
      <c r="B111" s="265">
        <v>0</v>
      </c>
      <c r="C111" s="265">
        <v>0</v>
      </c>
      <c r="D111" s="265">
        <v>0</v>
      </c>
      <c r="E111" s="265">
        <v>2.4390243902439024</v>
      </c>
      <c r="F111" s="265">
        <v>0</v>
      </c>
      <c r="G111" s="265">
        <v>0</v>
      </c>
      <c r="H111" s="265">
        <v>0</v>
      </c>
      <c r="I111" s="265">
        <v>0</v>
      </c>
    </row>
    <row r="112" spans="1:10">
      <c r="A112" s="201" t="s">
        <v>328</v>
      </c>
      <c r="B112" s="265">
        <v>0</v>
      </c>
      <c r="C112" s="265">
        <v>0</v>
      </c>
      <c r="D112" s="265">
        <v>0</v>
      </c>
      <c r="E112" s="265">
        <v>2.4390243902439024</v>
      </c>
      <c r="F112" s="265">
        <v>0.89285714285714279</v>
      </c>
      <c r="G112" s="265">
        <v>0</v>
      </c>
      <c r="H112" s="265">
        <v>0</v>
      </c>
      <c r="I112" s="265">
        <v>0</v>
      </c>
    </row>
    <row r="113" spans="1:9">
      <c r="A113" s="201" t="s">
        <v>329</v>
      </c>
      <c r="B113" s="265">
        <v>0</v>
      </c>
      <c r="C113" s="265">
        <v>0</v>
      </c>
      <c r="D113" s="265">
        <v>5.8823529411764701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</row>
    <row r="114" spans="1:9">
      <c r="A114" s="201" t="s">
        <v>283</v>
      </c>
      <c r="B114" s="265">
        <v>4.1666666666666661</v>
      </c>
      <c r="C114" s="265">
        <v>35.820895522388057</v>
      </c>
      <c r="D114" s="265">
        <v>1.4705882352941175</v>
      </c>
      <c r="E114" s="265">
        <v>0</v>
      </c>
      <c r="F114" s="265">
        <v>1.3392857142857142</v>
      </c>
      <c r="G114" s="265">
        <v>22.58064516129032</v>
      </c>
      <c r="H114" s="265">
        <v>0</v>
      </c>
      <c r="I114" s="265">
        <v>0</v>
      </c>
    </row>
    <row r="115" spans="1:9">
      <c r="A115" s="201" t="s">
        <v>332</v>
      </c>
      <c r="B115" s="265">
        <v>0</v>
      </c>
      <c r="C115" s="265">
        <v>4.4776119402985071</v>
      </c>
      <c r="D115" s="265">
        <v>0</v>
      </c>
      <c r="E115" s="265">
        <v>0</v>
      </c>
      <c r="F115" s="265">
        <v>0</v>
      </c>
      <c r="G115" s="265">
        <v>12.903225806451612</v>
      </c>
      <c r="H115" s="265">
        <v>0</v>
      </c>
      <c r="I115" s="265">
        <v>0</v>
      </c>
    </row>
    <row r="116" spans="1:9">
      <c r="A116" s="201" t="s">
        <v>332</v>
      </c>
      <c r="B116" s="265">
        <v>0</v>
      </c>
      <c r="C116" s="265">
        <v>1.4925373134328357</v>
      </c>
      <c r="D116" s="265">
        <v>0</v>
      </c>
      <c r="E116" s="265">
        <v>0</v>
      </c>
      <c r="F116" s="265">
        <v>0</v>
      </c>
      <c r="G116" s="265">
        <v>0</v>
      </c>
      <c r="H116" s="265">
        <v>0</v>
      </c>
      <c r="I116" s="265">
        <v>0</v>
      </c>
    </row>
    <row r="117" spans="1:9">
      <c r="A117" s="201" t="s">
        <v>333</v>
      </c>
      <c r="B117" s="265">
        <v>0</v>
      </c>
      <c r="C117" s="265">
        <v>0</v>
      </c>
      <c r="D117" s="265">
        <v>0</v>
      </c>
      <c r="E117" s="265">
        <v>0</v>
      </c>
      <c r="F117" s="265">
        <v>0.89285714285714279</v>
      </c>
      <c r="G117" s="265">
        <v>0</v>
      </c>
      <c r="H117" s="265">
        <v>0</v>
      </c>
      <c r="I117" s="265">
        <v>0</v>
      </c>
    </row>
    <row r="118" spans="1:9">
      <c r="A118" s="201" t="s">
        <v>287</v>
      </c>
      <c r="B118" s="265">
        <v>7.6388888888888893</v>
      </c>
      <c r="C118" s="265">
        <v>7.4626865671641784</v>
      </c>
      <c r="D118" s="265">
        <v>1.4705882352941175</v>
      </c>
      <c r="E118" s="265">
        <v>28.04878048780488</v>
      </c>
      <c r="F118" s="265">
        <v>0.89285714285714279</v>
      </c>
      <c r="G118" s="265">
        <v>0</v>
      </c>
      <c r="H118" s="265">
        <v>0</v>
      </c>
      <c r="I118" s="265">
        <v>0</v>
      </c>
    </row>
    <row r="119" spans="1:9">
      <c r="A119" s="201" t="s">
        <v>282</v>
      </c>
      <c r="B119" s="265">
        <v>1.3888888888888888</v>
      </c>
      <c r="C119" s="265">
        <v>0</v>
      </c>
      <c r="D119" s="265">
        <v>1.4705882352941175</v>
      </c>
      <c r="E119" s="265">
        <v>0</v>
      </c>
      <c r="F119" s="265">
        <v>3.125</v>
      </c>
      <c r="G119" s="265">
        <v>0</v>
      </c>
      <c r="H119" s="265">
        <v>0</v>
      </c>
      <c r="I119" s="265">
        <v>0</v>
      </c>
    </row>
    <row r="120" spans="1:9">
      <c r="A120" s="201" t="s">
        <v>320</v>
      </c>
      <c r="B120" s="265">
        <v>4.1666666666666661</v>
      </c>
      <c r="C120" s="265">
        <v>5.9701492537313428</v>
      </c>
      <c r="D120" s="265">
        <v>0</v>
      </c>
      <c r="E120" s="265">
        <v>0</v>
      </c>
      <c r="F120" s="265">
        <v>0</v>
      </c>
      <c r="G120" s="265">
        <v>0</v>
      </c>
      <c r="H120" s="265">
        <v>0</v>
      </c>
      <c r="I120" s="265">
        <v>0</v>
      </c>
    </row>
    <row r="121" spans="1:9">
      <c r="A121" s="201" t="s">
        <v>339</v>
      </c>
      <c r="B121" s="265">
        <v>0</v>
      </c>
      <c r="C121" s="265">
        <v>0</v>
      </c>
      <c r="D121" s="265">
        <v>0</v>
      </c>
      <c r="E121" s="265">
        <v>0</v>
      </c>
      <c r="F121" s="265">
        <v>8.9245872378402502E-6</v>
      </c>
      <c r="G121" s="265">
        <v>0</v>
      </c>
      <c r="H121" s="265">
        <v>0</v>
      </c>
      <c r="I121" s="265">
        <v>0</v>
      </c>
    </row>
    <row r="122" spans="1:9">
      <c r="A122" s="201" t="s">
        <v>321</v>
      </c>
      <c r="B122" s="265">
        <v>0</v>
      </c>
      <c r="C122" s="265">
        <v>0</v>
      </c>
      <c r="D122" s="265">
        <v>4.4117647058823533</v>
      </c>
      <c r="E122" s="265">
        <v>7.3170731707317067</v>
      </c>
      <c r="F122" s="265">
        <v>0</v>
      </c>
      <c r="G122" s="265">
        <v>0</v>
      </c>
      <c r="H122" s="265">
        <v>0</v>
      </c>
      <c r="I122" s="265">
        <v>0</v>
      </c>
    </row>
    <row r="123" spans="1:9">
      <c r="A123" s="201" t="s">
        <v>335</v>
      </c>
      <c r="B123" s="265">
        <v>0</v>
      </c>
      <c r="C123" s="265">
        <v>0</v>
      </c>
      <c r="D123" s="265">
        <v>1.4705882352941175</v>
      </c>
      <c r="E123" s="265">
        <v>0</v>
      </c>
      <c r="F123" s="265">
        <v>0</v>
      </c>
      <c r="G123" s="265">
        <v>0</v>
      </c>
      <c r="H123" s="265">
        <v>0</v>
      </c>
      <c r="I123" s="265">
        <v>0</v>
      </c>
    </row>
    <row r="124" spans="1:9">
      <c r="A124" s="201" t="s">
        <v>346</v>
      </c>
      <c r="B124" s="265">
        <v>2.7777777777777777</v>
      </c>
      <c r="C124" s="265">
        <v>0</v>
      </c>
      <c r="D124" s="265">
        <v>0</v>
      </c>
      <c r="E124" s="265">
        <v>0</v>
      </c>
      <c r="F124" s="265">
        <v>0</v>
      </c>
      <c r="G124" s="265">
        <v>0</v>
      </c>
      <c r="H124" s="265">
        <v>0</v>
      </c>
      <c r="I124" s="265">
        <v>0</v>
      </c>
    </row>
    <row r="125" spans="1:9">
      <c r="A125" s="201" t="s">
        <v>344</v>
      </c>
      <c r="B125" s="265">
        <v>2.083333333333333</v>
      </c>
      <c r="C125" s="265">
        <v>1.4925373134328357</v>
      </c>
      <c r="D125" s="265">
        <v>0</v>
      </c>
      <c r="E125" s="265">
        <v>0</v>
      </c>
      <c r="F125" s="265">
        <v>0</v>
      </c>
      <c r="G125" s="265">
        <v>0</v>
      </c>
      <c r="H125" s="265">
        <v>0</v>
      </c>
      <c r="I125" s="265">
        <v>0</v>
      </c>
    </row>
    <row r="126" spans="1:9">
      <c r="A126" s="201" t="s">
        <v>336</v>
      </c>
      <c r="B126" s="265">
        <v>0</v>
      </c>
      <c r="C126" s="265">
        <v>0</v>
      </c>
      <c r="D126" s="265">
        <v>2.9411764705882351</v>
      </c>
      <c r="E126" s="265">
        <v>2.4390243902439024</v>
      </c>
      <c r="F126" s="265">
        <v>2.6785714285714284</v>
      </c>
      <c r="G126" s="265">
        <v>0</v>
      </c>
      <c r="H126" s="265">
        <v>36.363636363636367</v>
      </c>
      <c r="I126" s="265">
        <v>100</v>
      </c>
    </row>
    <row r="127" spans="1:9">
      <c r="A127" s="201" t="s">
        <v>340</v>
      </c>
      <c r="B127" s="265">
        <v>5.5555555555555554</v>
      </c>
      <c r="C127" s="265">
        <v>0</v>
      </c>
      <c r="D127" s="265">
        <v>0</v>
      </c>
      <c r="E127" s="265">
        <v>0</v>
      </c>
      <c r="F127" s="265">
        <v>0</v>
      </c>
      <c r="G127" s="265">
        <v>0</v>
      </c>
      <c r="H127" s="265">
        <v>0</v>
      </c>
      <c r="I127" s="265">
        <v>0</v>
      </c>
    </row>
    <row r="128" spans="1:9">
      <c r="A128" s="201" t="s">
        <v>341</v>
      </c>
      <c r="B128" s="265">
        <v>0</v>
      </c>
      <c r="C128" s="265">
        <v>0</v>
      </c>
      <c r="D128" s="265">
        <v>0</v>
      </c>
      <c r="E128" s="265">
        <v>0</v>
      </c>
      <c r="F128" s="265">
        <v>0</v>
      </c>
      <c r="G128" s="265">
        <v>6.4516129032258061</v>
      </c>
      <c r="H128" s="265">
        <v>18.181818181818183</v>
      </c>
      <c r="I128" s="265">
        <v>0</v>
      </c>
    </row>
    <row r="129" spans="1:9">
      <c r="A129" s="201" t="s">
        <v>293</v>
      </c>
      <c r="B129" s="265">
        <v>0</v>
      </c>
      <c r="C129" s="265">
        <v>1.4925373134328357</v>
      </c>
      <c r="D129" s="265">
        <v>0</v>
      </c>
      <c r="E129" s="265">
        <v>0</v>
      </c>
      <c r="F129" s="265">
        <v>0</v>
      </c>
      <c r="G129" s="265">
        <v>0</v>
      </c>
      <c r="H129" s="265">
        <v>0</v>
      </c>
      <c r="I129" s="265">
        <v>0</v>
      </c>
    </row>
    <row r="130" spans="1:9">
      <c r="A130" s="201" t="s">
        <v>342</v>
      </c>
      <c r="B130" s="265">
        <v>9.0277777777777768</v>
      </c>
      <c r="C130" s="265">
        <v>0</v>
      </c>
      <c r="D130" s="265">
        <v>0</v>
      </c>
      <c r="E130" s="265">
        <v>0</v>
      </c>
      <c r="F130" s="265">
        <v>0</v>
      </c>
      <c r="G130" s="265">
        <v>0</v>
      </c>
      <c r="H130" s="265">
        <v>0</v>
      </c>
      <c r="I130" s="265">
        <v>0</v>
      </c>
    </row>
    <row r="131" spans="1:9">
      <c r="A131" s="201" t="s">
        <v>348</v>
      </c>
      <c r="B131" s="265">
        <v>0</v>
      </c>
      <c r="C131" s="265">
        <v>2.9850746268656714</v>
      </c>
      <c r="D131" s="265">
        <v>0</v>
      </c>
      <c r="E131" s="265">
        <v>2.4390243902439024</v>
      </c>
      <c r="F131" s="265">
        <v>0</v>
      </c>
      <c r="G131" s="265">
        <v>0</v>
      </c>
      <c r="H131" s="265">
        <v>0</v>
      </c>
      <c r="I131" s="265">
        <v>0</v>
      </c>
    </row>
    <row r="132" spans="1:9">
      <c r="A132" s="201" t="s">
        <v>343</v>
      </c>
      <c r="B132" s="265">
        <v>4.1666666666666661</v>
      </c>
      <c r="C132" s="265">
        <v>4.4776119402985071</v>
      </c>
      <c r="D132" s="265">
        <v>0</v>
      </c>
      <c r="E132" s="265">
        <v>0</v>
      </c>
      <c r="F132" s="265">
        <v>0.89285714285714279</v>
      </c>
      <c r="G132" s="265">
        <v>0</v>
      </c>
      <c r="H132" s="265">
        <v>18.181818181818183</v>
      </c>
      <c r="I132" s="265">
        <v>0</v>
      </c>
    </row>
    <row r="133" spans="1:9">
      <c r="A133" s="201" t="s">
        <v>323</v>
      </c>
      <c r="B133" s="265">
        <v>2.083333333333333</v>
      </c>
      <c r="C133" s="265">
        <v>1.4925373134328357</v>
      </c>
      <c r="D133" s="265">
        <v>0</v>
      </c>
      <c r="E133" s="265">
        <v>0</v>
      </c>
      <c r="F133" s="265">
        <v>3.5714285714285712</v>
      </c>
      <c r="G133" s="265">
        <v>0</v>
      </c>
      <c r="H133" s="265">
        <v>0</v>
      </c>
      <c r="I133" s="265">
        <v>0</v>
      </c>
    </row>
    <row r="134" spans="1:9">
      <c r="A134" s="201" t="s">
        <v>294</v>
      </c>
      <c r="B134" s="265">
        <v>0</v>
      </c>
      <c r="C134" s="265">
        <v>0</v>
      </c>
      <c r="D134" s="265">
        <v>0</v>
      </c>
      <c r="E134" s="265">
        <v>1.2195121951219512</v>
      </c>
      <c r="F134" s="265">
        <v>0</v>
      </c>
      <c r="G134" s="265">
        <v>0</v>
      </c>
      <c r="H134" s="265">
        <v>0</v>
      </c>
      <c r="I134" s="265">
        <v>0</v>
      </c>
    </row>
    <row r="135" spans="1:9">
      <c r="A135" s="201" t="s">
        <v>294</v>
      </c>
      <c r="B135" s="265">
        <v>0</v>
      </c>
      <c r="C135" s="265">
        <v>0</v>
      </c>
      <c r="D135" s="265">
        <v>0</v>
      </c>
      <c r="E135" s="265">
        <v>7.3170731707317067</v>
      </c>
      <c r="F135" s="265">
        <v>0</v>
      </c>
      <c r="G135" s="265">
        <v>0</v>
      </c>
      <c r="H135" s="265">
        <v>0</v>
      </c>
      <c r="I135" s="265">
        <v>0</v>
      </c>
    </row>
    <row r="136" spans="1:9">
      <c r="A136" s="201" t="s">
        <v>300</v>
      </c>
      <c r="B136" s="265">
        <v>26.388888888888889</v>
      </c>
      <c r="C136" s="265">
        <v>2.9850746268656714</v>
      </c>
      <c r="D136" s="265">
        <v>0</v>
      </c>
      <c r="E136" s="265">
        <v>13.414634146341465</v>
      </c>
      <c r="F136" s="265">
        <v>6.6964285714285712</v>
      </c>
      <c r="G136" s="265">
        <v>6.4516129032258061</v>
      </c>
      <c r="H136" s="265">
        <v>9.0909090909090917</v>
      </c>
      <c r="I136" s="265">
        <v>0</v>
      </c>
    </row>
    <row r="137" spans="1:9">
      <c r="A137" s="201" t="s">
        <v>337</v>
      </c>
      <c r="B137" s="265">
        <v>0</v>
      </c>
      <c r="C137" s="265">
        <v>0</v>
      </c>
      <c r="D137" s="265">
        <v>0</v>
      </c>
      <c r="E137" s="265">
        <v>0</v>
      </c>
      <c r="F137" s="265">
        <v>0</v>
      </c>
      <c r="G137" s="265">
        <v>12.903225806451612</v>
      </c>
      <c r="H137" s="265">
        <v>0</v>
      </c>
      <c r="I137" s="265">
        <v>0</v>
      </c>
    </row>
    <row r="138" spans="1:9">
      <c r="A138" s="201" t="s">
        <v>236</v>
      </c>
      <c r="B138" s="265">
        <v>0</v>
      </c>
      <c r="C138" s="265">
        <v>1.4925373134328357</v>
      </c>
      <c r="D138" s="265">
        <v>7.3529411764705888</v>
      </c>
      <c r="E138" s="265">
        <v>0</v>
      </c>
      <c r="F138" s="265">
        <v>0</v>
      </c>
      <c r="G138" s="265">
        <v>0</v>
      </c>
      <c r="H138" s="265">
        <v>0</v>
      </c>
      <c r="I138" s="265">
        <v>0</v>
      </c>
    </row>
    <row r="139" spans="1:9">
      <c r="A139" s="201" t="s">
        <v>347</v>
      </c>
      <c r="B139" s="265">
        <v>1.3888888888888888</v>
      </c>
      <c r="C139" s="265">
        <v>0</v>
      </c>
      <c r="D139" s="265">
        <v>0</v>
      </c>
      <c r="E139" s="265">
        <v>0</v>
      </c>
      <c r="F139" s="265">
        <v>0</v>
      </c>
      <c r="G139" s="265">
        <v>0</v>
      </c>
      <c r="H139" s="265">
        <v>0</v>
      </c>
      <c r="I139" s="265">
        <v>0</v>
      </c>
    </row>
    <row r="140" spans="1:9">
      <c r="A140" s="201" t="s">
        <v>302</v>
      </c>
      <c r="B140" s="265">
        <v>0</v>
      </c>
      <c r="C140" s="265">
        <v>0</v>
      </c>
      <c r="D140" s="265">
        <v>0</v>
      </c>
      <c r="E140" s="265">
        <v>0</v>
      </c>
      <c r="F140" s="265">
        <v>3.125</v>
      </c>
      <c r="G140" s="265">
        <v>0</v>
      </c>
      <c r="H140" s="265">
        <v>9.0909090909090917</v>
      </c>
      <c r="I140" s="265">
        <v>0</v>
      </c>
    </row>
    <row r="141" spans="1:9">
      <c r="A141" s="201" t="s">
        <v>313</v>
      </c>
      <c r="B141" s="265">
        <v>0.69444444444444442</v>
      </c>
      <c r="C141" s="265">
        <v>2.9850746268656714</v>
      </c>
      <c r="D141" s="265">
        <v>0</v>
      </c>
      <c r="E141" s="265">
        <v>0</v>
      </c>
      <c r="F141" s="265">
        <v>0</v>
      </c>
      <c r="G141" s="265">
        <v>0</v>
      </c>
      <c r="H141" s="265">
        <v>0</v>
      </c>
      <c r="I141" s="265">
        <v>0</v>
      </c>
    </row>
    <row r="142" spans="1:9">
      <c r="A142" s="201" t="s">
        <v>256</v>
      </c>
      <c r="B142" s="265">
        <v>1.3888888888888888</v>
      </c>
      <c r="C142" s="265">
        <v>0</v>
      </c>
      <c r="D142" s="265">
        <v>0</v>
      </c>
      <c r="E142" s="265">
        <v>6.0975609756097562</v>
      </c>
      <c r="F142" s="265">
        <v>0</v>
      </c>
      <c r="G142" s="265">
        <v>0</v>
      </c>
      <c r="H142" s="265">
        <v>0</v>
      </c>
      <c r="I142" s="265">
        <v>0</v>
      </c>
    </row>
    <row r="143" spans="1:9">
      <c r="A143" s="201" t="s">
        <v>317</v>
      </c>
      <c r="B143" s="265">
        <v>0</v>
      </c>
      <c r="C143" s="265">
        <v>0</v>
      </c>
      <c r="D143" s="265">
        <v>0</v>
      </c>
      <c r="E143" s="265">
        <v>19.512195121951219</v>
      </c>
      <c r="F143" s="265">
        <v>0</v>
      </c>
      <c r="G143" s="265">
        <v>0</v>
      </c>
      <c r="H143" s="265">
        <v>0</v>
      </c>
      <c r="I143" s="265">
        <v>0</v>
      </c>
    </row>
    <row r="144" spans="1:9">
      <c r="A144" s="201" t="s">
        <v>229</v>
      </c>
      <c r="B144" s="265">
        <v>0</v>
      </c>
      <c r="C144" s="265">
        <v>1.4925373134328357</v>
      </c>
      <c r="D144" s="265">
        <v>17.647058823529413</v>
      </c>
      <c r="E144" s="265">
        <v>0</v>
      </c>
      <c r="F144" s="265">
        <v>0</v>
      </c>
      <c r="G144" s="265">
        <v>0</v>
      </c>
      <c r="H144" s="265">
        <v>0</v>
      </c>
      <c r="I144" s="265">
        <v>0</v>
      </c>
    </row>
    <row r="145" spans="1:9">
      <c r="A145" s="201" t="s">
        <v>345</v>
      </c>
      <c r="B145" s="265">
        <v>0.69444444444444442</v>
      </c>
      <c r="C145" s="265">
        <v>0</v>
      </c>
      <c r="D145" s="265">
        <v>0</v>
      </c>
      <c r="E145" s="265">
        <v>2.4390243902439024</v>
      </c>
      <c r="F145" s="265">
        <v>1.77571428571429</v>
      </c>
      <c r="G145" s="265">
        <v>0</v>
      </c>
      <c r="H145" s="265">
        <v>0</v>
      </c>
      <c r="I145" s="265">
        <v>0</v>
      </c>
    </row>
    <row r="146" spans="1:9">
      <c r="A146" s="201" t="s">
        <v>319</v>
      </c>
      <c r="B146" s="265">
        <v>8.3333333333333321</v>
      </c>
      <c r="C146" s="265">
        <v>2.9850746268656714</v>
      </c>
      <c r="D146" s="265">
        <v>50</v>
      </c>
      <c r="E146" s="265">
        <v>0</v>
      </c>
      <c r="F146" s="265">
        <v>2.2321428571428572</v>
      </c>
      <c r="G146" s="265">
        <v>0</v>
      </c>
      <c r="H146" s="265">
        <v>0</v>
      </c>
      <c r="I146" s="265">
        <v>0</v>
      </c>
    </row>
    <row r="147" spans="1:9">
      <c r="A147" s="201" t="s">
        <v>230</v>
      </c>
      <c r="B147" s="265">
        <v>0</v>
      </c>
      <c r="C147" s="265">
        <v>0</v>
      </c>
      <c r="D147" s="265">
        <v>0</v>
      </c>
      <c r="E147" s="265">
        <v>0</v>
      </c>
      <c r="F147" s="265">
        <v>0</v>
      </c>
      <c r="G147" s="265">
        <v>6.4516129032258061</v>
      </c>
      <c r="H147" s="265">
        <v>0</v>
      </c>
      <c r="I147" s="265">
        <v>0</v>
      </c>
    </row>
    <row r="148" spans="1:9">
      <c r="A148" s="201" t="s">
        <v>338</v>
      </c>
      <c r="B148" s="265">
        <v>0.69444444444444442</v>
      </c>
      <c r="C148" s="265">
        <v>1.4925373134328357</v>
      </c>
      <c r="D148" s="265">
        <v>0</v>
      </c>
      <c r="E148" s="265">
        <v>0</v>
      </c>
      <c r="F148" s="265">
        <v>0.4464285714285714</v>
      </c>
      <c r="G148" s="265">
        <v>0</v>
      </c>
      <c r="H148" s="265">
        <v>0</v>
      </c>
      <c r="I148" s="265">
        <v>0</v>
      </c>
    </row>
    <row r="149" spans="1:9">
      <c r="A149" s="201" t="s">
        <v>301</v>
      </c>
      <c r="B149" s="265">
        <v>1.3888888888888888</v>
      </c>
      <c r="C149" s="265">
        <v>0</v>
      </c>
      <c r="D149" s="265">
        <v>0</v>
      </c>
      <c r="E149" s="265">
        <v>0</v>
      </c>
      <c r="F149" s="265">
        <v>0</v>
      </c>
      <c r="G149" s="265">
        <v>0</v>
      </c>
      <c r="H149" s="265">
        <v>0</v>
      </c>
      <c r="I149" s="265">
        <v>0</v>
      </c>
    </row>
    <row r="150" spans="1:9">
      <c r="A150" s="201" t="s">
        <v>334</v>
      </c>
      <c r="B150" s="265">
        <v>1.3888888888888888</v>
      </c>
      <c r="C150" s="265">
        <v>0</v>
      </c>
      <c r="D150" s="265">
        <v>0</v>
      </c>
      <c r="E150" s="265">
        <v>0</v>
      </c>
      <c r="F150" s="265">
        <v>0.4464285714285714</v>
      </c>
      <c r="G150" s="265">
        <v>0</v>
      </c>
      <c r="H150" s="265">
        <v>0</v>
      </c>
      <c r="I150" s="265">
        <v>0</v>
      </c>
    </row>
    <row r="151" spans="1:9">
      <c r="A151" s="201" t="s">
        <v>322</v>
      </c>
      <c r="B151" s="265">
        <v>11.111111111111111</v>
      </c>
      <c r="C151" s="265">
        <v>1.4925373134328357</v>
      </c>
      <c r="D151" s="265">
        <v>0</v>
      </c>
      <c r="E151" s="265">
        <v>0</v>
      </c>
      <c r="F151" s="265">
        <v>4.9107142857142856</v>
      </c>
      <c r="G151" s="265">
        <v>0</v>
      </c>
      <c r="H151" s="265">
        <v>0</v>
      </c>
      <c r="I151" s="265">
        <v>0</v>
      </c>
    </row>
    <row r="152" spans="1:9">
      <c r="A152" s="201" t="s">
        <v>331</v>
      </c>
      <c r="B152" s="265">
        <v>2.083333333333333</v>
      </c>
      <c r="C152" s="265">
        <v>14.925373134328357</v>
      </c>
      <c r="D152" s="265">
        <v>0</v>
      </c>
      <c r="E152" s="265">
        <v>1.2195121951219512</v>
      </c>
      <c r="F152" s="265">
        <v>0.9</v>
      </c>
      <c r="G152" s="265">
        <v>0</v>
      </c>
      <c r="H152" s="265">
        <v>9.0909090909090917</v>
      </c>
      <c r="I152" s="265">
        <v>0</v>
      </c>
    </row>
    <row r="153" spans="1:9">
      <c r="A153" s="201" t="s">
        <v>327</v>
      </c>
      <c r="B153" s="265">
        <v>0.69444444444444442</v>
      </c>
      <c r="C153" s="265">
        <v>0</v>
      </c>
      <c r="D153" s="265">
        <v>0</v>
      </c>
      <c r="E153" s="265">
        <v>0</v>
      </c>
      <c r="F153" s="265">
        <v>0</v>
      </c>
      <c r="G153" s="265">
        <v>0</v>
      </c>
      <c r="H153" s="265">
        <v>0</v>
      </c>
      <c r="I153" s="265">
        <v>0</v>
      </c>
    </row>
    <row r="154" spans="1:9" ht="15" thickBot="1">
      <c r="A154" s="262" t="s">
        <v>44</v>
      </c>
      <c r="B154" s="263">
        <v>99.999999999999972</v>
      </c>
      <c r="C154" s="263">
        <v>99.999999999999957</v>
      </c>
      <c r="D154" s="263">
        <v>100</v>
      </c>
      <c r="E154" s="263">
        <v>100</v>
      </c>
      <c r="F154" s="263">
        <v>99.997151781730082</v>
      </c>
      <c r="G154" s="263">
        <v>100</v>
      </c>
      <c r="H154" s="263">
        <v>100.00000000000001</v>
      </c>
      <c r="I154" s="263">
        <v>100</v>
      </c>
    </row>
    <row r="155" spans="1:9">
      <c r="A155" s="30" t="s">
        <v>552</v>
      </c>
      <c r="B155" s="168"/>
      <c r="C155" s="168"/>
    </row>
    <row r="156" spans="1:9">
      <c r="B156" s="253"/>
      <c r="C156" s="253"/>
      <c r="D156" s="253"/>
      <c r="E156" s="253"/>
      <c r="F156" s="253"/>
      <c r="G156" s="253"/>
      <c r="H156" s="253"/>
    </row>
    <row r="157" spans="1:9">
      <c r="I157" s="253"/>
    </row>
    <row r="158" spans="1:9" ht="15" customHeight="1">
      <c r="B158" s="425"/>
      <c r="C158" s="425"/>
      <c r="D158" s="425"/>
      <c r="E158" s="425"/>
      <c r="F158" s="425"/>
      <c r="G158" s="266"/>
    </row>
    <row r="159" spans="1:9" ht="28.5" customHeight="1" thickBot="1">
      <c r="A159" s="522" t="s">
        <v>1047</v>
      </c>
      <c r="B159" s="522"/>
      <c r="C159" s="522"/>
      <c r="D159" s="522"/>
      <c r="E159" s="522"/>
      <c r="F159" s="522"/>
      <c r="G159" s="266"/>
    </row>
    <row r="160" spans="1:9">
      <c r="A160" s="162"/>
      <c r="B160" s="162" t="s">
        <v>61</v>
      </c>
      <c r="C160" s="162" t="s">
        <v>89</v>
      </c>
      <c r="D160" s="162" t="s">
        <v>175</v>
      </c>
      <c r="E160" s="162" t="s">
        <v>234</v>
      </c>
      <c r="F160" s="162" t="s">
        <v>92</v>
      </c>
    </row>
    <row r="161" spans="1:6">
      <c r="A161" s="164" t="s">
        <v>318</v>
      </c>
      <c r="B161" s="265">
        <v>0</v>
      </c>
      <c r="C161" s="265">
        <v>0</v>
      </c>
      <c r="D161" s="265">
        <v>0</v>
      </c>
      <c r="E161" s="265">
        <v>0</v>
      </c>
      <c r="F161" s="265">
        <v>83.333333333333343</v>
      </c>
    </row>
    <row r="162" spans="1:6">
      <c r="A162" s="164" t="s">
        <v>349</v>
      </c>
      <c r="B162" s="265">
        <v>5.8823529411764701</v>
      </c>
      <c r="C162" s="265">
        <v>0</v>
      </c>
      <c r="D162" s="265">
        <v>0</v>
      </c>
      <c r="E162" s="265">
        <v>0</v>
      </c>
      <c r="F162" s="265">
        <v>0</v>
      </c>
    </row>
    <row r="163" spans="1:6">
      <c r="A163" s="164" t="s">
        <v>325</v>
      </c>
      <c r="B163" s="265">
        <v>0</v>
      </c>
      <c r="C163" s="265">
        <v>0</v>
      </c>
      <c r="D163" s="265">
        <v>0</v>
      </c>
      <c r="E163" s="265">
        <v>7.6923076923076925</v>
      </c>
      <c r="F163" s="265">
        <v>0</v>
      </c>
    </row>
    <row r="164" spans="1:6">
      <c r="A164" s="164" t="s">
        <v>350</v>
      </c>
      <c r="B164" s="265">
        <v>23.52941176470588</v>
      </c>
      <c r="C164" s="265">
        <v>0</v>
      </c>
      <c r="D164" s="265">
        <v>6.666666666666667</v>
      </c>
      <c r="E164" s="265">
        <v>0</v>
      </c>
      <c r="F164" s="265">
        <v>0</v>
      </c>
    </row>
    <row r="165" spans="1:6">
      <c r="A165" s="164" t="s">
        <v>357</v>
      </c>
      <c r="B165" s="265">
        <v>5.8823529411764701</v>
      </c>
      <c r="C165" s="265">
        <v>0</v>
      </c>
      <c r="D165" s="265">
        <v>0</v>
      </c>
      <c r="E165" s="265">
        <v>0</v>
      </c>
      <c r="F165" s="265">
        <v>0</v>
      </c>
    </row>
    <row r="166" spans="1:6">
      <c r="A166" s="164" t="s">
        <v>351</v>
      </c>
      <c r="B166" s="265">
        <v>5.8823529411764701</v>
      </c>
      <c r="C166" s="265">
        <v>0</v>
      </c>
      <c r="D166" s="265">
        <v>0</v>
      </c>
      <c r="E166" s="265">
        <v>0</v>
      </c>
      <c r="F166" s="265">
        <v>0</v>
      </c>
    </row>
    <row r="167" spans="1:6">
      <c r="A167" s="164" t="s">
        <v>287</v>
      </c>
      <c r="B167" s="265">
        <v>5.8823529411764701</v>
      </c>
      <c r="C167" s="265">
        <v>28.571428571428569</v>
      </c>
      <c r="D167" s="265">
        <v>0</v>
      </c>
      <c r="E167" s="265">
        <v>0</v>
      </c>
      <c r="F167" s="265">
        <v>0</v>
      </c>
    </row>
    <row r="168" spans="1:6">
      <c r="A168" s="164" t="s">
        <v>282</v>
      </c>
      <c r="B168" s="265">
        <v>5.8823529411764701</v>
      </c>
      <c r="C168" s="265">
        <v>0</v>
      </c>
      <c r="D168" s="265">
        <v>0</v>
      </c>
      <c r="E168" s="265">
        <v>0</v>
      </c>
      <c r="F168" s="265">
        <v>0</v>
      </c>
    </row>
    <row r="169" spans="1:6">
      <c r="A169" s="164" t="s">
        <v>320</v>
      </c>
      <c r="B169" s="265">
        <v>0</v>
      </c>
      <c r="C169" s="265">
        <v>4.7619047619047619</v>
      </c>
      <c r="D169" s="265">
        <v>0</v>
      </c>
      <c r="E169" s="265">
        <v>0</v>
      </c>
      <c r="F169" s="265">
        <v>0</v>
      </c>
    </row>
    <row r="170" spans="1:6">
      <c r="A170" s="164" t="s">
        <v>321</v>
      </c>
      <c r="B170" s="265">
        <v>5.8823529411764701</v>
      </c>
      <c r="C170" s="265">
        <v>0</v>
      </c>
      <c r="D170" s="265">
        <v>0</v>
      </c>
      <c r="E170" s="265">
        <v>0</v>
      </c>
      <c r="F170" s="265">
        <v>0</v>
      </c>
    </row>
    <row r="171" spans="1:6">
      <c r="A171" s="267" t="s">
        <v>353</v>
      </c>
      <c r="B171" s="265">
        <v>0</v>
      </c>
      <c r="C171" s="265">
        <v>0</v>
      </c>
      <c r="D171" s="265">
        <v>0</v>
      </c>
      <c r="E171" s="265">
        <v>46.153846153846153</v>
      </c>
      <c r="F171" s="265">
        <v>0</v>
      </c>
    </row>
    <row r="172" spans="1:6">
      <c r="A172" s="164" t="s">
        <v>298</v>
      </c>
      <c r="B172" s="265">
        <v>5.8823529411764701</v>
      </c>
      <c r="C172" s="265">
        <v>0</v>
      </c>
      <c r="D172" s="265">
        <v>0</v>
      </c>
      <c r="E172" s="265">
        <v>0</v>
      </c>
      <c r="F172" s="265">
        <v>0</v>
      </c>
    </row>
    <row r="173" spans="1:6">
      <c r="A173" s="164" t="s">
        <v>354</v>
      </c>
      <c r="B173" s="265">
        <v>5.8823529411764701</v>
      </c>
      <c r="C173" s="265">
        <v>0</v>
      </c>
      <c r="D173" s="265">
        <v>0</v>
      </c>
      <c r="E173" s="265">
        <v>0</v>
      </c>
      <c r="F173" s="265">
        <v>0</v>
      </c>
    </row>
    <row r="174" spans="1:6" ht="15" customHeight="1">
      <c r="A174" s="164" t="s">
        <v>293</v>
      </c>
      <c r="B174" s="265">
        <v>0</v>
      </c>
      <c r="C174" s="265">
        <v>4.7619047619047619</v>
      </c>
      <c r="D174" s="265">
        <v>0</v>
      </c>
      <c r="E174" s="265">
        <v>0</v>
      </c>
      <c r="F174" s="265">
        <v>0</v>
      </c>
    </row>
    <row r="175" spans="1:6">
      <c r="A175" s="164" t="s">
        <v>348</v>
      </c>
      <c r="B175" s="265">
        <v>0</v>
      </c>
      <c r="C175" s="265">
        <v>0</v>
      </c>
      <c r="D175" s="265">
        <v>6.666666666666667</v>
      </c>
      <c r="E175" s="265">
        <v>0</v>
      </c>
      <c r="F175" s="265">
        <v>0</v>
      </c>
    </row>
    <row r="176" spans="1:6">
      <c r="A176" s="164" t="s">
        <v>355</v>
      </c>
      <c r="B176" s="265">
        <v>0</v>
      </c>
      <c r="C176" s="265">
        <v>4.7619047619047619</v>
      </c>
      <c r="D176" s="265">
        <v>6.666666666666667</v>
      </c>
      <c r="E176" s="265">
        <v>0</v>
      </c>
      <c r="F176" s="265">
        <v>0</v>
      </c>
    </row>
    <row r="177" spans="1:6">
      <c r="A177" s="164" t="s">
        <v>294</v>
      </c>
      <c r="B177" s="265">
        <v>0</v>
      </c>
      <c r="C177" s="265">
        <v>0</v>
      </c>
      <c r="D177" s="265">
        <v>0</v>
      </c>
      <c r="E177" s="265">
        <v>7.6923076923076925</v>
      </c>
      <c r="F177" s="265">
        <v>0</v>
      </c>
    </row>
    <row r="178" spans="1:6">
      <c r="A178" s="164" t="s">
        <v>356</v>
      </c>
      <c r="B178" s="265">
        <v>0</v>
      </c>
      <c r="C178" s="265">
        <v>0</v>
      </c>
      <c r="D178" s="265">
        <v>73.333333333333329</v>
      </c>
      <c r="E178" s="265">
        <v>0</v>
      </c>
      <c r="F178" s="265">
        <v>0</v>
      </c>
    </row>
    <row r="179" spans="1:6">
      <c r="A179" s="164" t="s">
        <v>317</v>
      </c>
      <c r="B179" s="265">
        <v>0</v>
      </c>
      <c r="C179" s="265">
        <v>0</v>
      </c>
      <c r="D179" s="265">
        <v>0</v>
      </c>
      <c r="E179" s="265">
        <v>23.076923076923077</v>
      </c>
      <c r="F179" s="265">
        <v>0</v>
      </c>
    </row>
    <row r="180" spans="1:6">
      <c r="A180" s="164" t="s">
        <v>358</v>
      </c>
      <c r="B180" s="265">
        <v>5.8823529411764701</v>
      </c>
      <c r="C180" s="265">
        <v>0</v>
      </c>
      <c r="D180" s="265">
        <v>0</v>
      </c>
      <c r="E180" s="265">
        <v>0</v>
      </c>
      <c r="F180" s="265">
        <v>0</v>
      </c>
    </row>
    <row r="181" spans="1:6">
      <c r="A181" s="164" t="s">
        <v>301</v>
      </c>
      <c r="B181" s="265">
        <v>0</v>
      </c>
      <c r="C181" s="265">
        <v>0</v>
      </c>
      <c r="D181" s="265">
        <v>0</v>
      </c>
      <c r="E181" s="265">
        <v>7.6923076923076925</v>
      </c>
      <c r="F181" s="265">
        <v>0</v>
      </c>
    </row>
    <row r="182" spans="1:6">
      <c r="A182" s="164" t="s">
        <v>359</v>
      </c>
      <c r="B182" s="265">
        <v>5.8823529411764701</v>
      </c>
      <c r="C182" s="265">
        <v>0</v>
      </c>
      <c r="D182" s="265">
        <v>0</v>
      </c>
      <c r="E182" s="265">
        <v>0</v>
      </c>
      <c r="F182" s="265">
        <v>0</v>
      </c>
    </row>
    <row r="183" spans="1:6">
      <c r="A183" s="164" t="s">
        <v>334</v>
      </c>
      <c r="B183" s="265">
        <v>0</v>
      </c>
      <c r="C183" s="265">
        <v>23.809523809523807</v>
      </c>
      <c r="D183" s="265">
        <v>0</v>
      </c>
      <c r="E183" s="265">
        <v>0</v>
      </c>
      <c r="F183" s="265">
        <v>0</v>
      </c>
    </row>
    <row r="184" spans="1:6">
      <c r="A184" s="164" t="s">
        <v>352</v>
      </c>
      <c r="B184" s="265">
        <v>17.647058823529413</v>
      </c>
      <c r="C184" s="265">
        <v>4.7619047619047619</v>
      </c>
      <c r="D184" s="265">
        <v>0</v>
      </c>
      <c r="E184" s="265">
        <v>0</v>
      </c>
      <c r="F184" s="265">
        <v>0</v>
      </c>
    </row>
    <row r="185" spans="1:6">
      <c r="A185" s="164" t="s">
        <v>331</v>
      </c>
      <c r="B185" s="265">
        <v>0</v>
      </c>
      <c r="C185" s="265">
        <v>19.047619047619047</v>
      </c>
      <c r="D185" s="265">
        <v>6.666666666666667</v>
      </c>
      <c r="E185" s="265">
        <v>0</v>
      </c>
      <c r="F185" s="265">
        <v>0</v>
      </c>
    </row>
    <row r="186" spans="1:6">
      <c r="A186" s="267" t="s">
        <v>360</v>
      </c>
      <c r="B186" s="265">
        <v>0</v>
      </c>
      <c r="C186" s="265">
        <v>9.5238095238095237</v>
      </c>
      <c r="D186" s="265">
        <v>0</v>
      </c>
      <c r="E186" s="265">
        <v>0</v>
      </c>
      <c r="F186" s="265">
        <v>0</v>
      </c>
    </row>
    <row r="187" spans="1:6" ht="15" customHeight="1">
      <c r="A187" s="164" t="s">
        <v>361</v>
      </c>
      <c r="B187" s="265">
        <v>0</v>
      </c>
      <c r="C187" s="265">
        <v>0</v>
      </c>
      <c r="D187" s="265">
        <v>0</v>
      </c>
      <c r="E187" s="265">
        <v>7.6923076923076925</v>
      </c>
      <c r="F187" s="265">
        <v>16.666666666666664</v>
      </c>
    </row>
    <row r="188" spans="1:6" ht="15" thickBot="1">
      <c r="A188" s="173" t="s">
        <v>44</v>
      </c>
      <c r="B188" s="426">
        <v>99.999999999999972</v>
      </c>
      <c r="C188" s="426">
        <v>99.999999999999986</v>
      </c>
      <c r="D188" s="426">
        <v>100</v>
      </c>
      <c r="E188" s="426">
        <v>100</v>
      </c>
      <c r="F188" s="426">
        <v>100</v>
      </c>
    </row>
    <row r="189" spans="1:6">
      <c r="A189" s="30" t="s">
        <v>552</v>
      </c>
      <c r="B189" s="168"/>
      <c r="C189" s="168"/>
    </row>
    <row r="190" spans="1:6">
      <c r="B190" s="253"/>
      <c r="C190" s="253"/>
      <c r="D190" s="253"/>
      <c r="E190" s="253"/>
      <c r="F190" s="253"/>
    </row>
    <row r="192" spans="1:6" ht="23">
      <c r="A192" s="347" t="s">
        <v>1053</v>
      </c>
    </row>
    <row r="193" spans="1:25">
      <c r="A193" s="10"/>
    </row>
    <row r="194" spans="1:25" ht="15">
      <c r="A194" s="488" t="s">
        <v>1054</v>
      </c>
      <c r="B194" s="488"/>
      <c r="C194" s="488"/>
      <c r="D194" s="488"/>
      <c r="E194" s="488"/>
      <c r="F194" s="488"/>
      <c r="G194" s="488"/>
      <c r="H194" s="488"/>
      <c r="I194" s="488"/>
      <c r="J194" s="488"/>
      <c r="K194" s="488"/>
      <c r="L194" s="488"/>
      <c r="M194" s="488"/>
      <c r="N194" s="488"/>
      <c r="O194" s="488"/>
      <c r="P194" s="488"/>
      <c r="Q194" s="488"/>
      <c r="R194" s="488"/>
      <c r="S194" s="488"/>
      <c r="T194" s="488"/>
      <c r="U194" s="488"/>
      <c r="V194" s="488"/>
      <c r="W194" s="488"/>
      <c r="X194" s="488"/>
      <c r="Y194" s="488"/>
    </row>
    <row r="195" spans="1:25" s="5" customFormat="1" ht="16" thickBot="1">
      <c r="A195" s="487" t="s">
        <v>86</v>
      </c>
      <c r="B195" s="487"/>
      <c r="C195" s="487"/>
      <c r="D195" s="487"/>
      <c r="E195" s="487"/>
      <c r="F195" s="487"/>
      <c r="G195" s="487"/>
      <c r="H195" s="487"/>
      <c r="I195" s="487"/>
      <c r="J195" s="487"/>
      <c r="K195" s="487"/>
      <c r="L195" s="487"/>
      <c r="M195" s="487"/>
      <c r="N195" s="487"/>
      <c r="O195" s="487"/>
      <c r="P195" s="487"/>
      <c r="Q195" s="487"/>
      <c r="R195" s="487"/>
      <c r="S195" s="487"/>
      <c r="T195" s="487"/>
      <c r="U195" s="487"/>
      <c r="V195" s="487"/>
      <c r="W195" s="487"/>
      <c r="X195" s="487"/>
      <c r="Y195" s="487"/>
    </row>
    <row r="196" spans="1:25">
      <c r="A196" s="268" t="s">
        <v>268</v>
      </c>
      <c r="B196" s="519" t="s">
        <v>362</v>
      </c>
      <c r="C196" s="485"/>
      <c r="D196" s="520"/>
      <c r="E196" s="519" t="s">
        <v>62</v>
      </c>
      <c r="F196" s="485"/>
      <c r="G196" s="520"/>
      <c r="H196" s="519" t="s">
        <v>175</v>
      </c>
      <c r="I196" s="485"/>
      <c r="J196" s="520"/>
      <c r="K196" s="519" t="s">
        <v>176</v>
      </c>
      <c r="L196" s="485"/>
      <c r="M196" s="520"/>
      <c r="N196" s="519" t="s">
        <v>65</v>
      </c>
      <c r="O196" s="485"/>
      <c r="P196" s="520"/>
      <c r="Q196" s="519" t="s">
        <v>177</v>
      </c>
      <c r="R196" s="485"/>
      <c r="S196" s="520"/>
      <c r="T196" s="519" t="s">
        <v>178</v>
      </c>
      <c r="U196" s="485"/>
      <c r="V196" s="520"/>
      <c r="W196" s="519" t="s">
        <v>179</v>
      </c>
      <c r="X196" s="485"/>
      <c r="Y196" s="520"/>
    </row>
    <row r="197" spans="1:25">
      <c r="A197" s="269"/>
      <c r="B197" s="270" t="s">
        <v>363</v>
      </c>
      <c r="C197" s="271" t="s">
        <v>364</v>
      </c>
      <c r="D197" s="269" t="s">
        <v>365</v>
      </c>
      <c r="E197" s="270" t="s">
        <v>363</v>
      </c>
      <c r="F197" s="271" t="s">
        <v>364</v>
      </c>
      <c r="G197" s="269" t="s">
        <v>365</v>
      </c>
      <c r="H197" s="270" t="s">
        <v>363</v>
      </c>
      <c r="I197" s="410" t="s">
        <v>364</v>
      </c>
      <c r="J197" s="269" t="s">
        <v>365</v>
      </c>
      <c r="K197" s="270" t="s">
        <v>363</v>
      </c>
      <c r="L197" s="410" t="s">
        <v>364</v>
      </c>
      <c r="M197" s="269" t="s">
        <v>365</v>
      </c>
      <c r="N197" s="270" t="s">
        <v>363</v>
      </c>
      <c r="O197" s="410" t="s">
        <v>364</v>
      </c>
      <c r="P197" s="269" t="s">
        <v>365</v>
      </c>
      <c r="Q197" s="270" t="s">
        <v>363</v>
      </c>
      <c r="R197" s="410" t="s">
        <v>364</v>
      </c>
      <c r="S197" s="269" t="s">
        <v>365</v>
      </c>
      <c r="T197" s="270" t="s">
        <v>363</v>
      </c>
      <c r="U197" s="410" t="s">
        <v>364</v>
      </c>
      <c r="V197" s="269" t="s">
        <v>365</v>
      </c>
      <c r="W197" s="410" t="s">
        <v>363</v>
      </c>
      <c r="X197" s="410" t="s">
        <v>364</v>
      </c>
      <c r="Y197" s="272" t="s">
        <v>365</v>
      </c>
    </row>
    <row r="198" spans="1:25">
      <c r="A198" s="412" t="s">
        <v>366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3"/>
    </row>
    <row r="199" spans="1:25">
      <c r="A199" s="273" t="s">
        <v>367</v>
      </c>
      <c r="B199" s="274">
        <v>72.97</v>
      </c>
      <c r="C199" s="40">
        <v>23.24</v>
      </c>
      <c r="D199" s="275">
        <v>3.79</v>
      </c>
      <c r="E199" s="274">
        <v>96.64</v>
      </c>
      <c r="F199" s="40">
        <v>1.1200000000000001</v>
      </c>
      <c r="G199" s="276">
        <v>2.2400000000000002</v>
      </c>
      <c r="H199" s="277">
        <v>99.91</v>
      </c>
      <c r="I199" s="265">
        <v>0.09</v>
      </c>
      <c r="J199" s="276">
        <v>0</v>
      </c>
      <c r="K199" s="277">
        <v>100</v>
      </c>
      <c r="L199" s="265">
        <v>0</v>
      </c>
      <c r="M199" s="276">
        <v>0</v>
      </c>
      <c r="N199" s="274">
        <v>81.099999999999994</v>
      </c>
      <c r="O199" s="40">
        <v>12.45</v>
      </c>
      <c r="P199" s="275">
        <v>6.45</v>
      </c>
      <c r="Q199" s="274">
        <v>98.56</v>
      </c>
      <c r="R199" s="40">
        <v>0</v>
      </c>
      <c r="S199" s="275">
        <v>1.44</v>
      </c>
      <c r="T199" s="274">
        <v>64.180000000000007</v>
      </c>
      <c r="U199" s="40">
        <v>0</v>
      </c>
      <c r="V199" s="275">
        <v>35.82</v>
      </c>
      <c r="W199" s="274">
        <v>98.32</v>
      </c>
      <c r="X199" s="40">
        <v>0.44</v>
      </c>
      <c r="Y199" s="275">
        <v>1.24</v>
      </c>
    </row>
    <row r="200" spans="1:25">
      <c r="A200" s="273" t="s">
        <v>368</v>
      </c>
      <c r="B200" s="274">
        <v>97.13</v>
      </c>
      <c r="C200" s="40">
        <v>1.93</v>
      </c>
      <c r="D200" s="275">
        <v>0.94</v>
      </c>
      <c r="E200" s="274">
        <v>97.7</v>
      </c>
      <c r="F200" s="40">
        <v>1.1499999999999999</v>
      </c>
      <c r="G200" s="276">
        <v>1.1499999999999999</v>
      </c>
      <c r="H200" s="277">
        <v>79.91</v>
      </c>
      <c r="I200" s="265">
        <v>20.09</v>
      </c>
      <c r="J200" s="276">
        <v>0</v>
      </c>
      <c r="K200" s="277">
        <v>45.16</v>
      </c>
      <c r="L200" s="265">
        <v>26.88</v>
      </c>
      <c r="M200" s="276">
        <v>27.96</v>
      </c>
      <c r="N200" s="274">
        <v>93.27</v>
      </c>
      <c r="O200" s="40">
        <v>6.73</v>
      </c>
      <c r="P200" s="275">
        <v>0</v>
      </c>
      <c r="Q200" s="274">
        <v>96.64</v>
      </c>
      <c r="R200" s="40">
        <v>3.36</v>
      </c>
      <c r="S200" s="275">
        <v>0</v>
      </c>
      <c r="T200" s="274">
        <v>74.55</v>
      </c>
      <c r="U200" s="40">
        <v>0</v>
      </c>
      <c r="V200" s="275">
        <v>25.45</v>
      </c>
      <c r="W200" s="274">
        <v>97.22</v>
      </c>
      <c r="X200" s="40">
        <v>2.78</v>
      </c>
      <c r="Y200" s="275">
        <v>0</v>
      </c>
    </row>
    <row r="201" spans="1:25">
      <c r="A201" s="273" t="s">
        <v>300</v>
      </c>
      <c r="B201" s="274">
        <v>98.77</v>
      </c>
      <c r="C201" s="40">
        <v>0.92</v>
      </c>
      <c r="D201" s="275">
        <v>0.31</v>
      </c>
      <c r="E201" s="274">
        <v>98.87</v>
      </c>
      <c r="F201" s="40">
        <v>0</v>
      </c>
      <c r="G201" s="276">
        <v>1.1299999999999999</v>
      </c>
      <c r="H201" s="277">
        <v>99</v>
      </c>
      <c r="I201" s="265">
        <v>1</v>
      </c>
      <c r="J201" s="276">
        <v>0</v>
      </c>
      <c r="K201" s="277">
        <v>80.22</v>
      </c>
      <c r="L201" s="265">
        <v>13.19</v>
      </c>
      <c r="M201" s="276">
        <v>6.59</v>
      </c>
      <c r="N201" s="274">
        <v>100</v>
      </c>
      <c r="O201" s="40">
        <v>0</v>
      </c>
      <c r="P201" s="275">
        <v>0</v>
      </c>
      <c r="Q201" s="274">
        <v>96.23</v>
      </c>
      <c r="R201" s="40">
        <v>3.77</v>
      </c>
      <c r="S201" s="275">
        <v>0</v>
      </c>
      <c r="T201" s="274">
        <v>85.41</v>
      </c>
      <c r="U201" s="40">
        <v>4.17</v>
      </c>
      <c r="V201" s="275">
        <v>10.42</v>
      </c>
      <c r="W201" s="274">
        <v>89.96</v>
      </c>
      <c r="X201" s="40">
        <v>8.9499999999999993</v>
      </c>
      <c r="Y201" s="275">
        <v>1.0900000000000001</v>
      </c>
    </row>
    <row r="202" spans="1:25">
      <c r="A202" s="412" t="s">
        <v>369</v>
      </c>
      <c r="B202" s="412"/>
      <c r="C202" s="412"/>
      <c r="D202" s="412"/>
      <c r="E202" s="412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  <c r="S202" s="412"/>
      <c r="T202" s="412"/>
      <c r="U202" s="412"/>
      <c r="V202" s="412"/>
      <c r="W202" s="412"/>
      <c r="X202" s="412"/>
      <c r="Y202" s="413"/>
    </row>
    <row r="203" spans="1:25">
      <c r="A203" s="273" t="s">
        <v>367</v>
      </c>
      <c r="B203" s="274">
        <v>99.09</v>
      </c>
      <c r="C203" s="40">
        <v>0</v>
      </c>
      <c r="D203" s="275">
        <v>0.91</v>
      </c>
      <c r="E203" s="274">
        <v>99.25</v>
      </c>
      <c r="F203" s="40">
        <v>0.75</v>
      </c>
      <c r="G203" s="275">
        <v>0</v>
      </c>
      <c r="H203" s="274">
        <v>98.63</v>
      </c>
      <c r="I203" s="40">
        <v>1.37</v>
      </c>
      <c r="J203" s="275">
        <v>0</v>
      </c>
      <c r="K203" s="274">
        <v>92.61</v>
      </c>
      <c r="L203" s="40">
        <v>3.11</v>
      </c>
      <c r="M203" s="275">
        <v>4.28</v>
      </c>
      <c r="N203" s="274">
        <v>96.52</v>
      </c>
      <c r="O203" s="40">
        <v>2.34</v>
      </c>
      <c r="P203" s="275">
        <v>1.1399999999999999</v>
      </c>
      <c r="Q203" s="274">
        <v>97.47</v>
      </c>
      <c r="R203" s="40">
        <v>1.97</v>
      </c>
      <c r="S203" s="275">
        <v>0.56000000000000005</v>
      </c>
      <c r="T203" s="274">
        <v>90.59</v>
      </c>
      <c r="U203" s="40">
        <v>3.53</v>
      </c>
      <c r="V203" s="275">
        <v>5.88</v>
      </c>
      <c r="W203" s="274">
        <v>93.26</v>
      </c>
      <c r="X203" s="40">
        <v>3.45</v>
      </c>
      <c r="Y203" s="275">
        <v>3.29</v>
      </c>
    </row>
    <row r="204" spans="1:25">
      <c r="A204" s="273" t="s">
        <v>368</v>
      </c>
      <c r="B204" s="274">
        <v>99.93</v>
      </c>
      <c r="C204" s="40">
        <v>0</v>
      </c>
      <c r="D204" s="275">
        <v>7.0000000000000007E-2</v>
      </c>
      <c r="E204" s="274">
        <v>97.56</v>
      </c>
      <c r="F204" s="40">
        <v>1.95</v>
      </c>
      <c r="G204" s="275">
        <v>0.49</v>
      </c>
      <c r="H204" s="274">
        <v>82.59</v>
      </c>
      <c r="I204" s="40">
        <v>17.41</v>
      </c>
      <c r="J204" s="275">
        <v>0</v>
      </c>
      <c r="K204" s="274">
        <v>86.79</v>
      </c>
      <c r="L204" s="40">
        <v>9.75</v>
      </c>
      <c r="M204" s="275">
        <v>3.46</v>
      </c>
      <c r="N204" s="274">
        <v>98.89</v>
      </c>
      <c r="O204" s="40">
        <v>1.1100000000000001</v>
      </c>
      <c r="P204" s="275">
        <v>0</v>
      </c>
      <c r="Q204" s="274">
        <v>82.25</v>
      </c>
      <c r="R204" s="40">
        <v>2.36</v>
      </c>
      <c r="S204" s="275">
        <v>15.39</v>
      </c>
      <c r="T204" s="274">
        <v>90.55</v>
      </c>
      <c r="U204" s="40">
        <v>5.51</v>
      </c>
      <c r="V204" s="275">
        <v>3.94</v>
      </c>
      <c r="W204" s="274">
        <v>96.09</v>
      </c>
      <c r="X204" s="40">
        <v>2.4900000000000002</v>
      </c>
      <c r="Y204" s="275">
        <v>1.42</v>
      </c>
    </row>
    <row r="205" spans="1:25">
      <c r="A205" s="273" t="s">
        <v>300</v>
      </c>
      <c r="B205" s="274">
        <v>96.21</v>
      </c>
      <c r="C205" s="40">
        <v>3.54</v>
      </c>
      <c r="D205" s="275">
        <v>0.25</v>
      </c>
      <c r="E205" s="274">
        <v>97.9</v>
      </c>
      <c r="F205" s="40">
        <v>1.4</v>
      </c>
      <c r="G205" s="275">
        <v>0.7</v>
      </c>
      <c r="H205" s="274">
        <v>95.97</v>
      </c>
      <c r="I205" s="40">
        <v>4.03</v>
      </c>
      <c r="J205" s="275">
        <v>0</v>
      </c>
      <c r="K205" s="274">
        <v>81.92</v>
      </c>
      <c r="L205" s="40">
        <v>8.08</v>
      </c>
      <c r="M205" s="275">
        <v>10</v>
      </c>
      <c r="N205" s="274">
        <v>100</v>
      </c>
      <c r="O205" s="40">
        <v>0</v>
      </c>
      <c r="P205" s="275">
        <v>0</v>
      </c>
      <c r="Q205" s="274">
        <v>93.56</v>
      </c>
      <c r="R205" s="40">
        <v>3.56</v>
      </c>
      <c r="S205" s="275">
        <v>2.88</v>
      </c>
      <c r="T205" s="274">
        <v>73.77</v>
      </c>
      <c r="U205" s="40">
        <v>6.56</v>
      </c>
      <c r="V205" s="275">
        <v>19.670000000000002</v>
      </c>
      <c r="W205" s="274">
        <v>78.98</v>
      </c>
      <c r="X205" s="40">
        <v>17.11</v>
      </c>
      <c r="Y205" s="275">
        <v>3.91</v>
      </c>
    </row>
    <row r="206" spans="1:25">
      <c r="A206" s="412" t="s">
        <v>370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3"/>
    </row>
    <row r="207" spans="1:25">
      <c r="A207" s="273" t="s">
        <v>367</v>
      </c>
      <c r="B207" s="274">
        <v>94.72</v>
      </c>
      <c r="C207" s="40">
        <v>3.79</v>
      </c>
      <c r="D207" s="275">
        <v>1.49</v>
      </c>
      <c r="E207" s="274">
        <v>97.82</v>
      </c>
      <c r="F207" s="40">
        <v>0.94</v>
      </c>
      <c r="G207" s="275">
        <v>1.24</v>
      </c>
      <c r="H207" s="274">
        <v>88.06</v>
      </c>
      <c r="I207" s="40">
        <v>11.94</v>
      </c>
      <c r="J207" s="275">
        <v>0</v>
      </c>
      <c r="K207" s="274">
        <v>70.959999999999994</v>
      </c>
      <c r="L207" s="40">
        <v>21.51</v>
      </c>
      <c r="M207" s="275">
        <v>7.53</v>
      </c>
      <c r="N207" s="274">
        <v>93.24</v>
      </c>
      <c r="O207" s="40">
        <v>6.23</v>
      </c>
      <c r="P207" s="275">
        <v>0.53</v>
      </c>
      <c r="Q207" s="274">
        <v>96.25</v>
      </c>
      <c r="R207" s="40">
        <v>3.18</v>
      </c>
      <c r="S207" s="275">
        <v>0.56999999999999995</v>
      </c>
      <c r="T207" s="274">
        <v>60</v>
      </c>
      <c r="U207" s="40">
        <v>13.33</v>
      </c>
      <c r="V207" s="275">
        <v>26.67</v>
      </c>
      <c r="W207" s="274">
        <v>98.27</v>
      </c>
      <c r="X207" s="40">
        <v>1.28</v>
      </c>
      <c r="Y207" s="275">
        <v>0.45</v>
      </c>
    </row>
    <row r="208" spans="1:25">
      <c r="A208" s="273" t="s">
        <v>368</v>
      </c>
      <c r="B208" s="274">
        <v>92.63</v>
      </c>
      <c r="C208" s="40">
        <v>5.36</v>
      </c>
      <c r="D208" s="275">
        <v>2.0099999999999998</v>
      </c>
      <c r="E208" s="274">
        <v>97.3</v>
      </c>
      <c r="F208" s="40">
        <v>1.8</v>
      </c>
      <c r="G208" s="275">
        <v>0.9</v>
      </c>
      <c r="H208" s="274">
        <v>67.37</v>
      </c>
      <c r="I208" s="40">
        <v>32.630000000000003</v>
      </c>
      <c r="J208" s="275">
        <v>0</v>
      </c>
      <c r="K208" s="274">
        <v>68.510000000000005</v>
      </c>
      <c r="L208" s="40">
        <v>23.62</v>
      </c>
      <c r="M208" s="275">
        <v>7.87</v>
      </c>
      <c r="N208" s="274">
        <v>88.34</v>
      </c>
      <c r="O208" s="40">
        <v>7.43</v>
      </c>
      <c r="P208" s="275">
        <v>4.2300000000000004</v>
      </c>
      <c r="Q208" s="274">
        <v>97.2</v>
      </c>
      <c r="R208" s="40">
        <v>1.26</v>
      </c>
      <c r="S208" s="275">
        <v>1.54</v>
      </c>
      <c r="T208" s="274">
        <v>61.7</v>
      </c>
      <c r="U208" s="40">
        <v>12.77</v>
      </c>
      <c r="V208" s="275">
        <v>25.53</v>
      </c>
      <c r="W208" s="274">
        <v>95.22</v>
      </c>
      <c r="X208" s="40">
        <v>4.78</v>
      </c>
      <c r="Y208" s="275">
        <v>0</v>
      </c>
    </row>
    <row r="209" spans="1:26">
      <c r="A209" s="273" t="s">
        <v>300</v>
      </c>
      <c r="B209" s="274">
        <v>96.8</v>
      </c>
      <c r="C209" s="40">
        <v>2</v>
      </c>
      <c r="D209" s="275">
        <v>1.2</v>
      </c>
      <c r="E209" s="274">
        <v>98.67</v>
      </c>
      <c r="F209" s="40">
        <v>0</v>
      </c>
      <c r="G209" s="275">
        <v>1.33</v>
      </c>
      <c r="H209" s="274">
        <v>96.83</v>
      </c>
      <c r="I209" s="40">
        <v>3.17</v>
      </c>
      <c r="J209" s="275">
        <v>0</v>
      </c>
      <c r="K209" s="274">
        <v>82.16</v>
      </c>
      <c r="L209" s="40">
        <v>6.49</v>
      </c>
      <c r="M209" s="275">
        <v>11.35</v>
      </c>
      <c r="N209" s="274">
        <v>97.45</v>
      </c>
      <c r="O209" s="40">
        <v>2.23</v>
      </c>
      <c r="P209" s="275">
        <v>0.32</v>
      </c>
      <c r="Q209" s="274">
        <v>95.21</v>
      </c>
      <c r="R209" s="40">
        <v>1.41</v>
      </c>
      <c r="S209" s="275">
        <v>3.38</v>
      </c>
      <c r="T209" s="274">
        <v>87.29</v>
      </c>
      <c r="U209" s="40">
        <v>5.08</v>
      </c>
      <c r="V209" s="275">
        <v>7.63</v>
      </c>
      <c r="W209" s="274">
        <v>93.25</v>
      </c>
      <c r="X209" s="40">
        <v>6.69</v>
      </c>
      <c r="Y209" s="275">
        <v>0.06</v>
      </c>
    </row>
    <row r="210" spans="1:26">
      <c r="A210" s="412" t="s">
        <v>371</v>
      </c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412"/>
      <c r="S210" s="412"/>
      <c r="T210" s="412"/>
      <c r="U210" s="412"/>
      <c r="V210" s="412"/>
      <c r="W210" s="412"/>
      <c r="X210" s="412"/>
      <c r="Y210" s="413"/>
    </row>
    <row r="211" spans="1:26">
      <c r="A211" s="273" t="s">
        <v>367</v>
      </c>
      <c r="B211" s="274">
        <v>98.21</v>
      </c>
      <c r="C211" s="40">
        <v>1.1200000000000001</v>
      </c>
      <c r="D211" s="275">
        <v>0.67</v>
      </c>
      <c r="E211" s="274">
        <v>98.18</v>
      </c>
      <c r="F211" s="40">
        <v>0</v>
      </c>
      <c r="G211" s="275">
        <v>1.82</v>
      </c>
      <c r="H211" s="274">
        <v>97.75</v>
      </c>
      <c r="I211" s="40">
        <v>2.25</v>
      </c>
      <c r="J211" s="275">
        <v>0</v>
      </c>
      <c r="K211" s="274">
        <v>78.569999999999993</v>
      </c>
      <c r="L211" s="40">
        <v>14.29</v>
      </c>
      <c r="M211" s="275">
        <v>7.14</v>
      </c>
      <c r="N211" s="274">
        <v>95.34</v>
      </c>
      <c r="O211" s="40">
        <v>1.1000000000000001</v>
      </c>
      <c r="P211" s="275">
        <v>3.56</v>
      </c>
      <c r="Q211" s="274">
        <v>97.51</v>
      </c>
      <c r="R211" s="40">
        <v>1.62</v>
      </c>
      <c r="S211" s="275">
        <v>0.87</v>
      </c>
      <c r="T211" s="274">
        <v>82.2</v>
      </c>
      <c r="U211" s="40">
        <v>10.17</v>
      </c>
      <c r="V211" s="275">
        <v>7.63</v>
      </c>
      <c r="W211" s="274">
        <v>94.56</v>
      </c>
      <c r="X211" s="40">
        <v>2.83</v>
      </c>
      <c r="Y211" s="275">
        <v>2.61</v>
      </c>
    </row>
    <row r="212" spans="1:26">
      <c r="A212" s="273" t="s">
        <v>368</v>
      </c>
      <c r="B212" s="274">
        <v>95.99</v>
      </c>
      <c r="C212" s="40">
        <v>1.7</v>
      </c>
      <c r="D212" s="275">
        <v>2.31</v>
      </c>
      <c r="E212" s="274">
        <v>98.41</v>
      </c>
      <c r="F212" s="40">
        <v>1.59</v>
      </c>
      <c r="G212" s="275">
        <v>0</v>
      </c>
      <c r="H212" s="274">
        <v>73.7</v>
      </c>
      <c r="I212" s="40">
        <v>26.3</v>
      </c>
      <c r="J212" s="275">
        <v>0</v>
      </c>
      <c r="K212" s="274">
        <v>81.819999999999993</v>
      </c>
      <c r="L212" s="40">
        <v>15.02</v>
      </c>
      <c r="M212" s="275">
        <v>3.16</v>
      </c>
      <c r="N212" s="274">
        <v>88.9</v>
      </c>
      <c r="O212" s="40">
        <v>7.89</v>
      </c>
      <c r="P212" s="275">
        <v>3.21</v>
      </c>
      <c r="Q212" s="274">
        <v>97.98</v>
      </c>
      <c r="R212" s="40">
        <v>1.78</v>
      </c>
      <c r="S212" s="275">
        <v>0.24</v>
      </c>
      <c r="T212" s="274">
        <v>87.4</v>
      </c>
      <c r="U212" s="40">
        <v>5.7</v>
      </c>
      <c r="V212" s="275">
        <v>6.9</v>
      </c>
      <c r="W212" s="274">
        <v>96.05</v>
      </c>
      <c r="X212" s="40">
        <v>2.61</v>
      </c>
      <c r="Y212" s="275">
        <v>1.34</v>
      </c>
    </row>
    <row r="213" spans="1:26">
      <c r="A213" s="273" t="s">
        <v>300</v>
      </c>
      <c r="B213" s="274">
        <v>84.42</v>
      </c>
      <c r="C213" s="40">
        <v>3.46</v>
      </c>
      <c r="D213" s="275">
        <v>12.12</v>
      </c>
      <c r="E213" s="274">
        <v>100</v>
      </c>
      <c r="F213" s="40">
        <v>0</v>
      </c>
      <c r="G213" s="275">
        <v>0</v>
      </c>
      <c r="H213" s="274">
        <v>96.8</v>
      </c>
      <c r="I213" s="40">
        <v>3.2</v>
      </c>
      <c r="J213" s="275">
        <v>0</v>
      </c>
      <c r="K213" s="274">
        <v>77.150000000000006</v>
      </c>
      <c r="L213" s="40">
        <v>13.71</v>
      </c>
      <c r="M213" s="275">
        <v>9.14</v>
      </c>
      <c r="N213" s="274">
        <v>97.55</v>
      </c>
      <c r="O213" s="40">
        <v>2.4500000000000002</v>
      </c>
      <c r="P213" s="275">
        <v>0</v>
      </c>
      <c r="Q213" s="274">
        <v>90.46</v>
      </c>
      <c r="R213" s="40">
        <v>1.3</v>
      </c>
      <c r="S213" s="275">
        <v>8.24</v>
      </c>
      <c r="T213" s="274">
        <v>80.28</v>
      </c>
      <c r="U213" s="40">
        <v>19.72</v>
      </c>
      <c r="V213" s="275">
        <v>0</v>
      </c>
      <c r="W213" s="274">
        <v>94.22</v>
      </c>
      <c r="X213" s="40">
        <v>2.2200000000000002</v>
      </c>
      <c r="Y213" s="275">
        <v>3.56</v>
      </c>
    </row>
    <row r="214" spans="1:26">
      <c r="A214" s="278" t="s">
        <v>174</v>
      </c>
      <c r="B214" s="204">
        <v>93.905833333333348</v>
      </c>
      <c r="C214" s="204">
        <v>3.9216666666666669</v>
      </c>
      <c r="D214" s="204">
        <v>2.1724999999999999</v>
      </c>
      <c r="E214" s="279">
        <v>98.191666666666663</v>
      </c>
      <c r="F214" s="204">
        <v>0.89166666666666661</v>
      </c>
      <c r="G214" s="204">
        <v>0.91666666666666663</v>
      </c>
      <c r="H214" s="279">
        <v>89.71</v>
      </c>
      <c r="I214" s="204">
        <v>10.290000000000001</v>
      </c>
      <c r="J214" s="204">
        <v>0</v>
      </c>
      <c r="K214" s="279">
        <v>78.822500000000005</v>
      </c>
      <c r="L214" s="204">
        <v>12.970833333333333</v>
      </c>
      <c r="M214" s="280">
        <v>8.2066666666666652</v>
      </c>
      <c r="N214" s="279">
        <v>94.216666666666683</v>
      </c>
      <c r="O214" s="204">
        <v>4.1633333333333331</v>
      </c>
      <c r="P214" s="280">
        <v>1.62</v>
      </c>
      <c r="Q214" s="279">
        <v>94.943333333333342</v>
      </c>
      <c r="R214" s="204">
        <v>2.1308333333333338</v>
      </c>
      <c r="S214" s="280">
        <v>2.9258333333333333</v>
      </c>
      <c r="T214" s="204">
        <v>78.16</v>
      </c>
      <c r="U214" s="204">
        <v>7.2116666666666669</v>
      </c>
      <c r="V214" s="204">
        <v>14.628333333333332</v>
      </c>
      <c r="W214" s="279">
        <v>93.783333333333346</v>
      </c>
      <c r="X214" s="204">
        <v>4.6358333333333333</v>
      </c>
      <c r="Y214" s="280">
        <v>1.5808333333333333</v>
      </c>
    </row>
    <row r="215" spans="1:26" s="282" customFormat="1">
      <c r="A215" s="201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1"/>
    </row>
    <row r="216" spans="1:26">
      <c r="A216" s="10"/>
      <c r="B216" s="10"/>
      <c r="C216" s="10"/>
      <c r="D216" s="221"/>
      <c r="E216" s="10"/>
      <c r="F216" s="221"/>
      <c r="G216" s="10"/>
      <c r="H216" s="221"/>
      <c r="I216" s="10"/>
      <c r="J216" s="10"/>
      <c r="K216" s="221"/>
      <c r="L216" s="10"/>
      <c r="M216" s="10"/>
      <c r="N216" s="221"/>
      <c r="O216" s="10"/>
      <c r="P216" s="10"/>
      <c r="Q216" s="221"/>
      <c r="R216" s="10"/>
      <c r="S216" s="10"/>
      <c r="T216" s="221"/>
      <c r="U216" s="10"/>
      <c r="V216" s="10"/>
      <c r="W216" s="221"/>
      <c r="X216" s="10"/>
      <c r="Y216" s="10"/>
    </row>
    <row r="217" spans="1:26" ht="15" thickBot="1">
      <c r="A217" s="487" t="s">
        <v>98</v>
      </c>
      <c r="B217" s="487"/>
      <c r="C217" s="487"/>
      <c r="D217" s="487"/>
      <c r="E217" s="487"/>
      <c r="F217" s="487"/>
      <c r="G217" s="487"/>
      <c r="H217" s="487"/>
      <c r="I217" s="487"/>
      <c r="J217" s="487"/>
      <c r="K217" s="487"/>
      <c r="L217" s="487"/>
      <c r="M217" s="487"/>
      <c r="N217" s="487"/>
      <c r="O217" s="487"/>
      <c r="P217" s="487"/>
      <c r="Q217" s="487"/>
      <c r="R217" s="487"/>
      <c r="S217" s="487"/>
      <c r="T217" s="487"/>
      <c r="U217" s="487"/>
      <c r="V217" s="487"/>
      <c r="W217" s="487"/>
      <c r="X217" s="487"/>
      <c r="Y217" s="487"/>
    </row>
    <row r="218" spans="1:26">
      <c r="A218" s="268" t="s">
        <v>268</v>
      </c>
      <c r="B218" s="519" t="s">
        <v>362</v>
      </c>
      <c r="C218" s="485"/>
      <c r="D218" s="520"/>
      <c r="E218" s="519" t="s">
        <v>62</v>
      </c>
      <c r="F218" s="485"/>
      <c r="G218" s="520"/>
      <c r="H218" s="519" t="s">
        <v>175</v>
      </c>
      <c r="I218" s="485"/>
      <c r="J218" s="520"/>
      <c r="K218" s="519" t="s">
        <v>176</v>
      </c>
      <c r="L218" s="485"/>
      <c r="M218" s="520"/>
      <c r="N218" s="519" t="s">
        <v>65</v>
      </c>
      <c r="O218" s="485"/>
      <c r="P218" s="520"/>
      <c r="Q218" s="519" t="s">
        <v>177</v>
      </c>
      <c r="R218" s="485"/>
      <c r="S218" s="520"/>
      <c r="T218" s="519" t="s">
        <v>178</v>
      </c>
      <c r="U218" s="485"/>
      <c r="V218" s="520"/>
      <c r="W218" s="519" t="s">
        <v>179</v>
      </c>
      <c r="X218" s="485"/>
      <c r="Y218" s="520"/>
    </row>
    <row r="219" spans="1:26">
      <c r="A219" s="269"/>
      <c r="B219" s="270" t="s">
        <v>363</v>
      </c>
      <c r="C219" s="271" t="s">
        <v>364</v>
      </c>
      <c r="D219" s="269" t="s">
        <v>365</v>
      </c>
      <c r="E219" s="270" t="s">
        <v>363</v>
      </c>
      <c r="F219" s="271" t="s">
        <v>364</v>
      </c>
      <c r="G219" s="269" t="s">
        <v>365</v>
      </c>
      <c r="H219" s="270" t="s">
        <v>363</v>
      </c>
      <c r="I219" s="410" t="s">
        <v>364</v>
      </c>
      <c r="J219" s="269" t="s">
        <v>365</v>
      </c>
      <c r="K219" s="270" t="s">
        <v>363</v>
      </c>
      <c r="L219" s="410" t="s">
        <v>364</v>
      </c>
      <c r="M219" s="269" t="s">
        <v>365</v>
      </c>
      <c r="N219" s="270" t="s">
        <v>363</v>
      </c>
      <c r="O219" s="410" t="s">
        <v>364</v>
      </c>
      <c r="P219" s="269" t="s">
        <v>365</v>
      </c>
      <c r="Q219" s="270" t="s">
        <v>363</v>
      </c>
      <c r="R219" s="410" t="s">
        <v>364</v>
      </c>
      <c r="S219" s="269" t="s">
        <v>365</v>
      </c>
      <c r="T219" s="270" t="s">
        <v>363</v>
      </c>
      <c r="U219" s="410" t="s">
        <v>364</v>
      </c>
      <c r="V219" s="269" t="s">
        <v>365</v>
      </c>
      <c r="W219" s="410" t="s">
        <v>363</v>
      </c>
      <c r="X219" s="410" t="s">
        <v>364</v>
      </c>
      <c r="Y219" s="272" t="s">
        <v>365</v>
      </c>
    </row>
    <row r="220" spans="1:26">
      <c r="A220" s="412" t="s">
        <v>366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413"/>
    </row>
    <row r="221" spans="1:26">
      <c r="A221" s="273" t="s">
        <v>367</v>
      </c>
      <c r="B221" s="274">
        <v>87.61</v>
      </c>
      <c r="C221" s="40">
        <v>11.63</v>
      </c>
      <c r="D221" s="275">
        <v>0.76</v>
      </c>
      <c r="E221" s="274">
        <v>98.34</v>
      </c>
      <c r="F221" s="40">
        <v>1.66</v>
      </c>
      <c r="G221" s="276">
        <v>0</v>
      </c>
      <c r="H221" s="277">
        <v>95.26</v>
      </c>
      <c r="I221" s="265">
        <v>4.7399999999999949</v>
      </c>
      <c r="J221" s="276">
        <v>0</v>
      </c>
      <c r="K221" s="277">
        <v>92.36</v>
      </c>
      <c r="L221" s="265">
        <v>5.15</v>
      </c>
      <c r="M221" s="276">
        <v>2.4900000000000002</v>
      </c>
      <c r="N221" s="274">
        <v>93.23</v>
      </c>
      <c r="O221" s="40">
        <v>6.34</v>
      </c>
      <c r="P221" s="275">
        <v>0.43</v>
      </c>
      <c r="Q221" s="274">
        <v>100</v>
      </c>
      <c r="R221" s="40">
        <v>0</v>
      </c>
      <c r="S221" s="275">
        <v>0</v>
      </c>
      <c r="T221" s="274">
        <v>90.67</v>
      </c>
      <c r="U221" s="40">
        <v>4.6900000000000004</v>
      </c>
      <c r="V221" s="275">
        <v>4.6399999999999997</v>
      </c>
      <c r="W221" s="274">
        <v>99.87</v>
      </c>
      <c r="X221" s="40">
        <v>0</v>
      </c>
      <c r="Y221" s="275">
        <v>0.13</v>
      </c>
    </row>
    <row r="222" spans="1:26">
      <c r="A222" s="273" t="s">
        <v>368</v>
      </c>
      <c r="B222" s="274">
        <v>95.23</v>
      </c>
      <c r="C222" s="40">
        <v>3.34</v>
      </c>
      <c r="D222" s="275">
        <v>1.43</v>
      </c>
      <c r="E222" s="274">
        <v>95.36</v>
      </c>
      <c r="F222" s="40">
        <v>4.6399999999999997</v>
      </c>
      <c r="G222" s="276">
        <v>0</v>
      </c>
      <c r="H222" s="277">
        <v>97.26</v>
      </c>
      <c r="I222" s="265">
        <v>1.1000000000000001</v>
      </c>
      <c r="J222" s="276">
        <v>1.64</v>
      </c>
      <c r="K222" s="277">
        <v>88.35</v>
      </c>
      <c r="L222" s="265">
        <v>7.26</v>
      </c>
      <c r="M222" s="276">
        <v>4.3899999999999997</v>
      </c>
      <c r="N222" s="274">
        <v>97.28</v>
      </c>
      <c r="O222" s="40">
        <v>2.46</v>
      </c>
      <c r="P222" s="275">
        <v>0.26</v>
      </c>
      <c r="Q222" s="274">
        <v>87.28</v>
      </c>
      <c r="R222" s="40">
        <v>8.92</v>
      </c>
      <c r="S222" s="275">
        <v>3.8</v>
      </c>
      <c r="T222" s="274">
        <v>80.58</v>
      </c>
      <c r="U222" s="40">
        <v>8.64</v>
      </c>
      <c r="V222" s="275">
        <v>10.78</v>
      </c>
      <c r="W222" s="274">
        <v>100</v>
      </c>
      <c r="X222" s="40">
        <v>0</v>
      </c>
      <c r="Y222" s="275">
        <v>0</v>
      </c>
    </row>
    <row r="223" spans="1:26">
      <c r="A223" s="273" t="s">
        <v>300</v>
      </c>
      <c r="B223" s="274">
        <v>93.89</v>
      </c>
      <c r="C223" s="40">
        <v>4.1100000000000003</v>
      </c>
      <c r="D223" s="275">
        <v>2</v>
      </c>
      <c r="E223" s="274">
        <v>93.36</v>
      </c>
      <c r="F223" s="40">
        <v>4.32</v>
      </c>
      <c r="G223" s="276">
        <v>2.3199999999999998</v>
      </c>
      <c r="H223" s="277">
        <v>95.45</v>
      </c>
      <c r="I223" s="265">
        <v>4.28</v>
      </c>
      <c r="J223" s="276">
        <v>0.27</v>
      </c>
      <c r="K223" s="277">
        <v>97.89</v>
      </c>
      <c r="L223" s="265">
        <v>1.36</v>
      </c>
      <c r="M223" s="276">
        <v>0.75</v>
      </c>
      <c r="N223" s="274">
        <v>99.56</v>
      </c>
      <c r="O223" s="40">
        <v>0.44</v>
      </c>
      <c r="P223" s="275">
        <v>0</v>
      </c>
      <c r="Q223" s="274">
        <v>97.56</v>
      </c>
      <c r="R223" s="40">
        <v>2.44</v>
      </c>
      <c r="S223" s="275">
        <v>0</v>
      </c>
      <c r="T223" s="274">
        <v>93.89</v>
      </c>
      <c r="U223" s="40">
        <v>5.34</v>
      </c>
      <c r="V223" s="275">
        <v>0.77</v>
      </c>
      <c r="W223" s="274">
        <v>97.89</v>
      </c>
      <c r="X223" s="40">
        <v>2.11</v>
      </c>
      <c r="Y223" s="275">
        <v>0</v>
      </c>
    </row>
    <row r="224" spans="1:26">
      <c r="A224" s="412" t="s">
        <v>369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3"/>
    </row>
    <row r="225" spans="1:25">
      <c r="A225" s="273" t="s">
        <v>367</v>
      </c>
      <c r="B225" s="274">
        <v>95.32</v>
      </c>
      <c r="C225" s="40">
        <v>4.68</v>
      </c>
      <c r="D225" s="275">
        <v>0</v>
      </c>
      <c r="E225" s="274">
        <v>99.56</v>
      </c>
      <c r="F225" s="40">
        <v>0.44</v>
      </c>
      <c r="G225" s="275">
        <v>0</v>
      </c>
      <c r="H225" s="274">
        <v>100</v>
      </c>
      <c r="I225" s="40">
        <v>0</v>
      </c>
      <c r="J225" s="275">
        <v>0</v>
      </c>
      <c r="K225" s="274">
        <v>99.87</v>
      </c>
      <c r="L225" s="40">
        <v>0.13</v>
      </c>
      <c r="M225" s="275">
        <v>0</v>
      </c>
      <c r="N225" s="274">
        <v>100</v>
      </c>
      <c r="O225" s="40">
        <v>0</v>
      </c>
      <c r="P225" s="275">
        <v>0</v>
      </c>
      <c r="Q225" s="274">
        <v>100</v>
      </c>
      <c r="R225" s="40">
        <v>0</v>
      </c>
      <c r="S225" s="275">
        <v>0</v>
      </c>
      <c r="T225" s="274">
        <v>94.76</v>
      </c>
      <c r="U225" s="40">
        <v>2.0099999999999998</v>
      </c>
      <c r="V225" s="275">
        <v>3.23</v>
      </c>
      <c r="W225" s="274">
        <v>98.56</v>
      </c>
      <c r="X225" s="40">
        <v>0.23</v>
      </c>
      <c r="Y225" s="275">
        <v>1.21</v>
      </c>
    </row>
    <row r="226" spans="1:25">
      <c r="A226" s="273" t="s">
        <v>368</v>
      </c>
      <c r="B226" s="274">
        <v>89.78</v>
      </c>
      <c r="C226" s="40">
        <v>6.78</v>
      </c>
      <c r="D226" s="275">
        <v>3.44</v>
      </c>
      <c r="E226" s="274">
        <v>96.45</v>
      </c>
      <c r="F226" s="40">
        <v>3.55</v>
      </c>
      <c r="G226" s="275">
        <v>0</v>
      </c>
      <c r="H226" s="274">
        <v>95.89</v>
      </c>
      <c r="I226" s="40">
        <v>2.11</v>
      </c>
      <c r="J226" s="275">
        <v>2</v>
      </c>
      <c r="K226" s="274">
        <v>96.77</v>
      </c>
      <c r="L226" s="40">
        <v>3.23</v>
      </c>
      <c r="M226" s="275">
        <v>0</v>
      </c>
      <c r="N226" s="274">
        <v>98.67</v>
      </c>
      <c r="O226" s="40">
        <v>1.33</v>
      </c>
      <c r="P226" s="275">
        <v>0</v>
      </c>
      <c r="Q226" s="274">
        <v>93.06</v>
      </c>
      <c r="R226" s="40">
        <v>6.94</v>
      </c>
      <c r="S226" s="275">
        <v>0</v>
      </c>
      <c r="T226" s="274">
        <v>93.17</v>
      </c>
      <c r="U226" s="40">
        <v>4.6500000000000004</v>
      </c>
      <c r="V226" s="275">
        <v>2.1800000000000002</v>
      </c>
      <c r="W226" s="274">
        <v>95.67</v>
      </c>
      <c r="X226" s="40">
        <v>4.0199999999999996</v>
      </c>
      <c r="Y226" s="275">
        <v>0.31</v>
      </c>
    </row>
    <row r="227" spans="1:25">
      <c r="A227" s="273" t="s">
        <v>300</v>
      </c>
      <c r="B227" s="274">
        <v>97.56</v>
      </c>
      <c r="C227" s="40">
        <v>2.44</v>
      </c>
      <c r="D227" s="275">
        <v>0</v>
      </c>
      <c r="E227" s="274">
        <v>98.78</v>
      </c>
      <c r="F227" s="40">
        <v>1.22</v>
      </c>
      <c r="G227" s="275">
        <v>0</v>
      </c>
      <c r="H227" s="274">
        <v>99.56</v>
      </c>
      <c r="I227" s="40">
        <v>0</v>
      </c>
      <c r="J227" s="275">
        <v>0.44</v>
      </c>
      <c r="K227" s="274">
        <v>95.68</v>
      </c>
      <c r="L227" s="40">
        <v>2.35</v>
      </c>
      <c r="M227" s="275">
        <v>1.97</v>
      </c>
      <c r="N227" s="274">
        <v>98.7</v>
      </c>
      <c r="O227" s="40">
        <v>0.23</v>
      </c>
      <c r="P227" s="275">
        <v>1.07</v>
      </c>
      <c r="Q227" s="274">
        <v>93.25</v>
      </c>
      <c r="R227" s="40">
        <v>6.75</v>
      </c>
      <c r="S227" s="275">
        <v>0</v>
      </c>
      <c r="T227" s="274">
        <v>90.76</v>
      </c>
      <c r="U227" s="40">
        <v>3.43</v>
      </c>
      <c r="V227" s="275">
        <v>5.81</v>
      </c>
      <c r="W227" s="274">
        <v>99.76</v>
      </c>
      <c r="X227" s="40">
        <v>0.24</v>
      </c>
      <c r="Y227" s="275">
        <v>0</v>
      </c>
    </row>
    <row r="228" spans="1:25">
      <c r="A228" s="412" t="s">
        <v>370</v>
      </c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2"/>
      <c r="P228" s="412"/>
      <c r="Q228" s="412"/>
      <c r="R228" s="412"/>
      <c r="S228" s="412"/>
      <c r="T228" s="412"/>
      <c r="U228" s="412"/>
      <c r="V228" s="412"/>
      <c r="W228" s="412"/>
      <c r="X228" s="412"/>
      <c r="Y228" s="413"/>
    </row>
    <row r="229" spans="1:25">
      <c r="A229" s="273" t="s">
        <v>367</v>
      </c>
      <c r="B229" s="274">
        <v>97.89</v>
      </c>
      <c r="C229" s="40">
        <v>0.98</v>
      </c>
      <c r="D229" s="275">
        <v>1.1299999999999999</v>
      </c>
      <c r="E229" s="274">
        <v>99.89</v>
      </c>
      <c r="F229" s="40">
        <v>0.11</v>
      </c>
      <c r="G229" s="275">
        <v>0</v>
      </c>
      <c r="H229" s="274">
        <v>93.45</v>
      </c>
      <c r="I229" s="40">
        <v>6.55</v>
      </c>
      <c r="J229" s="275">
        <v>0</v>
      </c>
      <c r="K229" s="274">
        <v>98.87</v>
      </c>
      <c r="L229" s="40">
        <v>0.01</v>
      </c>
      <c r="M229" s="275">
        <v>1.1200000000000001</v>
      </c>
      <c r="N229" s="274">
        <v>94.67</v>
      </c>
      <c r="O229" s="40">
        <v>3.97</v>
      </c>
      <c r="P229" s="275">
        <v>1.36</v>
      </c>
      <c r="Q229" s="274">
        <v>87.89</v>
      </c>
      <c r="R229" s="40">
        <v>4.5599999999999996</v>
      </c>
      <c r="S229" s="275">
        <v>7.55</v>
      </c>
      <c r="T229" s="274">
        <v>93</v>
      </c>
      <c r="U229" s="40">
        <v>6.78</v>
      </c>
      <c r="V229" s="275">
        <v>0.22</v>
      </c>
      <c r="W229" s="274">
        <v>99.78</v>
      </c>
      <c r="X229" s="40">
        <v>0.22</v>
      </c>
      <c r="Y229" s="275">
        <v>0</v>
      </c>
    </row>
    <row r="230" spans="1:25">
      <c r="A230" s="273" t="s">
        <v>368</v>
      </c>
      <c r="B230" s="274">
        <v>87.67</v>
      </c>
      <c r="C230" s="40">
        <v>3.89</v>
      </c>
      <c r="D230" s="275">
        <v>8.44</v>
      </c>
      <c r="E230" s="274">
        <v>97.65</v>
      </c>
      <c r="F230" s="40">
        <v>2.35</v>
      </c>
      <c r="G230" s="275">
        <v>0</v>
      </c>
      <c r="H230" s="274">
        <v>77.56</v>
      </c>
      <c r="I230" s="40">
        <v>12.56</v>
      </c>
      <c r="J230" s="275">
        <v>9.8800000000000008</v>
      </c>
      <c r="K230" s="274">
        <v>89.67</v>
      </c>
      <c r="L230" s="40">
        <v>3.23</v>
      </c>
      <c r="M230" s="275">
        <v>7.1</v>
      </c>
      <c r="N230" s="274">
        <v>93.56</v>
      </c>
      <c r="O230" s="40">
        <v>4.67</v>
      </c>
      <c r="P230" s="275">
        <v>1.77</v>
      </c>
      <c r="Q230" s="274">
        <v>85.45</v>
      </c>
      <c r="R230" s="40">
        <v>4.66</v>
      </c>
      <c r="S230" s="275">
        <v>9.89</v>
      </c>
      <c r="T230" s="274">
        <v>89.17</v>
      </c>
      <c r="U230" s="40">
        <v>4.07</v>
      </c>
      <c r="V230" s="275">
        <v>6.76</v>
      </c>
      <c r="W230" s="274">
        <v>85.43</v>
      </c>
      <c r="X230" s="40">
        <v>4.34</v>
      </c>
      <c r="Y230" s="275">
        <v>10.23</v>
      </c>
    </row>
    <row r="231" spans="1:25">
      <c r="A231" s="273" t="s">
        <v>300</v>
      </c>
      <c r="B231" s="274">
        <v>97.56</v>
      </c>
      <c r="C231" s="40">
        <v>2.44</v>
      </c>
      <c r="D231" s="275">
        <v>0</v>
      </c>
      <c r="E231" s="274">
        <v>94.34</v>
      </c>
      <c r="F231" s="40">
        <v>5.66</v>
      </c>
      <c r="G231" s="275">
        <v>0</v>
      </c>
      <c r="H231" s="274">
        <v>89.67</v>
      </c>
      <c r="I231" s="40">
        <v>8.9600000000000009</v>
      </c>
      <c r="J231" s="275">
        <v>1.37</v>
      </c>
      <c r="K231" s="274">
        <v>87.34</v>
      </c>
      <c r="L231" s="40">
        <v>5.67</v>
      </c>
      <c r="M231" s="275">
        <v>6.99</v>
      </c>
      <c r="N231" s="274">
        <v>85.23</v>
      </c>
      <c r="O231" s="40">
        <v>4.3600000000000003</v>
      </c>
      <c r="P231" s="275">
        <v>10.41</v>
      </c>
      <c r="Q231" s="274">
        <v>88.56</v>
      </c>
      <c r="R231" s="40">
        <v>11.44</v>
      </c>
      <c r="S231" s="275">
        <v>0</v>
      </c>
      <c r="T231" s="274">
        <v>91.34</v>
      </c>
      <c r="U231" s="40">
        <v>7.98</v>
      </c>
      <c r="V231" s="275">
        <v>0.68</v>
      </c>
      <c r="W231" s="274">
        <v>84.57</v>
      </c>
      <c r="X231" s="40">
        <v>15.43</v>
      </c>
      <c r="Y231" s="275">
        <v>0</v>
      </c>
    </row>
    <row r="232" spans="1:25">
      <c r="A232" s="412" t="s">
        <v>371</v>
      </c>
      <c r="B232" s="412"/>
      <c r="C232" s="412"/>
      <c r="D232" s="412"/>
      <c r="E232" s="412"/>
      <c r="F232" s="412"/>
      <c r="G232" s="412"/>
      <c r="H232" s="412"/>
      <c r="I232" s="412"/>
      <c r="J232" s="412"/>
      <c r="K232" s="412"/>
      <c r="L232" s="412"/>
      <c r="M232" s="412"/>
      <c r="N232" s="412"/>
      <c r="O232" s="412"/>
      <c r="P232" s="412"/>
      <c r="Q232" s="412"/>
      <c r="R232" s="412"/>
      <c r="S232" s="412"/>
      <c r="T232" s="412"/>
      <c r="U232" s="412"/>
      <c r="V232" s="412"/>
      <c r="W232" s="412"/>
      <c r="X232" s="412"/>
      <c r="Y232" s="413"/>
    </row>
    <row r="233" spans="1:25">
      <c r="A233" s="273" t="s">
        <v>367</v>
      </c>
      <c r="B233" s="274">
        <v>94.21</v>
      </c>
      <c r="C233" s="40">
        <v>5.12</v>
      </c>
      <c r="D233" s="275">
        <v>0.67</v>
      </c>
      <c r="E233" s="274">
        <v>94.32</v>
      </c>
      <c r="F233" s="40">
        <v>4.3600000000000003</v>
      </c>
      <c r="G233" s="275">
        <v>1.32</v>
      </c>
      <c r="H233" s="274">
        <v>94.15</v>
      </c>
      <c r="I233" s="40">
        <v>4.4000000000000004</v>
      </c>
      <c r="J233" s="275">
        <v>1.45</v>
      </c>
      <c r="K233" s="274">
        <v>97.32</v>
      </c>
      <c r="L233" s="40">
        <v>0.92</v>
      </c>
      <c r="M233" s="275">
        <v>1.76</v>
      </c>
      <c r="N233" s="274">
        <v>99.34</v>
      </c>
      <c r="O233" s="40">
        <v>0.1</v>
      </c>
      <c r="P233" s="275">
        <v>0.56000000000000005</v>
      </c>
      <c r="Q233" s="274">
        <v>88.51</v>
      </c>
      <c r="R233" s="40">
        <v>7.62</v>
      </c>
      <c r="S233" s="275">
        <v>3.87</v>
      </c>
      <c r="T233" s="274">
        <v>95.2</v>
      </c>
      <c r="U233" s="40">
        <v>0.78</v>
      </c>
      <c r="V233" s="275">
        <v>4.0199999999999996</v>
      </c>
      <c r="W233" s="274">
        <v>90.56</v>
      </c>
      <c r="X233" s="40">
        <v>4.83</v>
      </c>
      <c r="Y233" s="275">
        <v>4.6100000000000003</v>
      </c>
    </row>
    <row r="234" spans="1:25">
      <c r="A234" s="273" t="s">
        <v>368</v>
      </c>
      <c r="B234" s="274">
        <v>98.39</v>
      </c>
      <c r="C234" s="40">
        <v>1.3</v>
      </c>
      <c r="D234" s="275">
        <v>0.31</v>
      </c>
      <c r="E234" s="274">
        <v>95.41</v>
      </c>
      <c r="F234" s="40">
        <v>3.59</v>
      </c>
      <c r="G234" s="275">
        <v>1</v>
      </c>
      <c r="H234" s="274">
        <v>90.7</v>
      </c>
      <c r="I234" s="40">
        <v>6.3</v>
      </c>
      <c r="J234" s="275">
        <v>3</v>
      </c>
      <c r="K234" s="274">
        <v>87.82</v>
      </c>
      <c r="L234" s="40">
        <v>9.02</v>
      </c>
      <c r="M234" s="275">
        <v>3.16</v>
      </c>
      <c r="N234" s="274">
        <v>94.54</v>
      </c>
      <c r="O234" s="40">
        <v>5.35</v>
      </c>
      <c r="P234" s="275">
        <v>0.11</v>
      </c>
      <c r="Q234" s="274">
        <v>90.98</v>
      </c>
      <c r="R234" s="40">
        <v>7.78</v>
      </c>
      <c r="S234" s="275">
        <v>1.24</v>
      </c>
      <c r="T234" s="274">
        <v>92.29</v>
      </c>
      <c r="U234" s="40">
        <v>7</v>
      </c>
      <c r="V234" s="275">
        <v>0.71</v>
      </c>
      <c r="W234" s="274">
        <v>89.67</v>
      </c>
      <c r="X234" s="40">
        <v>2.44</v>
      </c>
      <c r="Y234" s="275">
        <v>7.89</v>
      </c>
    </row>
    <row r="235" spans="1:25">
      <c r="A235" s="273" t="s">
        <v>300</v>
      </c>
      <c r="B235" s="274">
        <v>89.42</v>
      </c>
      <c r="C235" s="40">
        <v>3.46</v>
      </c>
      <c r="D235" s="275">
        <v>7.12</v>
      </c>
      <c r="E235" s="274">
        <v>93.27</v>
      </c>
      <c r="F235" s="40">
        <v>4.5999999999999996</v>
      </c>
      <c r="G235" s="275">
        <v>2.13</v>
      </c>
      <c r="H235" s="274">
        <v>90.53</v>
      </c>
      <c r="I235" s="40">
        <v>7.2</v>
      </c>
      <c r="J235" s="275">
        <v>2.27</v>
      </c>
      <c r="K235" s="274">
        <v>95.15</v>
      </c>
      <c r="L235" s="40">
        <v>4.71</v>
      </c>
      <c r="M235" s="275">
        <v>0.14000000000000001</v>
      </c>
      <c r="N235" s="274">
        <v>99.78</v>
      </c>
      <c r="O235" s="40">
        <v>0.22</v>
      </c>
      <c r="P235" s="275">
        <v>0</v>
      </c>
      <c r="Q235" s="274">
        <v>87.46</v>
      </c>
      <c r="R235" s="40">
        <v>5.87</v>
      </c>
      <c r="S235" s="275">
        <v>6.67</v>
      </c>
      <c r="T235" s="274">
        <v>97.28</v>
      </c>
      <c r="U235" s="40">
        <v>2.3199999999999998</v>
      </c>
      <c r="V235" s="275">
        <v>0.4</v>
      </c>
      <c r="W235" s="274">
        <v>90.45</v>
      </c>
      <c r="X235" s="40">
        <v>2.82</v>
      </c>
      <c r="Y235" s="275">
        <v>6.73</v>
      </c>
    </row>
    <row r="236" spans="1:25" ht="15" thickBot="1">
      <c r="A236" s="284" t="s">
        <v>174</v>
      </c>
      <c r="B236" s="174">
        <v>93.710833333333355</v>
      </c>
      <c r="C236" s="174">
        <v>4.1808333333333332</v>
      </c>
      <c r="D236" s="174">
        <v>2.1083333333333329</v>
      </c>
      <c r="E236" s="285">
        <v>96.394166666666663</v>
      </c>
      <c r="F236" s="174">
        <v>3.0416666666666665</v>
      </c>
      <c r="G236" s="286">
        <v>0.56416666666666659</v>
      </c>
      <c r="H236" s="174">
        <v>93.29</v>
      </c>
      <c r="I236" s="174">
        <v>4.8499999999999996</v>
      </c>
      <c r="J236" s="174">
        <v>1.86</v>
      </c>
      <c r="K236" s="285">
        <v>93.924166666666665</v>
      </c>
      <c r="L236" s="174">
        <v>3.5866666666666664</v>
      </c>
      <c r="M236" s="286">
        <v>2.4891666666666672</v>
      </c>
      <c r="N236" s="174">
        <v>96.213333333333352</v>
      </c>
      <c r="O236" s="174">
        <v>2.4558333333333331</v>
      </c>
      <c r="P236" s="174">
        <v>1.3308333333333333</v>
      </c>
      <c r="Q236" s="285">
        <v>91.666666666666686</v>
      </c>
      <c r="R236" s="174">
        <v>5.5816666666666661</v>
      </c>
      <c r="S236" s="286">
        <v>2.7516666666666669</v>
      </c>
      <c r="T236" s="174">
        <v>91.842500000000015</v>
      </c>
      <c r="U236" s="174">
        <v>4.8075000000000001</v>
      </c>
      <c r="V236" s="174">
        <v>3.3499999999999992</v>
      </c>
      <c r="W236" s="285">
        <v>94.350833333333341</v>
      </c>
      <c r="X236" s="174">
        <v>3.0566666666666666</v>
      </c>
      <c r="Y236" s="286">
        <v>2.5925000000000002</v>
      </c>
    </row>
    <row r="237" spans="1:25" s="282" customFormat="1">
      <c r="A237" s="30" t="s">
        <v>552</v>
      </c>
      <c r="B237" s="168"/>
      <c r="C237" s="168"/>
      <c r="D237" s="3"/>
      <c r="E237" s="3"/>
      <c r="F237" s="3"/>
      <c r="G237" s="3"/>
      <c r="H237" s="3"/>
    </row>
    <row r="238" spans="1:25">
      <c r="A238" s="30"/>
      <c r="B238" s="287"/>
      <c r="C238" s="287"/>
      <c r="D238" s="287"/>
      <c r="E238" s="287"/>
      <c r="F238" s="287"/>
      <c r="G238" s="287"/>
      <c r="H238" s="287"/>
      <c r="K238" s="253"/>
      <c r="N238" s="253"/>
      <c r="Q238" s="253"/>
      <c r="T238" s="253"/>
      <c r="W238" s="253"/>
    </row>
    <row r="239" spans="1:25">
      <c r="B239" s="253"/>
      <c r="E239" s="253"/>
      <c r="H239" s="253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</row>
    <row r="240" spans="1:25" ht="23">
      <c r="A240" s="347" t="s">
        <v>531</v>
      </c>
      <c r="K240" s="253"/>
      <c r="N240" s="253"/>
      <c r="Q240" s="253"/>
      <c r="T240" s="253"/>
      <c r="W240" s="253"/>
    </row>
    <row r="242" spans="1:25" ht="15">
      <c r="A242" s="488" t="s">
        <v>1055</v>
      </c>
      <c r="B242" s="488"/>
      <c r="C242" s="488"/>
      <c r="D242" s="488"/>
      <c r="E242" s="488"/>
      <c r="F242" s="488"/>
      <c r="G242" s="488"/>
      <c r="H242" s="488"/>
      <c r="I242" s="488"/>
      <c r="J242" s="488"/>
      <c r="K242" s="488"/>
      <c r="L242" s="488"/>
      <c r="M242" s="488"/>
      <c r="N242" s="488"/>
      <c r="O242" s="488"/>
      <c r="P242" s="488"/>
      <c r="Q242" s="488"/>
      <c r="R242" s="488"/>
      <c r="S242" s="488"/>
      <c r="T242" s="488"/>
      <c r="U242" s="488"/>
      <c r="V242" s="488"/>
      <c r="W242" s="488"/>
      <c r="X242" s="488"/>
      <c r="Y242" s="488"/>
    </row>
    <row r="243" spans="1:25" ht="15" thickBot="1">
      <c r="A243" s="500" t="s">
        <v>86</v>
      </c>
      <c r="B243" s="500"/>
      <c r="C243" s="500"/>
      <c r="D243" s="500"/>
      <c r="E243" s="500"/>
      <c r="F243" s="500"/>
      <c r="G243" s="500"/>
      <c r="H243" s="500"/>
      <c r="I243" s="500"/>
      <c r="J243" s="500"/>
      <c r="K243" s="500"/>
      <c r="L243" s="500"/>
      <c r="M243" s="500"/>
      <c r="N243" s="500"/>
      <c r="O243" s="500"/>
      <c r="P243" s="500"/>
      <c r="Q243" s="500"/>
      <c r="R243" s="500"/>
      <c r="S243" s="500"/>
      <c r="T243" s="500"/>
      <c r="U243" s="500"/>
      <c r="V243" s="500"/>
      <c r="W243" s="500"/>
      <c r="X243" s="500"/>
      <c r="Y243" s="500"/>
    </row>
    <row r="244" spans="1:25">
      <c r="A244" s="268" t="s">
        <v>268</v>
      </c>
      <c r="B244" s="519" t="s">
        <v>362</v>
      </c>
      <c r="C244" s="485"/>
      <c r="D244" s="520"/>
      <c r="E244" s="519" t="s">
        <v>62</v>
      </c>
      <c r="F244" s="485"/>
      <c r="G244" s="520"/>
      <c r="H244" s="519" t="s">
        <v>175</v>
      </c>
      <c r="I244" s="485"/>
      <c r="J244" s="520"/>
      <c r="K244" s="519" t="s">
        <v>176</v>
      </c>
      <c r="L244" s="485"/>
      <c r="M244" s="520"/>
      <c r="N244" s="519" t="s">
        <v>65</v>
      </c>
      <c r="O244" s="485"/>
      <c r="P244" s="520"/>
      <c r="Q244" s="519" t="s">
        <v>177</v>
      </c>
      <c r="R244" s="485"/>
      <c r="S244" s="520"/>
      <c r="T244" s="519" t="s">
        <v>178</v>
      </c>
      <c r="U244" s="485"/>
      <c r="V244" s="520"/>
      <c r="W244" s="519" t="s">
        <v>179</v>
      </c>
      <c r="X244" s="485"/>
      <c r="Y244" s="520"/>
    </row>
    <row r="245" spans="1:25">
      <c r="A245" s="269"/>
      <c r="B245" s="288" t="s">
        <v>363</v>
      </c>
      <c r="C245" s="289" t="s">
        <v>364</v>
      </c>
      <c r="D245" s="272" t="s">
        <v>365</v>
      </c>
      <c r="E245" s="288" t="s">
        <v>363</v>
      </c>
      <c r="F245" s="289" t="s">
        <v>364</v>
      </c>
      <c r="G245" s="272" t="s">
        <v>365</v>
      </c>
      <c r="H245" s="288" t="s">
        <v>363</v>
      </c>
      <c r="I245" s="411" t="s">
        <v>364</v>
      </c>
      <c r="J245" s="272" t="s">
        <v>365</v>
      </c>
      <c r="K245" s="288" t="s">
        <v>363</v>
      </c>
      <c r="L245" s="411" t="s">
        <v>364</v>
      </c>
      <c r="M245" s="272" t="s">
        <v>365</v>
      </c>
      <c r="N245" s="288" t="s">
        <v>363</v>
      </c>
      <c r="O245" s="411" t="s">
        <v>364</v>
      </c>
      <c r="P245" s="272" t="s">
        <v>365</v>
      </c>
      <c r="Q245" s="288" t="s">
        <v>363</v>
      </c>
      <c r="R245" s="411" t="s">
        <v>364</v>
      </c>
      <c r="S245" s="272" t="s">
        <v>365</v>
      </c>
      <c r="T245" s="288" t="s">
        <v>363</v>
      </c>
      <c r="U245" s="411" t="s">
        <v>364</v>
      </c>
      <c r="V245" s="272" t="s">
        <v>365</v>
      </c>
      <c r="W245" s="411" t="s">
        <v>363</v>
      </c>
      <c r="X245" s="411" t="s">
        <v>364</v>
      </c>
      <c r="Y245" s="272" t="s">
        <v>365</v>
      </c>
    </row>
    <row r="246" spans="1:25">
      <c r="A246" s="290" t="s">
        <v>372</v>
      </c>
      <c r="B246" s="274">
        <v>99.65</v>
      </c>
      <c r="C246" s="40">
        <v>0</v>
      </c>
      <c r="D246" s="275">
        <v>0.35</v>
      </c>
      <c r="E246" s="274">
        <v>93.33</v>
      </c>
      <c r="F246" s="40">
        <v>4.8499999999999996</v>
      </c>
      <c r="G246" s="276">
        <v>1.82</v>
      </c>
      <c r="H246" s="277">
        <v>83.15</v>
      </c>
      <c r="I246" s="265">
        <v>13.97</v>
      </c>
      <c r="J246" s="276">
        <v>2.88</v>
      </c>
      <c r="K246" s="277">
        <v>85.82</v>
      </c>
      <c r="L246" s="265">
        <v>5.97</v>
      </c>
      <c r="M246" s="276">
        <v>8.2100000000000009</v>
      </c>
      <c r="N246" s="274">
        <v>100</v>
      </c>
      <c r="O246" s="40">
        <v>0</v>
      </c>
      <c r="P246" s="275">
        <v>0</v>
      </c>
      <c r="Q246" s="274">
        <v>91.66</v>
      </c>
      <c r="R246" s="40">
        <v>4.3099999999999996</v>
      </c>
      <c r="S246" s="275">
        <v>4.03</v>
      </c>
      <c r="T246" s="274">
        <v>87.1</v>
      </c>
      <c r="U246" s="40">
        <v>10.7</v>
      </c>
      <c r="V246" s="275">
        <v>2.2000000000000002</v>
      </c>
      <c r="W246" s="274">
        <v>97.42</v>
      </c>
      <c r="X246" s="40">
        <v>2.58</v>
      </c>
      <c r="Y246" s="275">
        <v>0</v>
      </c>
    </row>
    <row r="247" spans="1:25">
      <c r="A247" s="290" t="s">
        <v>373</v>
      </c>
      <c r="B247" s="274">
        <v>98.7</v>
      </c>
      <c r="C247" s="40">
        <v>1.07</v>
      </c>
      <c r="D247" s="275">
        <v>0.23</v>
      </c>
      <c r="E247" s="274">
        <v>98.1</v>
      </c>
      <c r="F247" s="40">
        <v>1.27</v>
      </c>
      <c r="G247" s="276">
        <v>0.63</v>
      </c>
      <c r="H247" s="277">
        <v>100</v>
      </c>
      <c r="I247" s="265">
        <v>0</v>
      </c>
      <c r="J247" s="276">
        <v>0</v>
      </c>
      <c r="K247" s="277">
        <v>85.82</v>
      </c>
      <c r="L247" s="265">
        <v>14.18</v>
      </c>
      <c r="M247" s="276">
        <v>0</v>
      </c>
      <c r="N247" s="274">
        <v>97.62</v>
      </c>
      <c r="O247" s="40">
        <v>1.59</v>
      </c>
      <c r="P247" s="275">
        <v>0.79</v>
      </c>
      <c r="Q247" s="274">
        <v>95.97</v>
      </c>
      <c r="R247" s="40">
        <v>3.51</v>
      </c>
      <c r="S247" s="275">
        <v>0.52</v>
      </c>
      <c r="T247" s="274">
        <v>94.64</v>
      </c>
      <c r="U247" s="40">
        <v>5.36</v>
      </c>
      <c r="V247" s="275">
        <v>0</v>
      </c>
      <c r="W247" s="274">
        <v>98.08</v>
      </c>
      <c r="X247" s="40">
        <v>1.92</v>
      </c>
      <c r="Y247" s="275">
        <v>0</v>
      </c>
    </row>
    <row r="248" spans="1:25">
      <c r="A248" s="290" t="s">
        <v>374</v>
      </c>
      <c r="B248" s="274">
        <v>95.61</v>
      </c>
      <c r="C248" s="40">
        <v>3.93</v>
      </c>
      <c r="D248" s="275">
        <v>0.46229999999999999</v>
      </c>
      <c r="E248" s="274">
        <v>89.78</v>
      </c>
      <c r="F248" s="40">
        <v>5.91</v>
      </c>
      <c r="G248" s="276">
        <v>4.3099999999999996</v>
      </c>
      <c r="H248" s="277">
        <v>98.42</v>
      </c>
      <c r="I248" s="265">
        <v>1.58</v>
      </c>
      <c r="J248" s="276">
        <v>0</v>
      </c>
      <c r="K248" s="277">
        <v>84.74</v>
      </c>
      <c r="L248" s="265">
        <v>7.14</v>
      </c>
      <c r="M248" s="276">
        <v>8.1199999999999992</v>
      </c>
      <c r="N248" s="274">
        <v>96.8</v>
      </c>
      <c r="O248" s="40">
        <v>3.2</v>
      </c>
      <c r="P248" s="275">
        <v>0</v>
      </c>
      <c r="Q248" s="274">
        <v>94.98</v>
      </c>
      <c r="R248" s="40">
        <v>4.03</v>
      </c>
      <c r="S248" s="275">
        <v>0.99</v>
      </c>
      <c r="T248" s="274">
        <v>97.71</v>
      </c>
      <c r="U248" s="40">
        <v>2.29</v>
      </c>
      <c r="V248" s="275">
        <v>0</v>
      </c>
      <c r="W248" s="274">
        <v>100</v>
      </c>
      <c r="X248" s="40">
        <v>0</v>
      </c>
      <c r="Y248" s="275">
        <v>0</v>
      </c>
    </row>
    <row r="249" spans="1:25">
      <c r="A249" s="290" t="s">
        <v>375</v>
      </c>
      <c r="B249" s="274">
        <v>94.53</v>
      </c>
      <c r="C249" s="40">
        <v>5.36</v>
      </c>
      <c r="D249" s="275">
        <v>0.11</v>
      </c>
      <c r="E249" s="274">
        <v>72.41</v>
      </c>
      <c r="F249" s="40">
        <v>26.21</v>
      </c>
      <c r="G249" s="275">
        <v>1.38</v>
      </c>
      <c r="H249" s="274">
        <v>99.46</v>
      </c>
      <c r="I249" s="40">
        <v>0.54</v>
      </c>
      <c r="J249" s="275">
        <v>0</v>
      </c>
      <c r="K249" s="274">
        <v>77.239999999999995</v>
      </c>
      <c r="L249" s="40">
        <v>15.52</v>
      </c>
      <c r="M249" s="275">
        <v>7.24</v>
      </c>
      <c r="N249" s="274">
        <v>100</v>
      </c>
      <c r="O249" s="40">
        <v>0</v>
      </c>
      <c r="P249" s="275">
        <v>0</v>
      </c>
      <c r="Q249" s="274">
        <v>93.48</v>
      </c>
      <c r="R249" s="40">
        <v>5.0199999999999996</v>
      </c>
      <c r="S249" s="275">
        <v>1.5</v>
      </c>
      <c r="T249" s="274">
        <v>94.92</v>
      </c>
      <c r="U249" s="40">
        <v>3.95</v>
      </c>
      <c r="V249" s="275">
        <v>1.1299999999999999</v>
      </c>
      <c r="W249" s="274">
        <v>97.42</v>
      </c>
      <c r="X249" s="40">
        <v>2.58</v>
      </c>
      <c r="Y249" s="275">
        <v>0</v>
      </c>
    </row>
    <row r="250" spans="1:25">
      <c r="A250" s="290" t="s">
        <v>376</v>
      </c>
      <c r="B250" s="274">
        <v>97.3</v>
      </c>
      <c r="C250" s="40">
        <v>2</v>
      </c>
      <c r="D250" s="275">
        <v>0.7</v>
      </c>
      <c r="E250" s="274">
        <v>96.48</v>
      </c>
      <c r="F250" s="40">
        <v>2.82</v>
      </c>
      <c r="G250" s="275">
        <v>0.7</v>
      </c>
      <c r="H250" s="274">
        <v>89.15</v>
      </c>
      <c r="I250" s="40">
        <v>10.85</v>
      </c>
      <c r="J250" s="275">
        <v>0</v>
      </c>
      <c r="K250" s="274">
        <v>81.98</v>
      </c>
      <c r="L250" s="40">
        <v>9.89</v>
      </c>
      <c r="M250" s="275">
        <v>8.1300000000000008</v>
      </c>
      <c r="N250" s="274">
        <v>93.22</v>
      </c>
      <c r="O250" s="40">
        <v>5.93</v>
      </c>
      <c r="P250" s="275">
        <v>0.85</v>
      </c>
      <c r="Q250" s="274">
        <v>87.21</v>
      </c>
      <c r="R250" s="40">
        <v>11.75</v>
      </c>
      <c r="S250" s="275">
        <v>1.04</v>
      </c>
      <c r="T250" s="274">
        <v>93.2</v>
      </c>
      <c r="U250" s="40">
        <v>5.7</v>
      </c>
      <c r="V250" s="275">
        <v>1.1000000000000001</v>
      </c>
      <c r="W250" s="274">
        <v>98.08</v>
      </c>
      <c r="X250" s="40">
        <v>1.92</v>
      </c>
      <c r="Y250" s="275">
        <v>0</v>
      </c>
    </row>
    <row r="251" spans="1:25">
      <c r="A251" s="290" t="s">
        <v>377</v>
      </c>
      <c r="B251" s="274">
        <v>95.8</v>
      </c>
      <c r="C251" s="40">
        <v>3.27</v>
      </c>
      <c r="D251" s="275">
        <v>0.93</v>
      </c>
      <c r="E251" s="274">
        <v>94.74</v>
      </c>
      <c r="F251" s="40">
        <v>5.26</v>
      </c>
      <c r="G251" s="275">
        <v>0</v>
      </c>
      <c r="H251" s="274">
        <v>87.98</v>
      </c>
      <c r="I251" s="40">
        <v>12.02</v>
      </c>
      <c r="J251" s="275">
        <v>0</v>
      </c>
      <c r="K251" s="274">
        <v>83.58</v>
      </c>
      <c r="L251" s="40">
        <v>10.82</v>
      </c>
      <c r="M251" s="275">
        <v>5.6</v>
      </c>
      <c r="N251" s="274">
        <v>95.77</v>
      </c>
      <c r="O251" s="40">
        <v>4.2300000000000004</v>
      </c>
      <c r="P251" s="275">
        <v>0</v>
      </c>
      <c r="Q251" s="274">
        <v>75.94</v>
      </c>
      <c r="R251" s="40">
        <v>23.75</v>
      </c>
      <c r="S251" s="275">
        <v>0.307</v>
      </c>
      <c r="T251" s="274">
        <v>95.32</v>
      </c>
      <c r="U251" s="40">
        <v>4.68</v>
      </c>
      <c r="V251" s="275">
        <v>0</v>
      </c>
      <c r="W251" s="274">
        <v>98.06</v>
      </c>
      <c r="X251" s="40">
        <v>1.94</v>
      </c>
      <c r="Y251" s="275">
        <v>0</v>
      </c>
    </row>
    <row r="252" spans="1:25">
      <c r="A252" s="290" t="s">
        <v>378</v>
      </c>
      <c r="B252" s="274">
        <v>90.82</v>
      </c>
      <c r="C252" s="40">
        <v>6.83</v>
      </c>
      <c r="D252" s="275">
        <v>2.35</v>
      </c>
      <c r="E252" s="274">
        <v>94.27</v>
      </c>
      <c r="F252" s="40">
        <v>5.73</v>
      </c>
      <c r="G252" s="275">
        <v>0</v>
      </c>
      <c r="H252" s="274">
        <v>98.12</v>
      </c>
      <c r="I252" s="40">
        <v>1.88</v>
      </c>
      <c r="J252" s="275">
        <v>0</v>
      </c>
      <c r="K252" s="274">
        <v>79.540000000000006</v>
      </c>
      <c r="L252" s="40">
        <v>14.19</v>
      </c>
      <c r="M252" s="275">
        <v>6.27</v>
      </c>
      <c r="N252" s="274">
        <v>94.28</v>
      </c>
      <c r="O252" s="40">
        <v>3.27</v>
      </c>
      <c r="P252" s="275">
        <v>2.4500000000000002</v>
      </c>
      <c r="Q252" s="274">
        <v>96.24</v>
      </c>
      <c r="R252" s="40">
        <v>3.46</v>
      </c>
      <c r="S252" s="275">
        <v>0.3</v>
      </c>
      <c r="T252" s="274">
        <v>89.14</v>
      </c>
      <c r="U252" s="40">
        <v>10.86</v>
      </c>
      <c r="V252" s="275">
        <v>0</v>
      </c>
      <c r="W252" s="274">
        <v>100</v>
      </c>
      <c r="X252" s="40">
        <v>0</v>
      </c>
      <c r="Y252" s="275">
        <v>0</v>
      </c>
    </row>
    <row r="253" spans="1:25">
      <c r="A253" s="290" t="s">
        <v>379</v>
      </c>
      <c r="B253" s="274">
        <v>97.2</v>
      </c>
      <c r="C253" s="40">
        <v>2.52</v>
      </c>
      <c r="D253" s="275">
        <v>0.28000000000000003</v>
      </c>
      <c r="E253" s="274">
        <v>96.83</v>
      </c>
      <c r="F253" s="40">
        <v>3.17</v>
      </c>
      <c r="G253" s="275">
        <v>0</v>
      </c>
      <c r="H253" s="274">
        <v>99.74</v>
      </c>
      <c r="I253" s="40">
        <v>0.26</v>
      </c>
      <c r="J253" s="275">
        <v>0</v>
      </c>
      <c r="K253" s="274">
        <v>81.150000000000006</v>
      </c>
      <c r="L253" s="40">
        <v>8.75</v>
      </c>
      <c r="M253" s="275">
        <v>10.1</v>
      </c>
      <c r="N253" s="274">
        <v>92.31</v>
      </c>
      <c r="O253" s="40">
        <v>7.69</v>
      </c>
      <c r="P253" s="275">
        <v>0</v>
      </c>
      <c r="Q253" s="274">
        <v>98.33</v>
      </c>
      <c r="R253" s="40">
        <v>1.67</v>
      </c>
      <c r="S253" s="275">
        <v>0</v>
      </c>
      <c r="T253" s="274">
        <v>90.91</v>
      </c>
      <c r="U253" s="40">
        <v>9.09</v>
      </c>
      <c r="V253" s="275">
        <v>0</v>
      </c>
      <c r="W253" s="274">
        <v>98.71</v>
      </c>
      <c r="X253" s="40">
        <v>1.29</v>
      </c>
      <c r="Y253" s="275">
        <v>0</v>
      </c>
    </row>
    <row r="254" spans="1:25">
      <c r="A254" s="290" t="s">
        <v>380</v>
      </c>
      <c r="B254" s="274">
        <v>99.06</v>
      </c>
      <c r="C254" s="40">
        <v>0.94</v>
      </c>
      <c r="D254" s="275">
        <v>0</v>
      </c>
      <c r="E254" s="274">
        <v>98.12</v>
      </c>
      <c r="F254" s="40">
        <v>1.88</v>
      </c>
      <c r="G254" s="275">
        <v>0</v>
      </c>
      <c r="H254" s="274">
        <v>82.92</v>
      </c>
      <c r="I254" s="40">
        <v>17.079999999999998</v>
      </c>
      <c r="J254" s="275">
        <v>0</v>
      </c>
      <c r="K254" s="274">
        <v>91.97</v>
      </c>
      <c r="L254" s="40">
        <v>8.0299999999999994</v>
      </c>
      <c r="M254" s="275">
        <v>0</v>
      </c>
      <c r="N254" s="274">
        <v>95.38</v>
      </c>
      <c r="O254" s="40">
        <v>4.62</v>
      </c>
      <c r="P254" s="275">
        <v>0</v>
      </c>
      <c r="Q254" s="274">
        <v>97.03</v>
      </c>
      <c r="R254" s="40">
        <v>2.97</v>
      </c>
      <c r="S254" s="275">
        <v>0</v>
      </c>
      <c r="T254" s="274">
        <v>98.86</v>
      </c>
      <c r="U254" s="40">
        <v>1.1399999999999999</v>
      </c>
      <c r="V254" s="275">
        <v>0</v>
      </c>
      <c r="W254" s="274">
        <v>97.42</v>
      </c>
      <c r="X254" s="40">
        <v>2.58</v>
      </c>
      <c r="Y254" s="275">
        <v>0</v>
      </c>
    </row>
    <row r="255" spans="1:25">
      <c r="A255" s="291" t="s">
        <v>174</v>
      </c>
      <c r="B255" s="279">
        <v>96.518888888888895</v>
      </c>
      <c r="C255" s="204">
        <v>2.8800000000000003</v>
      </c>
      <c r="D255" s="280">
        <v>0.60136666666666683</v>
      </c>
      <c r="E255" s="204">
        <v>92.673333333333346</v>
      </c>
      <c r="F255" s="204">
        <v>6.344444444444445</v>
      </c>
      <c r="G255" s="204">
        <v>0.98222222222222222</v>
      </c>
      <c r="H255" s="279">
        <v>93.215555555555554</v>
      </c>
      <c r="I255" s="204">
        <v>6.4644444444444433</v>
      </c>
      <c r="J255" s="280">
        <v>0.32</v>
      </c>
      <c r="K255" s="204">
        <v>83.537777777777777</v>
      </c>
      <c r="L255" s="204">
        <v>10.49888888888889</v>
      </c>
      <c r="M255" s="204">
        <v>5.9633333333333347</v>
      </c>
      <c r="N255" s="279">
        <v>96.153333333333336</v>
      </c>
      <c r="O255" s="204">
        <v>3.3922222222222222</v>
      </c>
      <c r="P255" s="280">
        <v>0.45444444444444443</v>
      </c>
      <c r="Q255" s="204">
        <v>92.315555555555562</v>
      </c>
      <c r="R255" s="204">
        <v>6.7188888888888885</v>
      </c>
      <c r="S255" s="204">
        <v>0.96522222222222254</v>
      </c>
      <c r="T255" s="279">
        <v>93.533333333333331</v>
      </c>
      <c r="U255" s="204">
        <v>5.974444444444444</v>
      </c>
      <c r="V255" s="280">
        <v>0.49222222222222217</v>
      </c>
      <c r="W255" s="279">
        <v>98.354444444444439</v>
      </c>
      <c r="X255" s="204">
        <v>1.6455555555555557</v>
      </c>
      <c r="Y255" s="280">
        <v>0</v>
      </c>
    </row>
    <row r="256" spans="1:25" s="282" customFormat="1">
      <c r="A256" s="10"/>
      <c r="B256" s="221"/>
      <c r="C256" s="221"/>
      <c r="D256" s="221"/>
      <c r="E256" s="221"/>
      <c r="F256" s="221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</row>
    <row r="257" spans="1:25" ht="15" thickBot="1">
      <c r="A257" s="487" t="s">
        <v>381</v>
      </c>
      <c r="B257" s="487"/>
      <c r="C257" s="487"/>
      <c r="D257" s="487"/>
      <c r="E257" s="487"/>
      <c r="F257" s="487"/>
      <c r="G257" s="487"/>
      <c r="H257" s="487"/>
      <c r="I257" s="487"/>
      <c r="J257" s="487"/>
      <c r="K257" s="487"/>
      <c r="L257" s="487"/>
      <c r="M257" s="487"/>
      <c r="N257" s="487"/>
      <c r="O257" s="487"/>
      <c r="P257" s="487"/>
      <c r="Q257" s="487"/>
      <c r="R257" s="487"/>
      <c r="S257" s="487"/>
      <c r="T257" s="487"/>
      <c r="U257" s="487"/>
      <c r="V257" s="487"/>
      <c r="W257" s="487"/>
      <c r="X257" s="487"/>
      <c r="Y257" s="487"/>
    </row>
    <row r="258" spans="1:25">
      <c r="A258" s="268" t="s">
        <v>268</v>
      </c>
      <c r="B258" s="519" t="s">
        <v>362</v>
      </c>
      <c r="C258" s="485"/>
      <c r="D258" s="520"/>
      <c r="E258" s="519" t="s">
        <v>62</v>
      </c>
      <c r="F258" s="485"/>
      <c r="G258" s="520"/>
      <c r="H258" s="519" t="s">
        <v>175</v>
      </c>
      <c r="I258" s="485"/>
      <c r="J258" s="520"/>
      <c r="K258" s="519" t="s">
        <v>176</v>
      </c>
      <c r="L258" s="485"/>
      <c r="M258" s="520"/>
      <c r="N258" s="519" t="s">
        <v>65</v>
      </c>
      <c r="O258" s="485"/>
      <c r="P258" s="520"/>
      <c r="Q258" s="519" t="s">
        <v>177</v>
      </c>
      <c r="R258" s="485"/>
      <c r="S258" s="520"/>
      <c r="T258" s="519" t="s">
        <v>178</v>
      </c>
      <c r="U258" s="485"/>
      <c r="V258" s="520"/>
      <c r="W258" s="519" t="s">
        <v>179</v>
      </c>
      <c r="X258" s="485"/>
      <c r="Y258" s="520"/>
    </row>
    <row r="259" spans="1:25">
      <c r="A259" s="269"/>
      <c r="B259" s="288" t="s">
        <v>363</v>
      </c>
      <c r="C259" s="411" t="s">
        <v>364</v>
      </c>
      <c r="D259" s="272" t="s">
        <v>365</v>
      </c>
      <c r="E259" s="288" t="s">
        <v>363</v>
      </c>
      <c r="F259" s="411" t="s">
        <v>364</v>
      </c>
      <c r="G259" s="272" t="s">
        <v>365</v>
      </c>
      <c r="H259" s="288" t="s">
        <v>363</v>
      </c>
      <c r="I259" s="411" t="s">
        <v>364</v>
      </c>
      <c r="J259" s="272" t="s">
        <v>365</v>
      </c>
      <c r="K259" s="288" t="s">
        <v>363</v>
      </c>
      <c r="L259" s="411" t="s">
        <v>364</v>
      </c>
      <c r="M259" s="272" t="s">
        <v>365</v>
      </c>
      <c r="N259" s="288" t="s">
        <v>363</v>
      </c>
      <c r="O259" s="411" t="s">
        <v>364</v>
      </c>
      <c r="P259" s="272" t="s">
        <v>365</v>
      </c>
      <c r="Q259" s="288" t="s">
        <v>363</v>
      </c>
      <c r="R259" s="411" t="s">
        <v>364</v>
      </c>
      <c r="S259" s="272" t="s">
        <v>365</v>
      </c>
      <c r="T259" s="288" t="s">
        <v>363</v>
      </c>
      <c r="U259" s="411" t="s">
        <v>364</v>
      </c>
      <c r="V259" s="272" t="s">
        <v>365</v>
      </c>
      <c r="W259" s="411" t="s">
        <v>363</v>
      </c>
      <c r="X259" s="411" t="s">
        <v>364</v>
      </c>
      <c r="Y259" s="272" t="s">
        <v>365</v>
      </c>
    </row>
    <row r="260" spans="1:25">
      <c r="A260" s="290" t="s">
        <v>372</v>
      </c>
      <c r="B260" s="274">
        <v>98.03</v>
      </c>
      <c r="C260" s="40">
        <v>1.72</v>
      </c>
      <c r="D260" s="275">
        <v>0.25</v>
      </c>
      <c r="E260" s="274">
        <v>99.66</v>
      </c>
      <c r="F260" s="40">
        <v>0.34</v>
      </c>
      <c r="G260" s="276">
        <v>0</v>
      </c>
      <c r="H260" s="277">
        <v>97.88</v>
      </c>
      <c r="I260" s="265">
        <v>1.1200000000000001</v>
      </c>
      <c r="J260" s="276">
        <v>1</v>
      </c>
      <c r="K260" s="277">
        <v>96.2</v>
      </c>
      <c r="L260" s="265">
        <v>2.14</v>
      </c>
      <c r="M260" s="276">
        <v>1.66</v>
      </c>
      <c r="N260" s="274">
        <v>99.24</v>
      </c>
      <c r="O260" s="40">
        <v>0.76</v>
      </c>
      <c r="P260" s="275">
        <v>0</v>
      </c>
      <c r="Q260" s="274">
        <v>94.32</v>
      </c>
      <c r="R260" s="40">
        <v>2.27</v>
      </c>
      <c r="S260" s="275">
        <v>3.41</v>
      </c>
      <c r="T260" s="274">
        <v>89</v>
      </c>
      <c r="U260" s="40">
        <v>11</v>
      </c>
      <c r="V260" s="275">
        <v>0</v>
      </c>
      <c r="W260" s="274">
        <v>92.1</v>
      </c>
      <c r="X260" s="40">
        <v>5.67</v>
      </c>
      <c r="Y260" s="275">
        <v>2.23</v>
      </c>
    </row>
    <row r="261" spans="1:25">
      <c r="A261" s="290" t="s">
        <v>373</v>
      </c>
      <c r="B261" s="274">
        <v>95.09</v>
      </c>
      <c r="C261" s="40">
        <v>4.91</v>
      </c>
      <c r="D261" s="275">
        <v>0</v>
      </c>
      <c r="E261" s="274">
        <v>96.3</v>
      </c>
      <c r="F261" s="40">
        <v>3.7</v>
      </c>
      <c r="G261" s="276">
        <v>0</v>
      </c>
      <c r="H261" s="277">
        <v>57.88</v>
      </c>
      <c r="I261" s="265">
        <v>31.58</v>
      </c>
      <c r="J261" s="276">
        <v>10.54</v>
      </c>
      <c r="K261" s="277">
        <v>87.98</v>
      </c>
      <c r="L261" s="265">
        <v>7.89</v>
      </c>
      <c r="M261" s="276">
        <v>4.13</v>
      </c>
      <c r="N261" s="274">
        <v>97.89</v>
      </c>
      <c r="O261" s="40">
        <v>2.11</v>
      </c>
      <c r="P261" s="275">
        <v>0</v>
      </c>
      <c r="Q261" s="274">
        <v>85.46</v>
      </c>
      <c r="R261" s="40">
        <v>12.34</v>
      </c>
      <c r="S261" s="275">
        <v>2.2000000000000002</v>
      </c>
      <c r="T261" s="274">
        <v>87.96</v>
      </c>
      <c r="U261" s="40">
        <v>4.5599999999999996</v>
      </c>
      <c r="V261" s="275">
        <v>7.48</v>
      </c>
      <c r="W261" s="274">
        <v>90.06</v>
      </c>
      <c r="X261" s="40">
        <v>7.45</v>
      </c>
      <c r="Y261" s="275">
        <v>2.4900000000000002</v>
      </c>
    </row>
    <row r="262" spans="1:25">
      <c r="A262" s="290" t="s">
        <v>374</v>
      </c>
      <c r="B262" s="274">
        <v>100</v>
      </c>
      <c r="C262" s="40">
        <v>0</v>
      </c>
      <c r="D262" s="275">
        <v>0</v>
      </c>
      <c r="E262" s="274">
        <v>96.69</v>
      </c>
      <c r="F262" s="40">
        <v>3.31</v>
      </c>
      <c r="G262" s="276">
        <v>0</v>
      </c>
      <c r="H262" s="277">
        <v>100</v>
      </c>
      <c r="I262" s="265">
        <v>0</v>
      </c>
      <c r="J262" s="276">
        <v>0</v>
      </c>
      <c r="K262" s="277">
        <v>88.89</v>
      </c>
      <c r="L262" s="265">
        <v>11.11</v>
      </c>
      <c r="M262" s="276">
        <v>0</v>
      </c>
      <c r="N262" s="274">
        <v>100</v>
      </c>
      <c r="O262" s="40">
        <v>0</v>
      </c>
      <c r="P262" s="275">
        <v>0</v>
      </c>
      <c r="Q262" s="274">
        <v>100</v>
      </c>
      <c r="R262" s="40">
        <v>0</v>
      </c>
      <c r="S262" s="275">
        <v>0</v>
      </c>
      <c r="T262" s="274">
        <v>97.45</v>
      </c>
      <c r="U262" s="40">
        <v>2.5499999999999998</v>
      </c>
      <c r="V262" s="275">
        <v>0</v>
      </c>
      <c r="W262" s="274">
        <v>99.34</v>
      </c>
      <c r="X262" s="40">
        <v>0.66</v>
      </c>
      <c r="Y262" s="275">
        <v>0</v>
      </c>
    </row>
    <row r="263" spans="1:25">
      <c r="A263" s="290" t="s">
        <v>375</v>
      </c>
      <c r="B263" s="274">
        <v>92.95</v>
      </c>
      <c r="C263" s="40">
        <v>5.97</v>
      </c>
      <c r="D263" s="275">
        <v>1.08</v>
      </c>
      <c r="E263" s="274">
        <v>94.39</v>
      </c>
      <c r="F263" s="40">
        <v>5.14</v>
      </c>
      <c r="G263" s="275">
        <v>0.47</v>
      </c>
      <c r="H263" s="274">
        <v>73.680000000000007</v>
      </c>
      <c r="I263" s="40">
        <v>10.53</v>
      </c>
      <c r="J263" s="275">
        <v>15.79</v>
      </c>
      <c r="K263" s="274">
        <v>94.44</v>
      </c>
      <c r="L263" s="40">
        <v>5.56</v>
      </c>
      <c r="M263" s="275">
        <v>0</v>
      </c>
      <c r="N263" s="274">
        <v>90.98</v>
      </c>
      <c r="O263" s="40">
        <v>8.56</v>
      </c>
      <c r="P263" s="275">
        <v>0.46</v>
      </c>
      <c r="Q263" s="274">
        <v>94.16</v>
      </c>
      <c r="R263" s="40">
        <v>2.39</v>
      </c>
      <c r="S263" s="275">
        <v>3.45</v>
      </c>
      <c r="T263" s="274">
        <v>95.34</v>
      </c>
      <c r="U263" s="40">
        <v>2.3199999999999998</v>
      </c>
      <c r="V263" s="275">
        <v>2.34</v>
      </c>
      <c r="W263" s="274">
        <v>95.35</v>
      </c>
      <c r="X263" s="40">
        <v>2</v>
      </c>
      <c r="Y263" s="275">
        <v>2.65</v>
      </c>
    </row>
    <row r="264" spans="1:25">
      <c r="A264" s="290" t="s">
        <v>376</v>
      </c>
      <c r="B264" s="274">
        <v>98.91</v>
      </c>
      <c r="C264" s="40">
        <v>1.0900000000000001</v>
      </c>
      <c r="D264" s="275">
        <v>0</v>
      </c>
      <c r="E264" s="274">
        <v>96.28</v>
      </c>
      <c r="F264" s="40">
        <v>3.72</v>
      </c>
      <c r="G264" s="275">
        <v>0</v>
      </c>
      <c r="H264" s="274">
        <v>86.76</v>
      </c>
      <c r="I264" s="40">
        <v>13.24</v>
      </c>
      <c r="J264" s="275">
        <v>0</v>
      </c>
      <c r="K264" s="274">
        <v>86.76</v>
      </c>
      <c r="L264" s="40">
        <v>13.24</v>
      </c>
      <c r="M264" s="275">
        <v>0</v>
      </c>
      <c r="N264" s="274">
        <v>95.67</v>
      </c>
      <c r="O264" s="40">
        <v>4.33</v>
      </c>
      <c r="P264" s="275">
        <v>0</v>
      </c>
      <c r="Q264" s="274">
        <v>97.65</v>
      </c>
      <c r="R264" s="40">
        <v>2.35</v>
      </c>
      <c r="S264" s="275">
        <v>0</v>
      </c>
      <c r="T264" s="274">
        <v>93.23</v>
      </c>
      <c r="U264" s="40">
        <v>5.67</v>
      </c>
      <c r="V264" s="275">
        <v>1.1000000000000001</v>
      </c>
      <c r="W264" s="274">
        <v>97.66</v>
      </c>
      <c r="X264" s="40">
        <v>2.34</v>
      </c>
      <c r="Y264" s="275">
        <v>0</v>
      </c>
    </row>
    <row r="265" spans="1:25">
      <c r="A265" s="290" t="s">
        <v>377</v>
      </c>
      <c r="B265" s="274">
        <v>97.65</v>
      </c>
      <c r="C265" s="40">
        <v>2.35</v>
      </c>
      <c r="D265" s="275">
        <v>0</v>
      </c>
      <c r="E265" s="274">
        <v>95.54</v>
      </c>
      <c r="F265" s="40">
        <v>4.46</v>
      </c>
      <c r="G265" s="275">
        <v>0</v>
      </c>
      <c r="H265" s="274">
        <v>84.21</v>
      </c>
      <c r="I265" s="40">
        <v>10.53</v>
      </c>
      <c r="J265" s="275">
        <v>5.26</v>
      </c>
      <c r="K265" s="274">
        <v>86.35</v>
      </c>
      <c r="L265" s="40">
        <v>13.65</v>
      </c>
      <c r="M265" s="275">
        <v>0</v>
      </c>
      <c r="N265" s="274">
        <v>94.47</v>
      </c>
      <c r="O265" s="40">
        <v>4.5599999999999996</v>
      </c>
      <c r="P265" s="275">
        <v>0.97</v>
      </c>
      <c r="Q265" s="274">
        <v>94.12</v>
      </c>
      <c r="R265" s="40">
        <v>5.88</v>
      </c>
      <c r="S265" s="275">
        <v>0</v>
      </c>
      <c r="T265" s="274">
        <v>86.45</v>
      </c>
      <c r="U265" s="40">
        <v>4.4800000000000004</v>
      </c>
      <c r="V265" s="275">
        <v>9.07</v>
      </c>
      <c r="W265" s="274">
        <v>87.65</v>
      </c>
      <c r="X265" s="40">
        <v>2.34</v>
      </c>
      <c r="Y265" s="275">
        <v>10.01</v>
      </c>
    </row>
    <row r="266" spans="1:25">
      <c r="A266" s="290" t="s">
        <v>378</v>
      </c>
      <c r="B266" s="274">
        <v>91.81</v>
      </c>
      <c r="C266" s="40">
        <v>7.65</v>
      </c>
      <c r="D266" s="275">
        <v>0.54</v>
      </c>
      <c r="E266" s="274">
        <v>97.21</v>
      </c>
      <c r="F266" s="40">
        <v>2.79</v>
      </c>
      <c r="G266" s="275">
        <v>0</v>
      </c>
      <c r="H266" s="274">
        <v>87.98</v>
      </c>
      <c r="I266" s="40">
        <v>8.7899999999999991</v>
      </c>
      <c r="J266" s="275">
        <v>3.23</v>
      </c>
      <c r="K266" s="274">
        <v>84.99</v>
      </c>
      <c r="L266" s="40">
        <v>4.5599999999999996</v>
      </c>
      <c r="M266" s="275">
        <v>10.45</v>
      </c>
      <c r="N266" s="274">
        <v>97.88</v>
      </c>
      <c r="O266" s="40">
        <v>2.12</v>
      </c>
      <c r="P266" s="275">
        <v>0</v>
      </c>
      <c r="Q266" s="274">
        <v>84.66</v>
      </c>
      <c r="R266" s="40">
        <v>15.34</v>
      </c>
      <c r="S266" s="275">
        <v>0</v>
      </c>
      <c r="T266" s="274">
        <v>96.76</v>
      </c>
      <c r="U266" s="40">
        <v>2.64</v>
      </c>
      <c r="V266" s="275">
        <v>0.6</v>
      </c>
      <c r="W266" s="274">
        <v>93.22</v>
      </c>
      <c r="X266" s="40">
        <v>3.45</v>
      </c>
      <c r="Y266" s="275">
        <v>3.33</v>
      </c>
    </row>
    <row r="267" spans="1:25">
      <c r="A267" s="290" t="s">
        <v>379</v>
      </c>
      <c r="B267" s="16">
        <v>96.78</v>
      </c>
      <c r="C267" s="40">
        <v>2.58</v>
      </c>
      <c r="D267" s="275">
        <v>0.64</v>
      </c>
      <c r="E267" s="274">
        <v>95.73</v>
      </c>
      <c r="F267" s="40">
        <v>4.2699999999999996</v>
      </c>
      <c r="G267" s="275">
        <v>0</v>
      </c>
      <c r="H267" s="274">
        <v>82.4</v>
      </c>
      <c r="I267" s="40">
        <v>5.26</v>
      </c>
      <c r="J267" s="275">
        <v>12.34</v>
      </c>
      <c r="K267" s="274">
        <v>95.73</v>
      </c>
      <c r="L267" s="40">
        <v>4.2699999999999996</v>
      </c>
      <c r="M267" s="275">
        <v>0</v>
      </c>
      <c r="N267" s="274">
        <v>96.67</v>
      </c>
      <c r="O267" s="40">
        <v>2.34</v>
      </c>
      <c r="P267" s="275">
        <v>0.99</v>
      </c>
      <c r="Q267" s="274">
        <v>89</v>
      </c>
      <c r="R267" s="40">
        <v>9</v>
      </c>
      <c r="S267" s="275">
        <v>2</v>
      </c>
      <c r="T267" s="274">
        <v>97.54</v>
      </c>
      <c r="U267" s="40">
        <v>2.17</v>
      </c>
      <c r="V267" s="275">
        <v>0.28999999999999998</v>
      </c>
      <c r="W267" s="274">
        <v>98.67</v>
      </c>
      <c r="X267" s="40">
        <v>1.33</v>
      </c>
      <c r="Y267" s="275">
        <v>0</v>
      </c>
    </row>
    <row r="268" spans="1:25">
      <c r="A268" s="290" t="s">
        <v>380</v>
      </c>
      <c r="B268" s="274">
        <v>97.06</v>
      </c>
      <c r="C268" s="40">
        <v>1.86</v>
      </c>
      <c r="D268" s="275">
        <v>1.08</v>
      </c>
      <c r="E268" s="274">
        <v>95.78</v>
      </c>
      <c r="F268" s="40">
        <v>2.15</v>
      </c>
      <c r="G268" s="275">
        <v>2.0699999999999998</v>
      </c>
      <c r="H268" s="274">
        <v>96.82</v>
      </c>
      <c r="I268" s="40">
        <v>3.18</v>
      </c>
      <c r="J268" s="275">
        <v>0</v>
      </c>
      <c r="K268" s="274">
        <v>95.06</v>
      </c>
      <c r="L268" s="40">
        <v>0.01</v>
      </c>
      <c r="M268" s="275">
        <v>4.93</v>
      </c>
      <c r="N268" s="274">
        <v>93.97</v>
      </c>
      <c r="O268" s="40">
        <v>6.03</v>
      </c>
      <c r="P268" s="275">
        <v>0</v>
      </c>
      <c r="Q268" s="274">
        <v>96.45</v>
      </c>
      <c r="R268" s="40">
        <v>2.34</v>
      </c>
      <c r="S268" s="275">
        <v>1.21</v>
      </c>
      <c r="T268" s="274">
        <v>97.56</v>
      </c>
      <c r="U268" s="40">
        <v>2.44</v>
      </c>
      <c r="V268" s="275">
        <v>0</v>
      </c>
      <c r="W268" s="274">
        <v>89.98</v>
      </c>
      <c r="X268" s="40">
        <v>5.7</v>
      </c>
      <c r="Y268" s="275">
        <v>4.32</v>
      </c>
    </row>
    <row r="269" spans="1:25" ht="15" thickBot="1">
      <c r="A269" s="292" t="s">
        <v>174</v>
      </c>
      <c r="B269" s="263">
        <v>96.475555555555559</v>
      </c>
      <c r="C269" s="263">
        <v>3.1255555555555552</v>
      </c>
      <c r="D269" s="263">
        <v>0.3988888888888889</v>
      </c>
      <c r="E269" s="293">
        <v>96.397777777777776</v>
      </c>
      <c r="F269" s="263">
        <v>3.3199999999999994</v>
      </c>
      <c r="G269" s="294">
        <v>0.28222222222222221</v>
      </c>
      <c r="H269" s="263">
        <v>85.289999999999992</v>
      </c>
      <c r="I269" s="263">
        <v>9.3588888888888899</v>
      </c>
      <c r="J269" s="263">
        <v>5.3511111111111109</v>
      </c>
      <c r="K269" s="293">
        <v>90.711111111111123</v>
      </c>
      <c r="L269" s="263">
        <v>6.9366666666666665</v>
      </c>
      <c r="M269" s="294">
        <v>2.3522222222222222</v>
      </c>
      <c r="N269" s="263">
        <v>96.307777777777773</v>
      </c>
      <c r="O269" s="263">
        <v>3.4233333333333338</v>
      </c>
      <c r="P269" s="263">
        <v>0.2688888888888889</v>
      </c>
      <c r="Q269" s="293">
        <v>92.868888888888875</v>
      </c>
      <c r="R269" s="263">
        <v>5.767777777777777</v>
      </c>
      <c r="S269" s="294">
        <v>1.3633333333333333</v>
      </c>
      <c r="T269" s="263">
        <v>93.476666666666659</v>
      </c>
      <c r="U269" s="263">
        <v>4.2033333333333331</v>
      </c>
      <c r="V269" s="294">
        <v>2.3200000000000003</v>
      </c>
      <c r="W269" s="293">
        <v>93.781111111111102</v>
      </c>
      <c r="X269" s="263">
        <v>3.4377777777777778</v>
      </c>
      <c r="Y269" s="294">
        <v>2.7811111111111111</v>
      </c>
    </row>
    <row r="270" spans="1:25" s="295" customFormat="1">
      <c r="A270" s="30" t="s">
        <v>552</v>
      </c>
      <c r="B270" s="168"/>
      <c r="C270" s="168"/>
      <c r="D270" s="3"/>
      <c r="E270" s="3"/>
      <c r="F270" s="3"/>
      <c r="G270" s="3"/>
      <c r="H270" s="3"/>
    </row>
    <row r="271" spans="1:25">
      <c r="A271" s="30"/>
      <c r="B271" s="287"/>
      <c r="C271" s="287"/>
      <c r="D271" s="287"/>
      <c r="E271" s="287"/>
      <c r="F271" s="287"/>
      <c r="G271" s="287"/>
      <c r="H271" s="287"/>
      <c r="Q271" s="253"/>
      <c r="T271" s="253"/>
      <c r="W271" s="253"/>
    </row>
    <row r="272" spans="1:25">
      <c r="A272" s="30"/>
      <c r="B272" s="168"/>
      <c r="C272" s="168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  <c r="U272" s="287"/>
      <c r="V272" s="287"/>
      <c r="W272" s="287"/>
      <c r="X272" s="287"/>
      <c r="Y272" s="287"/>
    </row>
    <row r="273" spans="1:23" ht="23">
      <c r="A273" s="347" t="s">
        <v>411</v>
      </c>
      <c r="Q273" s="253"/>
      <c r="W273" s="253"/>
    </row>
    <row r="274" spans="1:23">
      <c r="Q274" s="253"/>
      <c r="W274" s="253"/>
    </row>
    <row r="275" spans="1:23" ht="15">
      <c r="A275" s="488" t="s">
        <v>421</v>
      </c>
      <c r="B275" s="488"/>
      <c r="C275" s="488"/>
      <c r="D275" s="488"/>
      <c r="E275" s="488"/>
      <c r="F275" s="488"/>
      <c r="G275" s="488"/>
      <c r="H275" s="488"/>
      <c r="I275" s="488"/>
      <c r="W275" s="253"/>
    </row>
    <row r="276" spans="1:23" s="5" customFormat="1" ht="16" thickBot="1">
      <c r="A276" s="488">
        <v>2013</v>
      </c>
      <c r="B276" s="488"/>
      <c r="C276" s="488"/>
      <c r="D276" s="488"/>
      <c r="E276" s="488"/>
      <c r="F276" s="488"/>
      <c r="G276" s="488"/>
      <c r="H276" s="488"/>
      <c r="I276" s="488"/>
      <c r="W276" s="253"/>
    </row>
    <row r="277" spans="1:23">
      <c r="A277" s="296"/>
      <c r="B277" s="296" t="s">
        <v>61</v>
      </c>
      <c r="C277" s="296" t="s">
        <v>89</v>
      </c>
      <c r="D277" s="296" t="s">
        <v>175</v>
      </c>
      <c r="E277" s="296" t="s">
        <v>234</v>
      </c>
      <c r="F277" s="296" t="s">
        <v>92</v>
      </c>
      <c r="G277" s="296" t="s">
        <v>93</v>
      </c>
      <c r="H277" s="296" t="s">
        <v>179</v>
      </c>
      <c r="I277" s="296" t="s">
        <v>65</v>
      </c>
      <c r="W277" s="253"/>
    </row>
    <row r="278" spans="1:23">
      <c r="A278" s="297" t="s">
        <v>382</v>
      </c>
      <c r="B278" s="265">
        <v>0</v>
      </c>
      <c r="C278" s="265">
        <v>0</v>
      </c>
      <c r="D278" s="265">
        <v>6.7796610169491522</v>
      </c>
      <c r="E278" s="265">
        <v>0</v>
      </c>
      <c r="F278" s="265">
        <v>21.621621621621621</v>
      </c>
      <c r="G278" s="265">
        <v>0</v>
      </c>
      <c r="H278" s="265">
        <v>0</v>
      </c>
      <c r="I278" s="265">
        <v>0</v>
      </c>
    </row>
    <row r="279" spans="1:23">
      <c r="A279" s="297" t="s">
        <v>383</v>
      </c>
      <c r="B279" s="265">
        <v>0</v>
      </c>
      <c r="C279" s="265">
        <v>0</v>
      </c>
      <c r="D279" s="265">
        <v>0</v>
      </c>
      <c r="E279" s="265">
        <v>0</v>
      </c>
      <c r="F279" s="265">
        <v>8.1081081081081088</v>
      </c>
      <c r="G279" s="265">
        <v>0</v>
      </c>
      <c r="H279" s="265">
        <v>0</v>
      </c>
      <c r="I279" s="265">
        <v>0</v>
      </c>
    </row>
    <row r="280" spans="1:23">
      <c r="A280" s="297" t="s">
        <v>384</v>
      </c>
      <c r="B280" s="265">
        <v>0</v>
      </c>
      <c r="C280" s="265">
        <v>0</v>
      </c>
      <c r="D280" s="265">
        <v>5.0847457627118651</v>
      </c>
      <c r="E280" s="265">
        <v>0</v>
      </c>
      <c r="F280" s="265">
        <v>0</v>
      </c>
      <c r="G280" s="265">
        <v>0</v>
      </c>
      <c r="H280" s="265">
        <v>0</v>
      </c>
      <c r="I280" s="265">
        <v>0</v>
      </c>
    </row>
    <row r="281" spans="1:23" ht="28">
      <c r="A281" s="297" t="s">
        <v>385</v>
      </c>
      <c r="B281" s="265">
        <v>0</v>
      </c>
      <c r="C281" s="265">
        <v>2.7027027027027026</v>
      </c>
      <c r="D281" s="265">
        <v>0</v>
      </c>
      <c r="E281" s="265">
        <v>7.1428571428571423</v>
      </c>
      <c r="F281" s="265">
        <v>0</v>
      </c>
      <c r="G281" s="265">
        <v>0</v>
      </c>
      <c r="H281" s="265">
        <v>0</v>
      </c>
      <c r="I281" s="265">
        <v>0</v>
      </c>
    </row>
    <row r="282" spans="1:23">
      <c r="A282" s="297" t="s">
        <v>386</v>
      </c>
      <c r="B282" s="265">
        <v>2.0618556701030926</v>
      </c>
      <c r="C282" s="265">
        <v>0</v>
      </c>
      <c r="D282" s="265">
        <v>18.64406779661017</v>
      </c>
      <c r="E282" s="265">
        <v>17.857142857142858</v>
      </c>
      <c r="F282" s="265">
        <v>5.4054054054054053</v>
      </c>
      <c r="G282" s="265">
        <v>0</v>
      </c>
      <c r="H282" s="265">
        <v>10</v>
      </c>
      <c r="I282" s="265">
        <v>0</v>
      </c>
    </row>
    <row r="283" spans="1:23">
      <c r="A283" s="297" t="s">
        <v>387</v>
      </c>
      <c r="B283" s="265">
        <v>2.0618556701030926</v>
      </c>
      <c r="C283" s="265">
        <v>5.4054054054054053</v>
      </c>
      <c r="D283" s="265">
        <v>0</v>
      </c>
      <c r="E283" s="265">
        <v>7.1428571428571423</v>
      </c>
      <c r="F283" s="265">
        <v>16.216216216216218</v>
      </c>
      <c r="G283" s="265">
        <v>0</v>
      </c>
      <c r="H283" s="265">
        <v>10</v>
      </c>
      <c r="I283" s="265">
        <v>0</v>
      </c>
    </row>
    <row r="284" spans="1:23">
      <c r="A284" s="297" t="s">
        <v>388</v>
      </c>
      <c r="B284" s="265">
        <v>4.1237113402061851</v>
      </c>
      <c r="C284" s="265">
        <v>0</v>
      </c>
      <c r="D284" s="265">
        <v>1.6949152542372881</v>
      </c>
      <c r="E284" s="265">
        <v>7.1428571428571423</v>
      </c>
      <c r="F284" s="265">
        <v>10.810810810810811</v>
      </c>
      <c r="G284" s="265">
        <v>13.333333333333334</v>
      </c>
      <c r="H284" s="265">
        <v>0</v>
      </c>
      <c r="I284" s="265">
        <v>0</v>
      </c>
    </row>
    <row r="285" spans="1:23" ht="28">
      <c r="A285" s="297" t="s">
        <v>389</v>
      </c>
      <c r="B285" s="265">
        <v>0</v>
      </c>
      <c r="C285" s="265">
        <v>0</v>
      </c>
      <c r="D285" s="265">
        <v>1.6949152542372881</v>
      </c>
      <c r="E285" s="265">
        <v>0</v>
      </c>
      <c r="F285" s="265">
        <v>0</v>
      </c>
      <c r="G285" s="265">
        <v>13.333333333333334</v>
      </c>
      <c r="H285" s="265">
        <v>0</v>
      </c>
      <c r="I285" s="265">
        <v>0</v>
      </c>
    </row>
    <row r="286" spans="1:23" ht="28">
      <c r="A286" s="297" t="s">
        <v>390</v>
      </c>
      <c r="B286" s="265">
        <v>2.0618556701030926</v>
      </c>
      <c r="C286" s="265">
        <v>8.1081081081081088</v>
      </c>
      <c r="D286" s="265">
        <v>38.983050847457626</v>
      </c>
      <c r="E286" s="265">
        <v>0</v>
      </c>
      <c r="F286" s="265">
        <v>0</v>
      </c>
      <c r="G286" s="265">
        <v>0</v>
      </c>
      <c r="H286" s="265">
        <v>0</v>
      </c>
      <c r="I286" s="265">
        <v>0</v>
      </c>
    </row>
    <row r="287" spans="1:23">
      <c r="A287" s="297" t="s">
        <v>391</v>
      </c>
      <c r="B287" s="265">
        <v>21.649484536082475</v>
      </c>
      <c r="C287" s="265">
        <v>8.1081081081081088</v>
      </c>
      <c r="D287" s="265">
        <v>10.16949152542373</v>
      </c>
      <c r="E287" s="265">
        <v>25</v>
      </c>
      <c r="F287" s="265">
        <v>10.810810810810811</v>
      </c>
      <c r="G287" s="265">
        <v>0</v>
      </c>
      <c r="H287" s="265">
        <v>0</v>
      </c>
      <c r="I287" s="265">
        <v>0</v>
      </c>
    </row>
    <row r="288" spans="1:23">
      <c r="A288" s="297" t="s">
        <v>392</v>
      </c>
      <c r="B288" s="265">
        <v>2.0618556701030926</v>
      </c>
      <c r="C288" s="265">
        <v>10.810810810810811</v>
      </c>
      <c r="D288" s="265">
        <v>5.0847457627118651</v>
      </c>
      <c r="E288" s="265">
        <v>3.5714285714285712</v>
      </c>
      <c r="F288" s="265">
        <v>2.7027027027027026</v>
      </c>
      <c r="G288" s="265">
        <v>0</v>
      </c>
      <c r="H288" s="265">
        <v>20</v>
      </c>
      <c r="I288" s="265">
        <v>0</v>
      </c>
    </row>
    <row r="289" spans="1:9">
      <c r="A289" s="297" t="s">
        <v>393</v>
      </c>
      <c r="B289" s="265">
        <v>8.2474226804123703</v>
      </c>
      <c r="C289" s="265">
        <v>0</v>
      </c>
      <c r="D289" s="265">
        <v>1.6949152542372881</v>
      </c>
      <c r="E289" s="265">
        <v>3.5714285714285712</v>
      </c>
      <c r="F289" s="265">
        <v>2.7027027027027026</v>
      </c>
      <c r="G289" s="265">
        <v>0</v>
      </c>
      <c r="H289" s="265">
        <v>0</v>
      </c>
      <c r="I289" s="265">
        <v>0</v>
      </c>
    </row>
    <row r="290" spans="1:9">
      <c r="A290" s="297" t="s">
        <v>394</v>
      </c>
      <c r="B290" s="265">
        <v>2.0618556701030926</v>
      </c>
      <c r="C290" s="265">
        <v>0</v>
      </c>
      <c r="D290" s="265">
        <v>0</v>
      </c>
      <c r="E290" s="265">
        <v>3.5714285714285712</v>
      </c>
      <c r="F290" s="265">
        <v>0</v>
      </c>
      <c r="G290" s="265">
        <v>0</v>
      </c>
      <c r="H290" s="265">
        <v>0</v>
      </c>
      <c r="I290" s="265">
        <v>0</v>
      </c>
    </row>
    <row r="291" spans="1:9">
      <c r="A291" s="297" t="s">
        <v>395</v>
      </c>
      <c r="B291" s="265">
        <v>3.0927835051546393</v>
      </c>
      <c r="C291" s="265">
        <v>0</v>
      </c>
      <c r="D291" s="265">
        <v>0</v>
      </c>
      <c r="E291" s="265">
        <v>7.1428571428571423</v>
      </c>
      <c r="F291" s="265">
        <v>0</v>
      </c>
      <c r="G291" s="265">
        <v>0</v>
      </c>
      <c r="H291" s="265">
        <v>20</v>
      </c>
      <c r="I291" s="265">
        <v>0</v>
      </c>
    </row>
    <row r="292" spans="1:9">
      <c r="A292" s="297" t="s">
        <v>396</v>
      </c>
      <c r="B292" s="265">
        <v>7.216494845360824</v>
      </c>
      <c r="C292" s="265">
        <v>0</v>
      </c>
      <c r="D292" s="265">
        <v>0</v>
      </c>
      <c r="E292" s="265">
        <v>3.5714285714285712</v>
      </c>
      <c r="F292" s="265">
        <v>0</v>
      </c>
      <c r="G292" s="265">
        <v>0</v>
      </c>
      <c r="H292" s="265">
        <v>20</v>
      </c>
      <c r="I292" s="265">
        <v>0</v>
      </c>
    </row>
    <row r="293" spans="1:9" ht="28">
      <c r="A293" s="297" t="s">
        <v>397</v>
      </c>
      <c r="B293" s="265">
        <v>9.2783505154639183</v>
      </c>
      <c r="C293" s="265">
        <v>0</v>
      </c>
      <c r="D293" s="265">
        <v>1.6949152542372881</v>
      </c>
      <c r="E293" s="265">
        <v>3.5714285714285712</v>
      </c>
      <c r="F293" s="265">
        <v>8.1081081081081088</v>
      </c>
      <c r="G293" s="265">
        <v>0</v>
      </c>
      <c r="H293" s="265">
        <v>0</v>
      </c>
      <c r="I293" s="265">
        <v>0</v>
      </c>
    </row>
    <row r="294" spans="1:9">
      <c r="A294" s="297" t="s">
        <v>398</v>
      </c>
      <c r="B294" s="85">
        <v>4.1237113402061851</v>
      </c>
      <c r="C294" s="85">
        <v>10.810810810810811</v>
      </c>
      <c r="D294" s="265">
        <v>0</v>
      </c>
      <c r="E294" s="265">
        <v>0</v>
      </c>
      <c r="F294" s="265">
        <v>0</v>
      </c>
      <c r="G294" s="265">
        <v>0</v>
      </c>
      <c r="H294" s="85">
        <v>20</v>
      </c>
      <c r="I294" s="265">
        <v>0</v>
      </c>
    </row>
    <row r="295" spans="1:9">
      <c r="A295" s="297" t="s">
        <v>399</v>
      </c>
      <c r="B295" s="265">
        <v>9.2783505154639183</v>
      </c>
      <c r="C295" s="265">
        <v>40.54054054054054</v>
      </c>
      <c r="D295" s="265">
        <v>0</v>
      </c>
      <c r="E295" s="265">
        <v>0</v>
      </c>
      <c r="F295" s="265">
        <v>0</v>
      </c>
      <c r="G295" s="265">
        <v>0</v>
      </c>
      <c r="H295" s="265">
        <v>0</v>
      </c>
      <c r="I295" s="265">
        <v>0</v>
      </c>
    </row>
    <row r="296" spans="1:9">
      <c r="A296" s="297" t="s">
        <v>227</v>
      </c>
      <c r="B296" s="265">
        <v>13.402061855670103</v>
      </c>
      <c r="C296" s="265">
        <v>13.513513513513514</v>
      </c>
      <c r="D296" s="265">
        <v>3.3898305084745761</v>
      </c>
      <c r="E296" s="265">
        <v>0</v>
      </c>
      <c r="F296" s="265">
        <v>8.1081081081081088</v>
      </c>
      <c r="G296" s="265">
        <v>0</v>
      </c>
      <c r="H296" s="265">
        <v>0</v>
      </c>
      <c r="I296" s="265">
        <v>0</v>
      </c>
    </row>
    <row r="297" spans="1:9">
      <c r="A297" s="297" t="s">
        <v>400</v>
      </c>
      <c r="B297" s="265">
        <v>3.0927835051546393</v>
      </c>
      <c r="C297" s="265">
        <v>0</v>
      </c>
      <c r="D297" s="265">
        <v>5.0847457627118651</v>
      </c>
      <c r="E297" s="265">
        <v>10.714285714285714</v>
      </c>
      <c r="F297" s="265">
        <v>0</v>
      </c>
      <c r="G297" s="265">
        <v>0</v>
      </c>
      <c r="H297" s="265">
        <v>0</v>
      </c>
      <c r="I297" s="265">
        <v>100</v>
      </c>
    </row>
    <row r="298" spans="1:9">
      <c r="A298" s="297" t="s">
        <v>401</v>
      </c>
      <c r="B298" s="265">
        <v>6.1855670103092786</v>
      </c>
      <c r="C298" s="265">
        <v>0</v>
      </c>
      <c r="D298" s="265">
        <v>0</v>
      </c>
      <c r="E298" s="265">
        <v>0</v>
      </c>
      <c r="F298" s="265">
        <v>5.4054054054054053</v>
      </c>
      <c r="G298" s="265">
        <v>73.333333333333329</v>
      </c>
      <c r="H298" s="265">
        <v>0</v>
      </c>
      <c r="I298" s="265">
        <v>0</v>
      </c>
    </row>
    <row r="299" spans="1:9" ht="15" thickBot="1">
      <c r="A299" s="2" t="s">
        <v>44</v>
      </c>
      <c r="B299" s="240">
        <v>100.00000000000001</v>
      </c>
      <c r="C299" s="240">
        <v>100</v>
      </c>
      <c r="D299" s="240">
        <v>100</v>
      </c>
      <c r="E299" s="240">
        <v>99.999999999999972</v>
      </c>
      <c r="F299" s="240">
        <v>100.00000000000001</v>
      </c>
      <c r="G299" s="240">
        <v>100</v>
      </c>
      <c r="H299" s="240">
        <v>100</v>
      </c>
      <c r="I299" s="240">
        <v>100</v>
      </c>
    </row>
    <row r="300" spans="1:9">
      <c r="A300" s="30" t="s">
        <v>552</v>
      </c>
      <c r="B300" s="168"/>
      <c r="C300" s="168"/>
    </row>
    <row r="301" spans="1:9">
      <c r="B301" s="253"/>
      <c r="C301" s="253"/>
      <c r="D301" s="253"/>
      <c r="E301" s="253"/>
      <c r="F301" s="253"/>
      <c r="G301" s="253"/>
      <c r="H301" s="253"/>
    </row>
    <row r="302" spans="1:9">
      <c r="I302" s="253"/>
    </row>
    <row r="303" spans="1:9" ht="15">
      <c r="A303" s="518" t="s">
        <v>421</v>
      </c>
      <c r="B303" s="518"/>
      <c r="C303" s="518"/>
      <c r="D303" s="518"/>
      <c r="E303" s="518"/>
      <c r="F303" s="298"/>
      <c r="G303" s="298"/>
      <c r="H303" s="298"/>
    </row>
    <row r="304" spans="1:9" ht="15">
      <c r="A304" s="518"/>
      <c r="B304" s="518"/>
      <c r="C304" s="518"/>
      <c r="D304" s="518"/>
      <c r="E304" s="518"/>
      <c r="I304" s="298"/>
    </row>
    <row r="305" spans="1:10" ht="15">
      <c r="A305" s="518">
        <v>2013</v>
      </c>
      <c r="B305" s="518"/>
      <c r="C305" s="518"/>
      <c r="D305" s="518"/>
      <c r="E305" s="518"/>
    </row>
    <row r="306" spans="1:10">
      <c r="A306" s="299"/>
      <c r="B306" s="300" t="s">
        <v>61</v>
      </c>
      <c r="C306" s="300" t="s">
        <v>89</v>
      </c>
      <c r="D306" s="300" t="s">
        <v>175</v>
      </c>
      <c r="E306" s="300" t="s">
        <v>234</v>
      </c>
    </row>
    <row r="307" spans="1:10">
      <c r="A307" s="201" t="s">
        <v>409</v>
      </c>
      <c r="B307" s="85">
        <v>0</v>
      </c>
      <c r="C307" s="85">
        <v>0</v>
      </c>
      <c r="D307" s="85">
        <v>0</v>
      </c>
      <c r="E307" s="85">
        <v>37.5</v>
      </c>
    </row>
    <row r="308" spans="1:10">
      <c r="A308" s="201" t="s">
        <v>402</v>
      </c>
      <c r="B308" s="85">
        <v>22.222222222222221</v>
      </c>
      <c r="C308" s="85">
        <v>0</v>
      </c>
      <c r="D308" s="85">
        <v>50</v>
      </c>
      <c r="E308" s="85">
        <v>12.5</v>
      </c>
    </row>
    <row r="309" spans="1:10">
      <c r="A309" s="201" t="s">
        <v>403</v>
      </c>
      <c r="B309" s="85">
        <v>11.111111111111111</v>
      </c>
      <c r="C309" s="85">
        <v>80</v>
      </c>
      <c r="D309" s="85">
        <v>0</v>
      </c>
      <c r="E309" s="85">
        <v>0</v>
      </c>
    </row>
    <row r="310" spans="1:10">
      <c r="A310" s="201" t="s">
        <v>410</v>
      </c>
      <c r="B310" s="85">
        <v>11.111111111111111</v>
      </c>
      <c r="C310" s="85">
        <v>0</v>
      </c>
      <c r="D310" s="85">
        <v>0</v>
      </c>
      <c r="E310" s="85">
        <v>0</v>
      </c>
    </row>
    <row r="311" spans="1:10">
      <c r="A311" s="201" t="s">
        <v>407</v>
      </c>
      <c r="B311" s="85">
        <v>0</v>
      </c>
      <c r="C311" s="85">
        <v>0</v>
      </c>
      <c r="D311" s="85">
        <v>0</v>
      </c>
      <c r="E311" s="85">
        <v>25</v>
      </c>
    </row>
    <row r="312" spans="1:10">
      <c r="A312" s="201" t="s">
        <v>408</v>
      </c>
      <c r="B312" s="85">
        <v>0</v>
      </c>
      <c r="C312" s="85">
        <v>0</v>
      </c>
      <c r="D312" s="85">
        <v>0</v>
      </c>
      <c r="E312" s="85">
        <v>25</v>
      </c>
    </row>
    <row r="313" spans="1:10">
      <c r="A313" s="201" t="s">
        <v>406</v>
      </c>
      <c r="B313" s="85">
        <v>11.111111111111111</v>
      </c>
      <c r="C313" s="85">
        <v>20</v>
      </c>
      <c r="D313" s="85">
        <v>0</v>
      </c>
      <c r="E313" s="85">
        <v>0</v>
      </c>
    </row>
    <row r="314" spans="1:10">
      <c r="A314" s="201" t="s">
        <v>404</v>
      </c>
      <c r="B314" s="85">
        <v>44.444444444444443</v>
      </c>
      <c r="C314" s="85">
        <v>0</v>
      </c>
      <c r="D314" s="85">
        <v>0</v>
      </c>
      <c r="E314" s="85">
        <v>0</v>
      </c>
    </row>
    <row r="315" spans="1:10">
      <c r="A315" s="201" t="s">
        <v>405</v>
      </c>
      <c r="B315" s="85">
        <v>0</v>
      </c>
      <c r="C315" s="85">
        <v>0</v>
      </c>
      <c r="D315" s="85">
        <v>50</v>
      </c>
      <c r="E315" s="85">
        <v>0</v>
      </c>
    </row>
    <row r="316" spans="1:10" ht="15" thickBot="1">
      <c r="A316" s="252" t="s">
        <v>44</v>
      </c>
      <c r="B316" s="166">
        <v>100</v>
      </c>
      <c r="C316" s="166">
        <v>100</v>
      </c>
      <c r="D316" s="166">
        <v>100</v>
      </c>
      <c r="E316" s="166">
        <v>100</v>
      </c>
      <c r="G316" s="9"/>
      <c r="H316" s="9"/>
    </row>
    <row r="317" spans="1:10">
      <c r="A317" s="30" t="s">
        <v>552</v>
      </c>
      <c r="B317" s="168"/>
      <c r="C317" s="168"/>
      <c r="I317" s="9"/>
      <c r="J317" s="9"/>
    </row>
    <row r="318" spans="1:10">
      <c r="B318" s="253"/>
      <c r="C318" s="253"/>
      <c r="D318" s="253"/>
      <c r="E318" s="253"/>
    </row>
  </sheetData>
  <sheetProtection password="83D5" sheet="1" objects="1" scenarios="1"/>
  <sortState ref="A320:E328">
    <sortCondition ref="A320"/>
  </sortState>
  <mergeCells count="53">
    <mergeCell ref="W258:Y258"/>
    <mergeCell ref="A275:I275"/>
    <mergeCell ref="A276:I276"/>
    <mergeCell ref="A242:Y242"/>
    <mergeCell ref="A257:Y257"/>
    <mergeCell ref="H258:J258"/>
    <mergeCell ref="K258:M258"/>
    <mergeCell ref="N258:P258"/>
    <mergeCell ref="Q258:S258"/>
    <mergeCell ref="T258:V258"/>
    <mergeCell ref="A217:Y217"/>
    <mergeCell ref="H218:J218"/>
    <mergeCell ref="K218:M218"/>
    <mergeCell ref="N218:P218"/>
    <mergeCell ref="Q218:S218"/>
    <mergeCell ref="T218:V218"/>
    <mergeCell ref="W218:Y218"/>
    <mergeCell ref="B218:D218"/>
    <mergeCell ref="E218:G218"/>
    <mergeCell ref="A103:I103"/>
    <mergeCell ref="A104:I104"/>
    <mergeCell ref="A159:F159"/>
    <mergeCell ref="H196:J196"/>
    <mergeCell ref="K196:M196"/>
    <mergeCell ref="A194:Y194"/>
    <mergeCell ref="B196:D196"/>
    <mergeCell ref="E196:G196"/>
    <mergeCell ref="A195:Y195"/>
    <mergeCell ref="N196:P196"/>
    <mergeCell ref="Q196:S196"/>
    <mergeCell ref="T196:V196"/>
    <mergeCell ref="W196:Y196"/>
    <mergeCell ref="A71:H71"/>
    <mergeCell ref="A72:H72"/>
    <mergeCell ref="K7:M7"/>
    <mergeCell ref="A303:E304"/>
    <mergeCell ref="A305:E305"/>
    <mergeCell ref="B258:D258"/>
    <mergeCell ref="E258:G258"/>
    <mergeCell ref="A243:Y243"/>
    <mergeCell ref="B244:D244"/>
    <mergeCell ref="E244:G244"/>
    <mergeCell ref="H244:J244"/>
    <mergeCell ref="K244:M244"/>
    <mergeCell ref="N244:P244"/>
    <mergeCell ref="Q244:S244"/>
    <mergeCell ref="T244:V244"/>
    <mergeCell ref="W244:Y244"/>
    <mergeCell ref="A5:I6"/>
    <mergeCell ref="A7:I7"/>
    <mergeCell ref="A17:I17"/>
    <mergeCell ref="A31:H31"/>
    <mergeCell ref="A32:H32"/>
  </mergeCells>
  <hyperlinks>
    <hyperlink ref="K7" location="INDICE!A1" display="REGRESAR AL INDICE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4" workbookViewId="0">
      <selection activeCell="H15" sqref="H15"/>
    </sheetView>
  </sheetViews>
  <sheetFormatPr baseColWidth="10" defaultColWidth="10.83203125" defaultRowHeight="14" x14ac:dyDescent="0"/>
  <cols>
    <col min="1" max="1" width="10.83203125" style="3"/>
    <col min="2" max="2" width="17.83203125" style="3" bestFit="1" customWidth="1"/>
    <col min="3" max="3" width="22" style="3" customWidth="1"/>
    <col min="4" max="4" width="10.83203125" style="3"/>
    <col min="5" max="5" width="12.33203125" style="3" customWidth="1"/>
    <col min="6" max="6" width="13.6640625" style="3" customWidth="1"/>
    <col min="7" max="7" width="16.1640625" style="3" customWidth="1"/>
    <col min="8" max="16384" width="10.83203125" style="3"/>
  </cols>
  <sheetData>
    <row r="1" spans="1:13" ht="28">
      <c r="A1" s="354" t="s">
        <v>412</v>
      </c>
      <c r="B1" s="301"/>
      <c r="C1" s="301"/>
      <c r="D1" s="301"/>
      <c r="E1" s="301"/>
      <c r="F1" s="301"/>
      <c r="G1" s="301"/>
      <c r="H1" s="301"/>
      <c r="I1" s="301"/>
    </row>
    <row r="3" spans="1:13" ht="23">
      <c r="A3" s="355" t="s">
        <v>413</v>
      </c>
      <c r="B3" s="302"/>
      <c r="C3" s="303"/>
      <c r="D3" s="301"/>
      <c r="E3" s="301"/>
      <c r="F3" s="301"/>
      <c r="G3" s="301"/>
      <c r="H3" s="301"/>
      <c r="I3" s="301"/>
    </row>
    <row r="4" spans="1:13" ht="15">
      <c r="A4" s="304"/>
      <c r="B4" s="304"/>
      <c r="C4" s="301"/>
      <c r="D4" s="301"/>
      <c r="E4" s="301"/>
      <c r="F4" s="301"/>
      <c r="G4" s="301"/>
      <c r="H4" s="301"/>
      <c r="I4" s="301"/>
    </row>
    <row r="5" spans="1:13" ht="23">
      <c r="A5" s="356" t="s">
        <v>471</v>
      </c>
      <c r="B5" s="305"/>
      <c r="C5" s="305"/>
      <c r="D5" s="305"/>
      <c r="E5" s="305"/>
      <c r="F5" s="305"/>
      <c r="G5" s="305"/>
      <c r="H5" s="301"/>
      <c r="I5" s="301"/>
    </row>
    <row r="7" spans="1:13" ht="15">
      <c r="A7" s="526" t="s">
        <v>472</v>
      </c>
      <c r="B7" s="526"/>
      <c r="C7" s="526"/>
      <c r="D7" s="526"/>
      <c r="E7" s="526"/>
      <c r="F7" s="526"/>
      <c r="G7" s="526"/>
      <c r="H7" s="526"/>
      <c r="I7" s="526"/>
    </row>
    <row r="8" spans="1:13" ht="15">
      <c r="A8" s="526">
        <v>2013</v>
      </c>
      <c r="B8" s="526"/>
      <c r="C8" s="526"/>
      <c r="D8" s="526"/>
      <c r="E8" s="526"/>
      <c r="F8" s="526"/>
      <c r="G8" s="526"/>
      <c r="H8" s="526"/>
      <c r="I8" s="526"/>
      <c r="L8" s="9"/>
    </row>
    <row r="9" spans="1:13" ht="24" thickBot="1">
      <c r="A9" s="306"/>
      <c r="B9" s="306"/>
      <c r="C9" s="306"/>
      <c r="D9" s="306"/>
      <c r="E9" s="306"/>
      <c r="F9" s="306"/>
      <c r="G9" s="306"/>
      <c r="H9" s="306"/>
      <c r="I9" s="306"/>
      <c r="K9" s="453" t="s">
        <v>557</v>
      </c>
      <c r="L9" s="453"/>
      <c r="M9" s="453"/>
    </row>
    <row r="10" spans="1:13">
      <c r="A10" s="524" t="s">
        <v>422</v>
      </c>
      <c r="B10" s="307" t="s">
        <v>423</v>
      </c>
      <c r="C10" s="307"/>
      <c r="D10" s="307"/>
      <c r="E10" s="307" t="s">
        <v>424</v>
      </c>
      <c r="F10" s="307"/>
      <c r="G10" s="307"/>
      <c r="H10" s="307" t="s">
        <v>425</v>
      </c>
      <c r="I10" s="307"/>
    </row>
    <row r="11" spans="1:13">
      <c r="A11" s="525"/>
      <c r="B11" s="308" t="s">
        <v>426</v>
      </c>
      <c r="C11" s="308" t="s">
        <v>427</v>
      </c>
      <c r="D11" s="308" t="s">
        <v>44</v>
      </c>
      <c r="E11" s="308" t="s">
        <v>426</v>
      </c>
      <c r="F11" s="308" t="s">
        <v>427</v>
      </c>
      <c r="G11" s="308" t="s">
        <v>44</v>
      </c>
      <c r="H11" s="308" t="s">
        <v>428</v>
      </c>
      <c r="I11" s="308" t="s">
        <v>429</v>
      </c>
    </row>
    <row r="12" spans="1:13">
      <c r="A12" s="309" t="s">
        <v>45</v>
      </c>
      <c r="B12" s="310">
        <v>53945</v>
      </c>
      <c r="C12" s="310">
        <v>39135</v>
      </c>
      <c r="D12" s="310">
        <v>93080</v>
      </c>
      <c r="E12" s="310">
        <v>445215</v>
      </c>
      <c r="F12" s="310">
        <v>484957</v>
      </c>
      <c r="G12" s="310">
        <v>930172</v>
      </c>
      <c r="H12" s="310">
        <v>4898</v>
      </c>
      <c r="I12" s="310">
        <v>65758</v>
      </c>
    </row>
    <row r="13" spans="1:13">
      <c r="A13" s="311" t="s">
        <v>77</v>
      </c>
      <c r="B13" s="312">
        <v>48871</v>
      </c>
      <c r="C13" s="312">
        <v>34036</v>
      </c>
      <c r="D13" s="312">
        <v>82907</v>
      </c>
      <c r="E13" s="312">
        <v>292884</v>
      </c>
      <c r="F13" s="312">
        <v>393817</v>
      </c>
      <c r="G13" s="312">
        <v>686701</v>
      </c>
      <c r="H13" s="312">
        <v>4732</v>
      </c>
      <c r="I13" s="312">
        <v>58228</v>
      </c>
    </row>
    <row r="14" spans="1:13">
      <c r="A14" s="311" t="s">
        <v>47</v>
      </c>
      <c r="B14" s="312">
        <v>56849</v>
      </c>
      <c r="C14" s="312">
        <v>39407</v>
      </c>
      <c r="D14" s="312">
        <v>96256</v>
      </c>
      <c r="E14" s="312">
        <v>357384</v>
      </c>
      <c r="F14" s="312">
        <v>502088</v>
      </c>
      <c r="G14" s="312">
        <v>859472</v>
      </c>
      <c r="H14" s="312">
        <v>5425</v>
      </c>
      <c r="I14" s="312">
        <v>73795</v>
      </c>
    </row>
    <row r="15" spans="1:13">
      <c r="A15" s="311" t="s">
        <v>48</v>
      </c>
      <c r="B15" s="312">
        <v>55311</v>
      </c>
      <c r="C15" s="312">
        <v>37263</v>
      </c>
      <c r="D15" s="312">
        <v>92574</v>
      </c>
      <c r="E15" s="312">
        <v>449865</v>
      </c>
      <c r="F15" s="312">
        <v>463248</v>
      </c>
      <c r="G15" s="312">
        <v>913113</v>
      </c>
      <c r="H15" s="312">
        <v>5460</v>
      </c>
      <c r="I15" s="312">
        <v>71696</v>
      </c>
    </row>
    <row r="16" spans="1:13">
      <c r="A16" s="311" t="s">
        <v>49</v>
      </c>
      <c r="B16" s="312">
        <v>54974</v>
      </c>
      <c r="C16" s="312">
        <v>388263</v>
      </c>
      <c r="D16" s="312">
        <v>443237</v>
      </c>
      <c r="E16" s="312">
        <v>340728</v>
      </c>
      <c r="F16" s="312">
        <v>449497</v>
      </c>
      <c r="G16" s="312">
        <v>790225</v>
      </c>
      <c r="H16" s="312">
        <v>4805</v>
      </c>
      <c r="I16" s="312">
        <v>59046</v>
      </c>
    </row>
    <row r="17" spans="1:10">
      <c r="A17" s="311" t="s">
        <v>50</v>
      </c>
      <c r="B17" s="312">
        <v>53167</v>
      </c>
      <c r="C17" s="312">
        <v>36366</v>
      </c>
      <c r="D17" s="312">
        <v>89533</v>
      </c>
      <c r="E17" s="312">
        <v>337392</v>
      </c>
      <c r="F17" s="312">
        <v>439952</v>
      </c>
      <c r="G17" s="312">
        <v>777344</v>
      </c>
      <c r="H17" s="312">
        <v>5130</v>
      </c>
      <c r="I17" s="312">
        <v>64554</v>
      </c>
    </row>
    <row r="18" spans="1:10">
      <c r="A18" s="311" t="s">
        <v>51</v>
      </c>
      <c r="B18" s="312">
        <v>58500</v>
      </c>
      <c r="C18" s="312">
        <v>39680</v>
      </c>
      <c r="D18" s="312">
        <v>98180</v>
      </c>
      <c r="E18" s="312">
        <v>499125</v>
      </c>
      <c r="F18" s="312">
        <v>534111</v>
      </c>
      <c r="G18" s="312">
        <v>1033236</v>
      </c>
      <c r="H18" s="312">
        <v>5301</v>
      </c>
      <c r="I18" s="312">
        <v>74292</v>
      </c>
    </row>
    <row r="19" spans="1:10">
      <c r="A19" s="311" t="s">
        <v>79</v>
      </c>
      <c r="B19" s="312">
        <v>58093</v>
      </c>
      <c r="C19" s="312">
        <v>38599</v>
      </c>
      <c r="D19" s="312">
        <v>96692</v>
      </c>
      <c r="E19" s="312">
        <v>486555</v>
      </c>
      <c r="F19" s="312">
        <v>501436</v>
      </c>
      <c r="G19" s="312">
        <v>987991</v>
      </c>
      <c r="H19" s="312">
        <v>5363</v>
      </c>
      <c r="I19" s="312">
        <v>73038</v>
      </c>
    </row>
    <row r="20" spans="1:10">
      <c r="A20" s="311" t="s">
        <v>80</v>
      </c>
      <c r="B20" s="312">
        <v>52729</v>
      </c>
      <c r="C20" s="312">
        <v>35389</v>
      </c>
      <c r="D20" s="312">
        <v>88118</v>
      </c>
      <c r="E20" s="312">
        <v>332184</v>
      </c>
      <c r="F20" s="312">
        <v>421321</v>
      </c>
      <c r="G20" s="312">
        <v>753505</v>
      </c>
      <c r="H20" s="312">
        <v>5010</v>
      </c>
      <c r="I20" s="312">
        <v>47455</v>
      </c>
    </row>
    <row r="21" spans="1:10">
      <c r="A21" s="311" t="s">
        <v>81</v>
      </c>
      <c r="B21" s="312">
        <v>54278</v>
      </c>
      <c r="C21" s="312">
        <v>36338</v>
      </c>
      <c r="D21" s="312">
        <v>90616</v>
      </c>
      <c r="E21" s="312">
        <v>329664</v>
      </c>
      <c r="F21" s="312">
        <v>409889</v>
      </c>
      <c r="G21" s="312">
        <v>739553</v>
      </c>
      <c r="H21" s="312">
        <v>4743</v>
      </c>
      <c r="I21" s="312">
        <v>54258</v>
      </c>
    </row>
    <row r="22" spans="1:10">
      <c r="A22" s="311" t="s">
        <v>430</v>
      </c>
      <c r="B22" s="312">
        <v>53241</v>
      </c>
      <c r="C22" s="312">
        <v>36427</v>
      </c>
      <c r="D22" s="312">
        <v>89668</v>
      </c>
      <c r="E22" s="312">
        <v>317880</v>
      </c>
      <c r="F22" s="312">
        <v>404920</v>
      </c>
      <c r="G22" s="312">
        <v>722800</v>
      </c>
      <c r="H22" s="312">
        <v>3930</v>
      </c>
      <c r="I22" s="312">
        <v>44984</v>
      </c>
    </row>
    <row r="23" spans="1:10">
      <c r="A23" s="311" t="s">
        <v>83</v>
      </c>
      <c r="B23" s="312">
        <v>59010</v>
      </c>
      <c r="C23" s="312">
        <v>38757</v>
      </c>
      <c r="D23" s="312">
        <v>97767</v>
      </c>
      <c r="E23" s="312">
        <v>462855</v>
      </c>
      <c r="F23" s="312">
        <v>451888</v>
      </c>
      <c r="G23" s="312">
        <v>914743</v>
      </c>
      <c r="H23" s="312">
        <v>4898</v>
      </c>
      <c r="I23" s="312">
        <v>57916</v>
      </c>
    </row>
    <row r="24" spans="1:10" ht="15" thickBot="1">
      <c r="A24" s="313" t="s">
        <v>431</v>
      </c>
      <c r="B24" s="314">
        <v>658968</v>
      </c>
      <c r="C24" s="314">
        <v>799660</v>
      </c>
      <c r="D24" s="314">
        <v>1458628</v>
      </c>
      <c r="E24" s="314">
        <v>4651731</v>
      </c>
      <c r="F24" s="314">
        <v>5457124</v>
      </c>
      <c r="G24" s="314">
        <v>10108855</v>
      </c>
      <c r="H24" s="314">
        <v>59695</v>
      </c>
      <c r="I24" s="314">
        <v>745020</v>
      </c>
    </row>
    <row r="25" spans="1:10" s="233" customFormat="1" ht="14.25" customHeight="1">
      <c r="A25" s="315" t="s">
        <v>532</v>
      </c>
      <c r="B25" s="316"/>
      <c r="C25" s="317"/>
      <c r="D25" s="317"/>
      <c r="E25" s="317"/>
      <c r="F25" s="317"/>
      <c r="G25" s="317"/>
      <c r="H25" s="317"/>
      <c r="I25" s="317"/>
    </row>
    <row r="26" spans="1:10" s="233" customFormat="1" ht="14.25" customHeight="1">
      <c r="A26" s="315"/>
      <c r="B26" s="405"/>
      <c r="C26" s="405"/>
      <c r="D26" s="405"/>
      <c r="E26" s="405"/>
      <c r="F26" s="405"/>
      <c r="G26" s="405"/>
      <c r="H26" s="405"/>
      <c r="I26" s="405"/>
    </row>
    <row r="29" spans="1:10" ht="20">
      <c r="A29" s="357" t="s">
        <v>415</v>
      </c>
      <c r="B29" s="319"/>
      <c r="C29" s="319"/>
      <c r="D29" s="319"/>
      <c r="E29" s="319"/>
    </row>
    <row r="30" spans="1:10">
      <c r="J30" s="10"/>
    </row>
    <row r="31" spans="1:10" ht="15">
      <c r="A31" s="320" t="s">
        <v>432</v>
      </c>
      <c r="B31" s="320"/>
      <c r="C31" s="320"/>
      <c r="D31" s="301"/>
      <c r="E31" s="301"/>
      <c r="J31" s="9"/>
    </row>
    <row r="32" spans="1:10" ht="15">
      <c r="A32" s="320" t="s">
        <v>473</v>
      </c>
      <c r="B32" s="320"/>
      <c r="C32" s="320"/>
      <c r="D32" s="301"/>
      <c r="E32" s="301"/>
      <c r="J32" s="10"/>
    </row>
    <row r="33" spans="1:10" ht="16" thickBot="1">
      <c r="A33" s="527">
        <v>2013</v>
      </c>
      <c r="B33" s="527"/>
      <c r="C33" s="527"/>
      <c r="D33" s="301"/>
      <c r="E33" s="301"/>
    </row>
    <row r="34" spans="1:10" ht="15">
      <c r="A34" s="321" t="s">
        <v>433</v>
      </c>
      <c r="B34" s="321" t="s">
        <v>434</v>
      </c>
      <c r="C34" s="321" t="s">
        <v>429</v>
      </c>
      <c r="D34" s="301"/>
      <c r="E34" s="301"/>
      <c r="J34" s="10"/>
    </row>
    <row r="35" spans="1:10" ht="15">
      <c r="A35" s="311" t="s">
        <v>435</v>
      </c>
      <c r="B35" s="312">
        <v>4913</v>
      </c>
      <c r="C35" s="312">
        <v>44934</v>
      </c>
      <c r="D35" s="301"/>
      <c r="E35" s="301"/>
    </row>
    <row r="36" spans="1:10" ht="15">
      <c r="A36" s="311" t="s">
        <v>436</v>
      </c>
      <c r="B36" s="312">
        <v>4313</v>
      </c>
      <c r="C36" s="312">
        <v>30298</v>
      </c>
      <c r="D36" s="301"/>
      <c r="E36" s="301"/>
    </row>
    <row r="37" spans="1:10" ht="15">
      <c r="A37" s="311" t="s">
        <v>437</v>
      </c>
      <c r="B37" s="312">
        <v>5372</v>
      </c>
      <c r="C37" s="312">
        <v>43079</v>
      </c>
      <c r="D37" s="301"/>
      <c r="E37" s="301"/>
    </row>
    <row r="38" spans="1:10" ht="15">
      <c r="A38" s="311" t="s">
        <v>438</v>
      </c>
      <c r="B38" s="312">
        <v>4931</v>
      </c>
      <c r="C38" s="312">
        <v>41310</v>
      </c>
      <c r="D38" s="301"/>
      <c r="E38" s="301"/>
    </row>
    <row r="39" spans="1:10" ht="15">
      <c r="A39" s="311" t="s">
        <v>439</v>
      </c>
      <c r="B39" s="312">
        <v>4829</v>
      </c>
      <c r="C39" s="312">
        <v>35878</v>
      </c>
      <c r="D39" s="301"/>
      <c r="E39" s="301"/>
    </row>
    <row r="40" spans="1:10" ht="15">
      <c r="A40" s="311" t="s">
        <v>440</v>
      </c>
      <c r="B40" s="312">
        <v>4696</v>
      </c>
      <c r="C40" s="312">
        <v>35250</v>
      </c>
      <c r="D40" s="301"/>
      <c r="E40" s="301"/>
    </row>
    <row r="41" spans="1:10" ht="15">
      <c r="A41" s="311" t="s">
        <v>441</v>
      </c>
      <c r="B41" s="312">
        <v>5500</v>
      </c>
      <c r="C41" s="312">
        <v>51798</v>
      </c>
      <c r="D41" s="301"/>
      <c r="E41" s="301"/>
    </row>
    <row r="42" spans="1:10" ht="15">
      <c r="A42" s="311" t="s">
        <v>442</v>
      </c>
      <c r="B42" s="312">
        <v>5210</v>
      </c>
      <c r="C42" s="312">
        <v>39380</v>
      </c>
      <c r="D42" s="301"/>
      <c r="E42" s="301"/>
    </row>
    <row r="43" spans="1:10" ht="15">
      <c r="A43" s="311" t="s">
        <v>443</v>
      </c>
      <c r="B43" s="312">
        <v>4473</v>
      </c>
      <c r="C43" s="312">
        <v>25787</v>
      </c>
      <c r="D43" s="301"/>
      <c r="E43" s="301"/>
    </row>
    <row r="44" spans="1:10" ht="15">
      <c r="A44" s="311" t="s">
        <v>444</v>
      </c>
      <c r="B44" s="312">
        <v>4583</v>
      </c>
      <c r="C44" s="312">
        <v>23964</v>
      </c>
      <c r="D44" s="301"/>
    </row>
    <row r="45" spans="1:10" ht="15">
      <c r="A45" s="311" t="s">
        <v>445</v>
      </c>
      <c r="B45" s="312">
        <v>4474</v>
      </c>
      <c r="C45" s="312">
        <v>26007</v>
      </c>
      <c r="D45" s="301"/>
    </row>
    <row r="46" spans="1:10" ht="15">
      <c r="A46" s="311" t="s">
        <v>446</v>
      </c>
      <c r="B46" s="312">
        <v>390</v>
      </c>
      <c r="C46" s="312">
        <v>1823</v>
      </c>
      <c r="D46" s="301"/>
    </row>
    <row r="47" spans="1:10" ht="16" thickBot="1">
      <c r="A47" s="313" t="s">
        <v>44</v>
      </c>
      <c r="B47" s="314">
        <v>53684</v>
      </c>
      <c r="C47" s="314">
        <v>399508</v>
      </c>
      <c r="D47" s="301"/>
    </row>
    <row r="48" spans="1:10" s="233" customFormat="1" ht="15" customHeight="1">
      <c r="A48" s="318" t="s">
        <v>533</v>
      </c>
      <c r="B48" s="317"/>
      <c r="C48" s="317"/>
      <c r="D48" s="317"/>
    </row>
    <row r="49" spans="1:10">
      <c r="B49" s="406"/>
      <c r="C49" s="406"/>
    </row>
    <row r="51" spans="1:10" s="5" customFormat="1" ht="23">
      <c r="A51" s="355" t="s">
        <v>416</v>
      </c>
      <c r="B51" s="302"/>
      <c r="C51" s="302"/>
      <c r="D51" s="302"/>
    </row>
    <row r="52" spans="1:10" s="5" customFormat="1" ht="15">
      <c r="A52" s="302"/>
      <c r="B52" s="302"/>
      <c r="C52" s="302"/>
      <c r="D52" s="302"/>
    </row>
    <row r="53" spans="1:10" ht="20">
      <c r="A53" s="357" t="s">
        <v>417</v>
      </c>
      <c r="B53" s="319"/>
      <c r="C53" s="319"/>
      <c r="D53" s="319"/>
    </row>
    <row r="55" spans="1:10">
      <c r="A55" s="523" t="s">
        <v>474</v>
      </c>
      <c r="B55" s="523"/>
      <c r="C55" s="523"/>
      <c r="D55" s="523"/>
      <c r="E55" s="322"/>
      <c r="F55" s="322"/>
      <c r="G55" s="322"/>
      <c r="H55" s="322"/>
      <c r="I55" s="322"/>
      <c r="J55" s="322"/>
    </row>
    <row r="56" spans="1:10">
      <c r="A56" s="523"/>
      <c r="B56" s="523"/>
      <c r="C56" s="523"/>
      <c r="D56" s="523"/>
      <c r="E56" s="322"/>
      <c r="F56" s="322"/>
      <c r="G56" s="322"/>
      <c r="H56" s="322"/>
      <c r="I56" s="322"/>
      <c r="J56" s="322"/>
    </row>
    <row r="57" spans="1:10" ht="16" thickBot="1">
      <c r="A57" s="526">
        <v>2013</v>
      </c>
      <c r="B57" s="526"/>
      <c r="C57" s="526"/>
      <c r="D57" s="526"/>
      <c r="E57" s="322"/>
      <c r="F57" s="322"/>
      <c r="G57" s="322"/>
      <c r="H57" s="322"/>
      <c r="I57" s="322"/>
      <c r="J57" s="322"/>
    </row>
    <row r="58" spans="1:10" ht="15">
      <c r="A58" s="524" t="s">
        <v>447</v>
      </c>
      <c r="B58" s="307" t="s">
        <v>195</v>
      </c>
      <c r="C58" s="323" t="s">
        <v>448</v>
      </c>
      <c r="D58" s="307" t="s">
        <v>44</v>
      </c>
      <c r="E58" s="301"/>
      <c r="F58" s="301"/>
      <c r="G58" s="301"/>
      <c r="H58" s="301"/>
      <c r="I58" s="301"/>
      <c r="J58" s="301"/>
    </row>
    <row r="59" spans="1:10" ht="15">
      <c r="A59" s="525"/>
      <c r="B59" s="308" t="s">
        <v>426</v>
      </c>
      <c r="C59" s="308" t="s">
        <v>426</v>
      </c>
      <c r="D59" s="308" t="s">
        <v>426</v>
      </c>
      <c r="E59" s="301"/>
      <c r="F59" s="301"/>
      <c r="G59" s="301"/>
      <c r="H59" s="301"/>
      <c r="I59" s="301"/>
      <c r="J59" s="301"/>
    </row>
    <row r="60" spans="1:10" ht="15">
      <c r="A60" s="311" t="s">
        <v>45</v>
      </c>
      <c r="B60" s="312">
        <v>2826</v>
      </c>
      <c r="C60" s="312">
        <v>1038</v>
      </c>
      <c r="D60" s="312">
        <v>3864</v>
      </c>
      <c r="E60" s="301"/>
      <c r="F60" s="301"/>
      <c r="G60" s="301"/>
      <c r="H60" s="301"/>
      <c r="I60" s="301"/>
      <c r="J60" s="301"/>
    </row>
    <row r="61" spans="1:10" ht="15">
      <c r="A61" s="311" t="s">
        <v>77</v>
      </c>
      <c r="B61" s="312">
        <v>2500</v>
      </c>
      <c r="C61" s="312">
        <v>892</v>
      </c>
      <c r="D61" s="312">
        <v>3392</v>
      </c>
      <c r="E61" s="301"/>
      <c r="F61" s="301"/>
      <c r="G61" s="301"/>
      <c r="H61" s="301"/>
      <c r="I61" s="301"/>
      <c r="J61" s="301"/>
    </row>
    <row r="62" spans="1:10" ht="15">
      <c r="A62" s="311" t="s">
        <v>47</v>
      </c>
      <c r="B62" s="312">
        <v>2795</v>
      </c>
      <c r="C62" s="312">
        <v>1036</v>
      </c>
      <c r="D62" s="312">
        <v>3831</v>
      </c>
      <c r="E62" s="301"/>
      <c r="F62" s="301"/>
      <c r="G62" s="301"/>
      <c r="H62" s="301"/>
      <c r="I62" s="301"/>
      <c r="J62" s="301"/>
    </row>
    <row r="63" spans="1:10" ht="15">
      <c r="A63" s="311" t="s">
        <v>48</v>
      </c>
      <c r="B63" s="312">
        <v>2725</v>
      </c>
      <c r="C63" s="312">
        <v>954</v>
      </c>
      <c r="D63" s="312">
        <v>3679</v>
      </c>
      <c r="E63" s="301"/>
      <c r="F63" s="301"/>
      <c r="G63" s="301"/>
      <c r="H63" s="301"/>
      <c r="I63" s="301"/>
      <c r="J63" s="301"/>
    </row>
    <row r="64" spans="1:10" ht="15">
      <c r="A64" s="311" t="s">
        <v>49</v>
      </c>
      <c r="B64" s="312">
        <v>2801</v>
      </c>
      <c r="C64" s="312">
        <v>1008</v>
      </c>
      <c r="D64" s="312">
        <v>3809</v>
      </c>
      <c r="E64" s="301"/>
      <c r="F64" s="301"/>
      <c r="G64" s="301"/>
      <c r="H64" s="301"/>
      <c r="I64" s="301"/>
      <c r="J64" s="301"/>
    </row>
    <row r="65" spans="1:10" ht="15">
      <c r="A65" s="311" t="s">
        <v>50</v>
      </c>
      <c r="B65" s="312">
        <v>2724</v>
      </c>
      <c r="C65" s="312">
        <v>992</v>
      </c>
      <c r="D65" s="312">
        <v>3716</v>
      </c>
      <c r="E65" s="301"/>
      <c r="F65" s="301"/>
      <c r="G65" s="301"/>
      <c r="H65" s="301"/>
      <c r="I65" s="301"/>
      <c r="J65" s="301"/>
    </row>
    <row r="66" spans="1:10" ht="15">
      <c r="A66" s="311" t="s">
        <v>51</v>
      </c>
      <c r="B66" s="312">
        <v>2851</v>
      </c>
      <c r="C66" s="312">
        <v>1202</v>
      </c>
      <c r="D66" s="312">
        <v>4053</v>
      </c>
      <c r="E66" s="301"/>
      <c r="F66" s="301"/>
      <c r="G66" s="301"/>
      <c r="H66" s="301"/>
      <c r="I66" s="301"/>
      <c r="J66" s="301"/>
    </row>
    <row r="67" spans="1:10" ht="15">
      <c r="A67" s="311" t="s">
        <v>79</v>
      </c>
      <c r="B67" s="312">
        <v>2929</v>
      </c>
      <c r="C67" s="312">
        <v>1139</v>
      </c>
      <c r="D67" s="312">
        <v>4068</v>
      </c>
      <c r="E67" s="301"/>
      <c r="F67" s="301"/>
      <c r="G67" s="301"/>
      <c r="H67" s="301"/>
      <c r="I67" s="301"/>
      <c r="J67" s="301"/>
    </row>
    <row r="68" spans="1:10" ht="15">
      <c r="A68" s="311" t="s">
        <v>80</v>
      </c>
      <c r="B68" s="312">
        <v>2625</v>
      </c>
      <c r="C68" s="312">
        <v>939</v>
      </c>
      <c r="D68" s="312">
        <v>3564</v>
      </c>
      <c r="E68" s="301"/>
      <c r="F68" s="301"/>
      <c r="G68" s="301"/>
      <c r="H68" s="301"/>
      <c r="I68" s="301"/>
      <c r="J68" s="301"/>
    </row>
    <row r="69" spans="1:10" ht="15">
      <c r="A69" s="311" t="s">
        <v>81</v>
      </c>
      <c r="B69" s="312">
        <v>2866</v>
      </c>
      <c r="C69" s="312">
        <v>1020</v>
      </c>
      <c r="D69" s="312">
        <v>3886</v>
      </c>
      <c r="E69" s="301"/>
      <c r="F69" s="301"/>
      <c r="G69" s="301"/>
      <c r="H69" s="301"/>
      <c r="I69" s="301"/>
      <c r="J69" s="301"/>
    </row>
    <row r="70" spans="1:10" ht="15">
      <c r="A70" s="311" t="s">
        <v>430</v>
      </c>
      <c r="B70" s="312">
        <v>2815</v>
      </c>
      <c r="C70" s="312">
        <v>1057</v>
      </c>
      <c r="D70" s="312">
        <v>3872</v>
      </c>
      <c r="E70" s="301"/>
      <c r="F70" s="301"/>
      <c r="G70" s="301"/>
      <c r="H70" s="301"/>
      <c r="I70" s="301"/>
      <c r="J70" s="301"/>
    </row>
    <row r="71" spans="1:10" ht="15">
      <c r="A71" s="311" t="s">
        <v>83</v>
      </c>
      <c r="B71" s="312">
        <v>2882</v>
      </c>
      <c r="C71" s="312">
        <v>1208</v>
      </c>
      <c r="D71" s="312">
        <v>4090</v>
      </c>
      <c r="E71" s="301"/>
      <c r="F71" s="301"/>
      <c r="G71" s="301"/>
      <c r="H71" s="301"/>
      <c r="I71" s="301"/>
      <c r="J71" s="301"/>
    </row>
    <row r="72" spans="1:10" ht="16" thickBot="1">
      <c r="A72" s="324" t="s">
        <v>57</v>
      </c>
      <c r="B72" s="325">
        <v>33339</v>
      </c>
      <c r="C72" s="325">
        <v>12485</v>
      </c>
      <c r="D72" s="325">
        <v>45824</v>
      </c>
      <c r="E72" s="301"/>
      <c r="F72" s="301"/>
      <c r="G72" s="301"/>
      <c r="H72" s="301"/>
      <c r="I72" s="301"/>
      <c r="J72" s="301"/>
    </row>
    <row r="73" spans="1:10" s="328" customFormat="1" ht="16" thickTop="1">
      <c r="A73" s="315" t="s">
        <v>534</v>
      </c>
      <c r="B73" s="326"/>
      <c r="C73" s="326"/>
      <c r="D73" s="326"/>
      <c r="E73" s="326"/>
      <c r="F73" s="326"/>
      <c r="G73" s="326"/>
      <c r="H73" s="326"/>
      <c r="I73" s="326"/>
      <c r="J73" s="327"/>
    </row>
    <row r="74" spans="1:10" ht="15">
      <c r="A74" s="329"/>
      <c r="B74" s="407"/>
      <c r="C74" s="407"/>
      <c r="D74" s="407"/>
      <c r="E74" s="330"/>
      <c r="F74" s="301"/>
      <c r="G74" s="301"/>
      <c r="H74" s="301"/>
      <c r="I74" s="301"/>
      <c r="J74" s="301"/>
    </row>
    <row r="75" spans="1:10" ht="15">
      <c r="A75" s="331"/>
      <c r="B75" s="331"/>
      <c r="C75" s="331"/>
      <c r="D75" s="330"/>
      <c r="E75" s="331"/>
      <c r="F75" s="332"/>
      <c r="G75" s="332"/>
      <c r="H75" s="301"/>
      <c r="I75" s="301"/>
      <c r="J75" s="301"/>
    </row>
    <row r="76" spans="1:10" s="334" customFormat="1" ht="15.75" customHeight="1">
      <c r="A76" s="523" t="s">
        <v>1048</v>
      </c>
      <c r="B76" s="523"/>
      <c r="C76" s="523"/>
      <c r="D76" s="523"/>
      <c r="E76" s="523"/>
      <c r="F76" s="523"/>
      <c r="G76" s="523"/>
      <c r="H76" s="333"/>
      <c r="I76" s="333"/>
      <c r="J76" s="333"/>
    </row>
    <row r="77" spans="1:10" s="334" customFormat="1" ht="15.75" customHeight="1" thickBot="1">
      <c r="A77" s="523"/>
      <c r="B77" s="523"/>
      <c r="C77" s="523"/>
      <c r="D77" s="523"/>
      <c r="E77" s="523"/>
      <c r="F77" s="523"/>
      <c r="G77" s="523"/>
      <c r="H77" s="333"/>
      <c r="I77" s="333"/>
      <c r="J77" s="333"/>
    </row>
    <row r="78" spans="1:10" ht="15">
      <c r="A78" s="524" t="s">
        <v>447</v>
      </c>
      <c r="B78" s="307" t="s">
        <v>449</v>
      </c>
      <c r="C78" s="307"/>
      <c r="D78" s="307"/>
      <c r="E78" s="307" t="s">
        <v>450</v>
      </c>
      <c r="F78" s="307"/>
      <c r="G78" s="307"/>
      <c r="H78" s="301"/>
      <c r="I78" s="301"/>
      <c r="J78" s="301"/>
    </row>
    <row r="79" spans="1:10" ht="15">
      <c r="A79" s="525"/>
      <c r="B79" s="308" t="s">
        <v>426</v>
      </c>
      <c r="C79" s="308" t="s">
        <v>427</v>
      </c>
      <c r="D79" s="308" t="s">
        <v>44</v>
      </c>
      <c r="E79" s="308" t="s">
        <v>426</v>
      </c>
      <c r="F79" s="308" t="s">
        <v>427</v>
      </c>
      <c r="G79" s="308" t="s">
        <v>44</v>
      </c>
      <c r="H79" s="301"/>
      <c r="I79" s="301"/>
      <c r="J79" s="301"/>
    </row>
    <row r="80" spans="1:10" ht="15">
      <c r="A80" s="311" t="s">
        <v>45</v>
      </c>
      <c r="B80" s="312">
        <v>206135</v>
      </c>
      <c r="C80" s="312">
        <v>197318</v>
      </c>
      <c r="D80" s="312">
        <v>403453</v>
      </c>
      <c r="E80" s="312">
        <v>99349</v>
      </c>
      <c r="F80" s="312">
        <v>122550</v>
      </c>
      <c r="G80" s="312">
        <v>221899</v>
      </c>
      <c r="H80" s="301"/>
      <c r="I80" s="301"/>
      <c r="J80" s="301"/>
    </row>
    <row r="81" spans="1:11" ht="15">
      <c r="A81" s="311" t="s">
        <v>77</v>
      </c>
      <c r="B81" s="312">
        <v>189905</v>
      </c>
      <c r="C81" s="312">
        <v>178696</v>
      </c>
      <c r="D81" s="312">
        <v>368601</v>
      </c>
      <c r="E81" s="312">
        <v>75731</v>
      </c>
      <c r="F81" s="312">
        <v>92019</v>
      </c>
      <c r="G81" s="312">
        <v>167750</v>
      </c>
      <c r="H81" s="301"/>
      <c r="I81" s="301"/>
      <c r="J81" s="301"/>
    </row>
    <row r="82" spans="1:11" ht="15">
      <c r="A82" s="311" t="s">
        <v>47</v>
      </c>
      <c r="B82" s="312">
        <v>221729</v>
      </c>
      <c r="C82" s="312">
        <v>206051</v>
      </c>
      <c r="D82" s="312">
        <v>427780</v>
      </c>
      <c r="E82" s="312">
        <v>91956</v>
      </c>
      <c r="F82" s="312">
        <v>104795</v>
      </c>
      <c r="G82" s="312">
        <v>196751</v>
      </c>
      <c r="H82" s="301"/>
      <c r="I82" s="301"/>
      <c r="J82" s="301"/>
    </row>
    <row r="83" spans="1:11">
      <c r="A83" s="311" t="s">
        <v>48</v>
      </c>
      <c r="B83" s="312">
        <v>213322</v>
      </c>
      <c r="C83" s="312">
        <v>197754</v>
      </c>
      <c r="D83" s="312">
        <v>411076</v>
      </c>
      <c r="E83" s="312">
        <v>86984</v>
      </c>
      <c r="F83" s="312">
        <v>96266</v>
      </c>
      <c r="G83" s="312">
        <v>183250</v>
      </c>
    </row>
    <row r="84" spans="1:11">
      <c r="A84" s="311" t="s">
        <v>49</v>
      </c>
      <c r="B84" s="312">
        <v>229374</v>
      </c>
      <c r="C84" s="312">
        <v>209513</v>
      </c>
      <c r="D84" s="312">
        <v>438887</v>
      </c>
      <c r="E84" s="312">
        <v>93345</v>
      </c>
      <c r="F84" s="312">
        <v>100986</v>
      </c>
      <c r="G84" s="312">
        <v>194331</v>
      </c>
    </row>
    <row r="85" spans="1:11">
      <c r="A85" s="311" t="s">
        <v>50</v>
      </c>
      <c r="B85" s="312">
        <v>229678</v>
      </c>
      <c r="C85" s="312">
        <v>198644</v>
      </c>
      <c r="D85" s="312">
        <v>428322</v>
      </c>
      <c r="E85" s="312">
        <v>109149</v>
      </c>
      <c r="F85" s="312">
        <v>98134</v>
      </c>
      <c r="G85" s="312">
        <v>207283</v>
      </c>
    </row>
    <row r="86" spans="1:11">
      <c r="A86" s="311" t="s">
        <v>51</v>
      </c>
      <c r="B86" s="312">
        <v>267077</v>
      </c>
      <c r="C86" s="312">
        <v>237748</v>
      </c>
      <c r="D86" s="312">
        <v>504825</v>
      </c>
      <c r="E86" s="312">
        <v>127327</v>
      </c>
      <c r="F86" s="312">
        <v>142112</v>
      </c>
      <c r="G86" s="312">
        <v>269439</v>
      </c>
    </row>
    <row r="87" spans="1:11">
      <c r="A87" s="311" t="s">
        <v>79</v>
      </c>
      <c r="B87" s="312">
        <v>257161</v>
      </c>
      <c r="C87" s="312">
        <v>238041</v>
      </c>
      <c r="D87" s="312">
        <v>495202</v>
      </c>
      <c r="E87" s="312">
        <v>111331</v>
      </c>
      <c r="F87" s="312">
        <v>134066</v>
      </c>
      <c r="G87" s="312">
        <v>245397</v>
      </c>
    </row>
    <row r="88" spans="1:11">
      <c r="A88" s="311" t="s">
        <v>80</v>
      </c>
      <c r="B88" s="312">
        <v>217077</v>
      </c>
      <c r="C88" s="312">
        <v>199696</v>
      </c>
      <c r="D88" s="312">
        <v>416773</v>
      </c>
      <c r="E88" s="312">
        <v>89764</v>
      </c>
      <c r="F88" s="312">
        <v>91457</v>
      </c>
      <c r="G88" s="312">
        <v>181221</v>
      </c>
    </row>
    <row r="89" spans="1:11">
      <c r="A89" s="311" t="s">
        <v>81</v>
      </c>
      <c r="B89" s="312">
        <v>241896</v>
      </c>
      <c r="C89" s="312">
        <v>221988</v>
      </c>
      <c r="D89" s="312">
        <v>463884</v>
      </c>
      <c r="E89" s="312">
        <v>100508</v>
      </c>
      <c r="F89" s="312">
        <v>98146</v>
      </c>
      <c r="G89" s="312">
        <v>198654</v>
      </c>
    </row>
    <row r="90" spans="1:11">
      <c r="A90" s="311" t="s">
        <v>430</v>
      </c>
      <c r="B90" s="312">
        <v>249523</v>
      </c>
      <c r="C90" s="312">
        <v>221904</v>
      </c>
      <c r="D90" s="312">
        <v>471427</v>
      </c>
      <c r="E90" s="312">
        <v>107039</v>
      </c>
      <c r="F90" s="312">
        <v>95176</v>
      </c>
      <c r="G90" s="312">
        <v>202215</v>
      </c>
    </row>
    <row r="91" spans="1:11">
      <c r="A91" s="311" t="s">
        <v>83</v>
      </c>
      <c r="B91" s="312">
        <v>273267</v>
      </c>
      <c r="C91" s="312">
        <v>227612</v>
      </c>
      <c r="D91" s="312">
        <v>500879</v>
      </c>
      <c r="E91" s="312">
        <v>145904</v>
      </c>
      <c r="F91" s="312">
        <v>118169</v>
      </c>
      <c r="G91" s="312">
        <v>264073</v>
      </c>
    </row>
    <row r="92" spans="1:11" ht="15" thickBot="1">
      <c r="A92" s="324" t="s">
        <v>57</v>
      </c>
      <c r="B92" s="325">
        <v>2796144</v>
      </c>
      <c r="C92" s="325">
        <v>2534965</v>
      </c>
      <c r="D92" s="325">
        <v>5331109</v>
      </c>
      <c r="E92" s="325">
        <v>1238387</v>
      </c>
      <c r="F92" s="325">
        <v>1293876</v>
      </c>
      <c r="G92" s="325">
        <v>2532263</v>
      </c>
    </row>
    <row r="93" spans="1:11" s="328" customFormat="1" ht="16" thickTop="1">
      <c r="A93" s="315" t="s">
        <v>535</v>
      </c>
      <c r="B93" s="317"/>
      <c r="C93" s="317"/>
      <c r="D93" s="317"/>
      <c r="E93" s="317"/>
      <c r="F93" s="317"/>
      <c r="G93" s="317"/>
      <c r="H93" s="233"/>
      <c r="I93" s="233"/>
      <c r="J93" s="233"/>
      <c r="K93" s="233"/>
    </row>
    <row r="94" spans="1:11" s="328" customFormat="1" ht="15">
      <c r="A94" s="335"/>
      <c r="B94" s="408"/>
      <c r="C94" s="408"/>
      <c r="D94" s="408"/>
      <c r="E94" s="408"/>
      <c r="F94" s="408"/>
      <c r="G94" s="408"/>
      <c r="H94" s="233"/>
      <c r="I94" s="233"/>
      <c r="J94" s="233"/>
      <c r="K94" s="233"/>
    </row>
    <row r="96" spans="1:11" ht="20">
      <c r="A96" s="357" t="s">
        <v>34</v>
      </c>
      <c r="B96" s="305"/>
      <c r="C96" s="305"/>
      <c r="D96" s="305"/>
      <c r="E96" s="301"/>
      <c r="F96" s="301"/>
      <c r="G96" s="301"/>
    </row>
    <row r="99" spans="1:10" ht="15.75" customHeight="1">
      <c r="A99" s="523" t="s">
        <v>475</v>
      </c>
      <c r="B99" s="523"/>
      <c r="C99" s="523"/>
      <c r="D99" s="523"/>
      <c r="E99" s="322"/>
      <c r="F99" s="322"/>
      <c r="G99" s="322"/>
      <c r="H99" s="322"/>
      <c r="I99" s="322"/>
      <c r="J99" s="322"/>
    </row>
    <row r="100" spans="1:10" ht="15.75" customHeight="1">
      <c r="A100" s="523"/>
      <c r="B100" s="523"/>
      <c r="C100" s="523"/>
      <c r="D100" s="523"/>
      <c r="E100" s="322"/>
      <c r="F100" s="322"/>
      <c r="G100" s="322"/>
      <c r="H100" s="322"/>
      <c r="I100" s="322"/>
      <c r="J100" s="322"/>
    </row>
    <row r="101" spans="1:10" ht="16" thickBot="1">
      <c r="A101" s="526">
        <v>2013</v>
      </c>
      <c r="B101" s="526"/>
      <c r="C101" s="526"/>
      <c r="D101" s="526"/>
      <c r="E101" s="322"/>
      <c r="F101" s="322"/>
      <c r="G101" s="322"/>
      <c r="H101" s="322"/>
      <c r="I101" s="322"/>
      <c r="J101" s="322"/>
    </row>
    <row r="102" spans="1:10" ht="15">
      <c r="A102" s="323" t="s">
        <v>447</v>
      </c>
      <c r="B102" s="307" t="s">
        <v>451</v>
      </c>
      <c r="C102" s="323" t="s">
        <v>452</v>
      </c>
      <c r="D102" s="524" t="s">
        <v>44</v>
      </c>
      <c r="E102" s="301"/>
      <c r="F102" s="301"/>
      <c r="G102" s="301"/>
      <c r="H102" s="301"/>
      <c r="I102" s="301"/>
      <c r="J102" s="301"/>
    </row>
    <row r="103" spans="1:10" ht="15">
      <c r="A103" s="336"/>
      <c r="B103" s="308" t="s">
        <v>426</v>
      </c>
      <c r="C103" s="308" t="s">
        <v>426</v>
      </c>
      <c r="D103" s="525"/>
      <c r="E103" s="301"/>
      <c r="F103" s="301"/>
      <c r="G103" s="301"/>
      <c r="H103" s="301"/>
      <c r="I103" s="301"/>
      <c r="J103" s="301"/>
    </row>
    <row r="104" spans="1:10" ht="15">
      <c r="A104" s="311" t="s">
        <v>45</v>
      </c>
      <c r="B104" s="312">
        <v>502</v>
      </c>
      <c r="C104" s="312">
        <v>920</v>
      </c>
      <c r="D104" s="312">
        <v>1422</v>
      </c>
      <c r="E104" s="301"/>
      <c r="F104" s="301"/>
      <c r="G104" s="301"/>
      <c r="H104" s="301"/>
      <c r="I104" s="301"/>
      <c r="J104" s="301"/>
    </row>
    <row r="105" spans="1:10" ht="15">
      <c r="A105" s="311" t="s">
        <v>77</v>
      </c>
      <c r="B105" s="312">
        <v>432</v>
      </c>
      <c r="C105" s="312">
        <v>886</v>
      </c>
      <c r="D105" s="312">
        <v>1318</v>
      </c>
      <c r="E105" s="301"/>
      <c r="F105" s="301"/>
      <c r="G105" s="301"/>
      <c r="H105" s="301"/>
      <c r="I105" s="301"/>
      <c r="J105" s="301"/>
    </row>
    <row r="106" spans="1:10" ht="15">
      <c r="A106" s="311" t="s">
        <v>47</v>
      </c>
      <c r="B106" s="312">
        <v>546</v>
      </c>
      <c r="C106" s="312">
        <v>1062</v>
      </c>
      <c r="D106" s="312">
        <v>1608</v>
      </c>
      <c r="E106" s="301"/>
      <c r="F106" s="301"/>
      <c r="G106" s="301"/>
      <c r="H106" s="301"/>
      <c r="I106" s="301"/>
      <c r="J106" s="301"/>
    </row>
    <row r="107" spans="1:10" ht="15">
      <c r="A107" s="311" t="s">
        <v>48</v>
      </c>
      <c r="B107" s="312">
        <v>529</v>
      </c>
      <c r="C107" s="312">
        <v>657</v>
      </c>
      <c r="D107" s="312">
        <v>1186</v>
      </c>
      <c r="E107" s="301"/>
      <c r="F107" s="301"/>
      <c r="G107" s="301"/>
      <c r="H107" s="301"/>
      <c r="I107" s="301"/>
      <c r="J107" s="301"/>
    </row>
    <row r="108" spans="1:10" ht="15">
      <c r="A108" s="311" t="s">
        <v>49</v>
      </c>
      <c r="B108" s="312">
        <v>533</v>
      </c>
      <c r="C108" s="312">
        <v>439</v>
      </c>
      <c r="D108" s="312">
        <v>972</v>
      </c>
      <c r="E108" s="301"/>
      <c r="F108" s="301"/>
      <c r="G108" s="301"/>
      <c r="H108" s="301"/>
      <c r="I108" s="301"/>
      <c r="J108" s="301"/>
    </row>
    <row r="109" spans="1:10" ht="15">
      <c r="A109" s="311" t="s">
        <v>50</v>
      </c>
      <c r="B109" s="312">
        <v>514</v>
      </c>
      <c r="C109" s="312">
        <v>504</v>
      </c>
      <c r="D109" s="312">
        <v>1018</v>
      </c>
      <c r="E109" s="301"/>
      <c r="F109" s="301"/>
      <c r="G109" s="301"/>
      <c r="H109" s="301"/>
      <c r="I109" s="301"/>
      <c r="J109" s="301"/>
    </row>
    <row r="110" spans="1:10" ht="15">
      <c r="A110" s="311" t="s">
        <v>51</v>
      </c>
      <c r="B110" s="312">
        <v>654</v>
      </c>
      <c r="C110" s="312">
        <v>505</v>
      </c>
      <c r="D110" s="312">
        <v>1159</v>
      </c>
      <c r="E110" s="301"/>
      <c r="F110" s="301"/>
      <c r="G110" s="301"/>
      <c r="H110" s="301"/>
      <c r="I110" s="301"/>
      <c r="J110" s="301"/>
    </row>
    <row r="111" spans="1:10" ht="15">
      <c r="A111" s="311" t="s">
        <v>79</v>
      </c>
      <c r="B111" s="312">
        <v>599</v>
      </c>
      <c r="C111" s="312">
        <v>449</v>
      </c>
      <c r="D111" s="312">
        <v>1048</v>
      </c>
      <c r="E111" s="301"/>
      <c r="F111" s="301"/>
      <c r="G111" s="301"/>
      <c r="H111" s="301"/>
      <c r="I111" s="301"/>
      <c r="J111" s="301"/>
    </row>
    <row r="112" spans="1:10" ht="15">
      <c r="A112" s="311" t="s">
        <v>80</v>
      </c>
      <c r="B112" s="312">
        <v>423</v>
      </c>
      <c r="C112" s="312">
        <v>304</v>
      </c>
      <c r="D112" s="312">
        <v>727</v>
      </c>
      <c r="E112" s="301"/>
      <c r="F112" s="301"/>
      <c r="G112" s="301"/>
      <c r="H112" s="301"/>
      <c r="I112" s="301"/>
      <c r="J112" s="301"/>
    </row>
    <row r="113" spans="1:10" ht="15">
      <c r="A113" s="311" t="s">
        <v>81</v>
      </c>
      <c r="B113" s="312">
        <v>465</v>
      </c>
      <c r="C113" s="312">
        <v>441</v>
      </c>
      <c r="D113" s="312">
        <v>906</v>
      </c>
      <c r="E113" s="301"/>
      <c r="F113" s="301"/>
      <c r="G113" s="301"/>
      <c r="H113" s="301"/>
      <c r="I113" s="301"/>
      <c r="J113" s="301"/>
    </row>
    <row r="114" spans="1:10" ht="15">
      <c r="A114" s="311" t="s">
        <v>430</v>
      </c>
      <c r="B114" s="312">
        <v>486</v>
      </c>
      <c r="C114" s="312">
        <v>705</v>
      </c>
      <c r="D114" s="312">
        <v>1191</v>
      </c>
      <c r="E114" s="301"/>
      <c r="F114" s="301"/>
      <c r="G114" s="301"/>
      <c r="H114" s="301"/>
      <c r="I114" s="301"/>
      <c r="J114" s="301"/>
    </row>
    <row r="115" spans="1:10" ht="15">
      <c r="A115" s="311" t="s">
        <v>83</v>
      </c>
      <c r="B115" s="312">
        <v>534</v>
      </c>
      <c r="C115" s="312">
        <v>843</v>
      </c>
      <c r="D115" s="312">
        <v>1377</v>
      </c>
      <c r="E115" s="301"/>
      <c r="F115" s="301"/>
      <c r="G115" s="301"/>
      <c r="H115" s="301"/>
      <c r="I115" s="301"/>
      <c r="J115" s="301"/>
    </row>
    <row r="116" spans="1:10" ht="16" thickBot="1">
      <c r="A116" s="337" t="s">
        <v>57</v>
      </c>
      <c r="B116" s="314">
        <v>6217</v>
      </c>
      <c r="C116" s="314">
        <v>7715</v>
      </c>
      <c r="D116" s="314">
        <v>13932</v>
      </c>
      <c r="E116" s="301"/>
      <c r="F116" s="301"/>
      <c r="G116" s="301"/>
      <c r="H116" s="301"/>
      <c r="I116" s="301"/>
      <c r="J116" s="301"/>
    </row>
    <row r="117" spans="1:10" s="233" customFormat="1" ht="13.5" customHeight="1">
      <c r="A117" s="315" t="s">
        <v>536</v>
      </c>
      <c r="B117" s="316"/>
      <c r="C117" s="316"/>
      <c r="D117" s="316"/>
      <c r="E117" s="316"/>
      <c r="F117" s="316"/>
      <c r="G117" s="316"/>
      <c r="H117" s="318"/>
      <c r="I117" s="318"/>
      <c r="J117" s="318"/>
    </row>
    <row r="118" spans="1:10" s="188" customFormat="1" ht="9">
      <c r="A118" s="338"/>
      <c r="B118" s="339"/>
      <c r="C118" s="339"/>
      <c r="D118" s="339"/>
      <c r="E118" s="339"/>
      <c r="F118" s="339"/>
      <c r="G118" s="339"/>
      <c r="H118" s="339"/>
      <c r="I118" s="339"/>
      <c r="J118" s="339"/>
    </row>
    <row r="119" spans="1:10">
      <c r="A119" s="340"/>
      <c r="B119" s="341"/>
      <c r="C119" s="341"/>
      <c r="D119" s="341"/>
      <c r="E119" s="341"/>
      <c r="F119" s="341"/>
      <c r="G119" s="341"/>
      <c r="H119" s="341"/>
      <c r="I119" s="341"/>
      <c r="J119" s="341"/>
    </row>
    <row r="121" spans="1:10" ht="15.75" customHeight="1">
      <c r="A121" s="523" t="s">
        <v>476</v>
      </c>
      <c r="B121" s="523"/>
      <c r="C121" s="523"/>
      <c r="D121" s="523"/>
      <c r="E121" s="523"/>
      <c r="F121" s="523"/>
      <c r="G121" s="523"/>
      <c r="H121" s="322"/>
      <c r="I121" s="322"/>
      <c r="J121" s="322"/>
    </row>
    <row r="122" spans="1:10" ht="15.75" customHeight="1">
      <c r="A122" s="523"/>
      <c r="B122" s="523"/>
      <c r="C122" s="523"/>
      <c r="D122" s="523"/>
      <c r="E122" s="523"/>
      <c r="F122" s="523"/>
      <c r="G122" s="523"/>
      <c r="H122" s="322"/>
      <c r="I122" s="322"/>
      <c r="J122" s="322"/>
    </row>
    <row r="123" spans="1:10" ht="15.75" customHeight="1">
      <c r="A123" s="523">
        <v>2013</v>
      </c>
      <c r="B123" s="523"/>
      <c r="C123" s="523"/>
      <c r="D123" s="523"/>
      <c r="E123" s="523"/>
      <c r="F123" s="523"/>
      <c r="G123" s="523"/>
      <c r="H123" s="322"/>
      <c r="I123" s="322"/>
      <c r="J123" s="322"/>
    </row>
    <row r="124" spans="1:10" ht="16" thickBot="1">
      <c r="A124" s="342"/>
      <c r="B124" s="342"/>
      <c r="C124" s="342"/>
      <c r="D124" s="342"/>
      <c r="E124" s="342"/>
      <c r="F124" s="342"/>
      <c r="G124" s="342"/>
      <c r="H124" s="301"/>
      <c r="I124" s="301"/>
      <c r="J124" s="301"/>
    </row>
    <row r="125" spans="1:10" ht="15">
      <c r="A125" s="524" t="s">
        <v>447</v>
      </c>
      <c r="B125" s="529" t="s">
        <v>449</v>
      </c>
      <c r="C125" s="529"/>
      <c r="D125" s="529"/>
      <c r="E125" s="529" t="s">
        <v>450</v>
      </c>
      <c r="F125" s="529"/>
      <c r="G125" s="529"/>
      <c r="H125" s="301"/>
      <c r="I125" s="301"/>
      <c r="J125" s="301"/>
    </row>
    <row r="126" spans="1:10" ht="15">
      <c r="A126" s="525"/>
      <c r="B126" s="308" t="s">
        <v>426</v>
      </c>
      <c r="C126" s="308" t="s">
        <v>427</v>
      </c>
      <c r="D126" s="308" t="s">
        <v>44</v>
      </c>
      <c r="E126" s="308" t="s">
        <v>426</v>
      </c>
      <c r="F126" s="308" t="s">
        <v>427</v>
      </c>
      <c r="G126" s="308" t="s">
        <v>44</v>
      </c>
      <c r="H126" s="301"/>
      <c r="I126" s="301"/>
      <c r="J126" s="301"/>
    </row>
    <row r="127" spans="1:10" ht="15">
      <c r="A127" s="311" t="s">
        <v>45</v>
      </c>
      <c r="B127" s="312">
        <v>27108</v>
      </c>
      <c r="C127" s="312">
        <v>31194</v>
      </c>
      <c r="D127" s="312">
        <v>58302</v>
      </c>
      <c r="E127" s="312">
        <v>109705</v>
      </c>
      <c r="F127" s="312">
        <v>112327</v>
      </c>
      <c r="G127" s="312">
        <v>222032</v>
      </c>
      <c r="H127" s="301"/>
      <c r="I127" s="301"/>
    </row>
    <row r="128" spans="1:10" ht="15">
      <c r="A128" s="311" t="s">
        <v>77</v>
      </c>
      <c r="B128" s="312">
        <v>27215</v>
      </c>
      <c r="C128" s="312">
        <v>22803</v>
      </c>
      <c r="D128" s="312">
        <v>50018</v>
      </c>
      <c r="E128" s="312">
        <v>110850</v>
      </c>
      <c r="F128" s="312">
        <v>112386</v>
      </c>
      <c r="G128" s="312">
        <v>223236</v>
      </c>
      <c r="H128" s="301"/>
      <c r="I128" s="301"/>
    </row>
    <row r="129" spans="1:9" ht="15">
      <c r="A129" s="311" t="s">
        <v>47</v>
      </c>
      <c r="B129" s="312">
        <v>40011</v>
      </c>
      <c r="C129" s="312">
        <v>30741</v>
      </c>
      <c r="D129" s="312">
        <v>70752</v>
      </c>
      <c r="E129" s="312">
        <v>126867</v>
      </c>
      <c r="F129" s="312">
        <v>144793</v>
      </c>
      <c r="G129" s="312">
        <v>271660</v>
      </c>
      <c r="H129" s="301"/>
      <c r="I129" s="301"/>
    </row>
    <row r="130" spans="1:9" ht="15">
      <c r="A130" s="311" t="s">
        <v>48</v>
      </c>
      <c r="B130" s="312">
        <v>33655</v>
      </c>
      <c r="C130" s="312">
        <v>32986</v>
      </c>
      <c r="D130" s="312">
        <v>66641</v>
      </c>
      <c r="E130" s="312">
        <v>69358</v>
      </c>
      <c r="F130" s="312">
        <v>90287</v>
      </c>
      <c r="G130" s="312">
        <v>159645</v>
      </c>
      <c r="H130" s="301"/>
      <c r="I130" s="301"/>
    </row>
    <row r="131" spans="1:9" ht="15">
      <c r="A131" s="311" t="s">
        <v>49</v>
      </c>
      <c r="B131" s="312">
        <v>37642</v>
      </c>
      <c r="C131" s="312">
        <v>31336</v>
      </c>
      <c r="D131" s="312">
        <v>68978</v>
      </c>
      <c r="E131" s="312">
        <v>48042</v>
      </c>
      <c r="F131" s="312">
        <v>54143</v>
      </c>
      <c r="G131" s="312">
        <v>102185</v>
      </c>
      <c r="H131" s="301"/>
      <c r="I131" s="301"/>
    </row>
    <row r="132" spans="1:9" ht="15">
      <c r="A132" s="311" t="s">
        <v>50</v>
      </c>
      <c r="B132" s="312">
        <v>38244</v>
      </c>
      <c r="C132" s="312">
        <v>32319</v>
      </c>
      <c r="D132" s="312">
        <v>70563</v>
      </c>
      <c r="E132" s="312">
        <v>53663</v>
      </c>
      <c r="F132" s="312">
        <v>55828</v>
      </c>
      <c r="G132" s="312">
        <v>109491</v>
      </c>
      <c r="H132" s="301"/>
      <c r="I132" s="301"/>
    </row>
    <row r="133" spans="1:9" ht="15">
      <c r="A133" s="311" t="s">
        <v>51</v>
      </c>
      <c r="B133" s="312">
        <v>53947</v>
      </c>
      <c r="C133" s="312">
        <v>47504</v>
      </c>
      <c r="D133" s="312">
        <v>101451</v>
      </c>
      <c r="E133" s="312">
        <v>49575</v>
      </c>
      <c r="F133" s="312">
        <v>54366</v>
      </c>
      <c r="G133" s="312">
        <v>103941</v>
      </c>
      <c r="H133" s="301"/>
      <c r="I133" s="301"/>
    </row>
    <row r="134" spans="1:9" ht="15">
      <c r="A134" s="311" t="s">
        <v>79</v>
      </c>
      <c r="B134" s="312">
        <v>43500</v>
      </c>
      <c r="C134" s="312">
        <v>43817</v>
      </c>
      <c r="D134" s="312">
        <v>87317</v>
      </c>
      <c r="E134" s="312">
        <v>42907</v>
      </c>
      <c r="F134" s="312">
        <v>49779</v>
      </c>
      <c r="G134" s="312">
        <v>92686</v>
      </c>
      <c r="H134" s="301"/>
      <c r="I134" s="301"/>
    </row>
    <row r="135" spans="1:9" ht="15">
      <c r="A135" s="311" t="s">
        <v>80</v>
      </c>
      <c r="B135" s="312">
        <v>30809</v>
      </c>
      <c r="C135" s="312">
        <v>29183</v>
      </c>
      <c r="D135" s="312">
        <v>59992</v>
      </c>
      <c r="E135" s="312">
        <v>27627</v>
      </c>
      <c r="F135" s="312">
        <v>28844</v>
      </c>
      <c r="G135" s="312">
        <v>56471</v>
      </c>
      <c r="H135" s="301"/>
      <c r="I135" s="301"/>
    </row>
    <row r="136" spans="1:9" ht="15">
      <c r="A136" s="311" t="s">
        <v>81</v>
      </c>
      <c r="B136" s="312">
        <v>32596</v>
      </c>
      <c r="C136" s="312">
        <v>26307</v>
      </c>
      <c r="D136" s="312">
        <v>58903</v>
      </c>
      <c r="E136" s="312">
        <v>48124</v>
      </c>
      <c r="F136" s="312">
        <v>42798</v>
      </c>
      <c r="G136" s="312">
        <v>90922</v>
      </c>
      <c r="H136" s="301"/>
      <c r="I136" s="301"/>
    </row>
    <row r="137" spans="1:9" ht="15">
      <c r="A137" s="311" t="s">
        <v>430</v>
      </c>
      <c r="B137" s="312">
        <v>36279</v>
      </c>
      <c r="C137" s="312">
        <v>28591</v>
      </c>
      <c r="D137" s="312">
        <v>64870</v>
      </c>
      <c r="E137" s="312">
        <v>84875</v>
      </c>
      <c r="F137" s="312">
        <v>76867</v>
      </c>
      <c r="G137" s="312">
        <v>161742</v>
      </c>
      <c r="H137" s="301"/>
      <c r="I137" s="301"/>
    </row>
    <row r="138" spans="1:9" ht="15">
      <c r="A138" s="311" t="s">
        <v>83</v>
      </c>
      <c r="B138" s="312">
        <v>45364</v>
      </c>
      <c r="C138" s="312">
        <v>31765</v>
      </c>
      <c r="D138" s="312">
        <v>77129</v>
      </c>
      <c r="E138" s="312">
        <v>110479</v>
      </c>
      <c r="F138" s="312">
        <v>93299</v>
      </c>
      <c r="G138" s="312">
        <v>203778</v>
      </c>
      <c r="H138" s="301"/>
      <c r="I138" s="301"/>
    </row>
    <row r="139" spans="1:9" ht="16" thickBot="1">
      <c r="A139" s="337" t="s">
        <v>57</v>
      </c>
      <c r="B139" s="314">
        <v>446370</v>
      </c>
      <c r="C139" s="314">
        <v>388546</v>
      </c>
      <c r="D139" s="314">
        <v>834916</v>
      </c>
      <c r="E139" s="314">
        <v>882072</v>
      </c>
      <c r="F139" s="314">
        <v>915717</v>
      </c>
      <c r="G139" s="314">
        <v>1797789</v>
      </c>
      <c r="H139" s="301"/>
      <c r="I139" s="301"/>
    </row>
    <row r="140" spans="1:9" s="233" customFormat="1" ht="12" customHeight="1">
      <c r="A140" s="315" t="s">
        <v>536</v>
      </c>
      <c r="B140" s="316"/>
      <c r="C140" s="316"/>
      <c r="D140" s="316"/>
      <c r="E140" s="316"/>
      <c r="F140" s="316"/>
      <c r="G140" s="316"/>
      <c r="H140" s="318"/>
      <c r="I140" s="318"/>
    </row>
    <row r="141" spans="1:9" s="233" customFormat="1" ht="10">
      <c r="A141" s="335"/>
      <c r="B141" s="316"/>
      <c r="C141" s="316"/>
      <c r="D141" s="316"/>
      <c r="E141" s="316"/>
      <c r="F141" s="316"/>
      <c r="G141" s="316"/>
      <c r="H141" s="316"/>
      <c r="I141" s="316"/>
    </row>
    <row r="143" spans="1:9">
      <c r="B143" s="406"/>
      <c r="C143" s="406"/>
      <c r="D143" s="406"/>
      <c r="E143" s="406"/>
      <c r="F143" s="406"/>
      <c r="G143" s="406"/>
    </row>
    <row r="144" spans="1:9" s="161" customFormat="1" ht="23">
      <c r="A144" s="355" t="s">
        <v>453</v>
      </c>
      <c r="B144" s="302"/>
      <c r="C144" s="303"/>
      <c r="D144" s="303"/>
      <c r="E144" s="303"/>
      <c r="F144" s="303"/>
      <c r="G144" s="303"/>
      <c r="H144" s="303"/>
      <c r="I144" s="303"/>
    </row>
    <row r="145" spans="1:9" s="161" customFormat="1" ht="15">
      <c r="A145" s="302"/>
      <c r="B145" s="302"/>
      <c r="C145" s="303"/>
      <c r="D145" s="303"/>
      <c r="E145" s="303"/>
      <c r="F145" s="303"/>
      <c r="G145" s="303"/>
      <c r="H145" s="303"/>
      <c r="I145" s="303"/>
    </row>
    <row r="146" spans="1:9" ht="20">
      <c r="A146" s="357" t="s">
        <v>35</v>
      </c>
      <c r="B146" s="319"/>
      <c r="C146" s="319"/>
      <c r="D146" s="319"/>
      <c r="E146" s="319"/>
      <c r="F146" s="301"/>
      <c r="G146" s="301"/>
      <c r="H146" s="301"/>
      <c r="I146" s="301"/>
    </row>
    <row r="149" spans="1:9" ht="15">
      <c r="A149" s="530" t="s">
        <v>477</v>
      </c>
      <c r="B149" s="530"/>
      <c r="C149" s="530"/>
      <c r="D149" s="343"/>
      <c r="E149" s="343"/>
      <c r="F149" s="301"/>
      <c r="G149" s="301"/>
      <c r="H149" s="301"/>
      <c r="I149" s="301"/>
    </row>
    <row r="150" spans="1:9" ht="23" customHeight="1">
      <c r="A150" s="530"/>
      <c r="B150" s="530"/>
      <c r="C150" s="530"/>
      <c r="D150" s="343"/>
      <c r="E150" s="343"/>
      <c r="F150" s="301"/>
      <c r="G150" s="301"/>
      <c r="H150" s="301"/>
      <c r="I150" s="301"/>
    </row>
    <row r="151" spans="1:9" ht="16" thickBot="1">
      <c r="A151" s="528">
        <v>2013</v>
      </c>
      <c r="B151" s="528"/>
      <c r="C151" s="528"/>
      <c r="D151" s="343"/>
      <c r="E151" s="343"/>
      <c r="F151" s="301"/>
      <c r="G151" s="301"/>
      <c r="H151" s="301"/>
      <c r="I151" s="301"/>
    </row>
    <row r="152" spans="1:9" ht="15">
      <c r="A152" s="524" t="s">
        <v>454</v>
      </c>
      <c r="B152" s="323" t="s">
        <v>455</v>
      </c>
      <c r="C152" s="323" t="s">
        <v>456</v>
      </c>
      <c r="D152" s="301"/>
      <c r="E152" s="301"/>
      <c r="F152" s="301"/>
      <c r="G152" s="301"/>
      <c r="H152" s="301"/>
      <c r="I152" s="301"/>
    </row>
    <row r="153" spans="1:9" ht="15">
      <c r="A153" s="525"/>
      <c r="B153" s="308" t="s">
        <v>457</v>
      </c>
      <c r="C153" s="308" t="s">
        <v>458</v>
      </c>
      <c r="D153" s="301"/>
      <c r="E153" s="301"/>
      <c r="F153" s="301"/>
      <c r="G153" s="301"/>
      <c r="H153" s="301"/>
      <c r="I153" s="301"/>
    </row>
    <row r="154" spans="1:9" ht="15">
      <c r="A154" s="309" t="s">
        <v>459</v>
      </c>
      <c r="B154" s="344">
        <v>10</v>
      </c>
      <c r="C154" s="310">
        <v>20101</v>
      </c>
      <c r="D154" s="301"/>
      <c r="E154" s="301"/>
      <c r="F154" s="301"/>
      <c r="G154" s="301"/>
      <c r="H154" s="301"/>
      <c r="I154" s="301"/>
    </row>
    <row r="155" spans="1:9" ht="15">
      <c r="A155" s="311" t="s">
        <v>460</v>
      </c>
      <c r="B155" s="345">
        <v>3</v>
      </c>
      <c r="C155" s="312">
        <v>4793</v>
      </c>
      <c r="D155" s="301"/>
      <c r="E155" s="301"/>
      <c r="F155" s="301"/>
      <c r="G155" s="301"/>
      <c r="H155" s="301"/>
      <c r="I155" s="301"/>
    </row>
    <row r="156" spans="1:9" ht="15">
      <c r="A156" s="311" t="s">
        <v>461</v>
      </c>
      <c r="B156" s="345">
        <v>7</v>
      </c>
      <c r="C156" s="312">
        <v>12367</v>
      </c>
      <c r="D156" s="301"/>
      <c r="E156" s="301"/>
      <c r="F156" s="301"/>
      <c r="G156" s="301"/>
      <c r="H156" s="301"/>
      <c r="I156" s="301"/>
    </row>
    <row r="157" spans="1:9" ht="15">
      <c r="A157" s="311" t="s">
        <v>462</v>
      </c>
      <c r="B157" s="345">
        <v>12</v>
      </c>
      <c r="C157" s="312">
        <v>24186</v>
      </c>
      <c r="D157" s="301"/>
      <c r="E157" s="301"/>
      <c r="F157" s="301"/>
      <c r="G157" s="301"/>
      <c r="H157" s="301"/>
      <c r="I157" s="301"/>
    </row>
    <row r="158" spans="1:9" ht="15">
      <c r="A158" s="311" t="s">
        <v>463</v>
      </c>
      <c r="B158" s="345">
        <v>8</v>
      </c>
      <c r="C158" s="312">
        <v>12568</v>
      </c>
      <c r="D158" s="301"/>
      <c r="E158" s="301"/>
    </row>
    <row r="159" spans="1:9" ht="15">
      <c r="A159" s="311" t="s">
        <v>464</v>
      </c>
      <c r="B159" s="345">
        <v>0</v>
      </c>
      <c r="C159" s="312">
        <v>0</v>
      </c>
      <c r="D159" s="301"/>
      <c r="E159" s="301"/>
    </row>
    <row r="160" spans="1:9" ht="15">
      <c r="A160" s="311" t="s">
        <v>465</v>
      </c>
      <c r="B160" s="345">
        <v>0</v>
      </c>
      <c r="C160" s="312">
        <v>0</v>
      </c>
      <c r="D160" s="301"/>
      <c r="E160" s="301"/>
    </row>
    <row r="161" spans="1:5" ht="15">
      <c r="A161" s="311" t="s">
        <v>466</v>
      </c>
      <c r="B161" s="345">
        <v>1</v>
      </c>
      <c r="C161" s="312">
        <v>627</v>
      </c>
      <c r="D161" s="301"/>
      <c r="E161" s="301"/>
    </row>
    <row r="162" spans="1:5" ht="15">
      <c r="A162" s="311" t="s">
        <v>467</v>
      </c>
      <c r="B162" s="345">
        <v>6</v>
      </c>
      <c r="C162" s="312">
        <v>11067</v>
      </c>
      <c r="D162" s="301"/>
      <c r="E162" s="301"/>
    </row>
    <row r="163" spans="1:5" ht="15">
      <c r="A163" s="311" t="s">
        <v>468</v>
      </c>
      <c r="B163" s="345">
        <v>9</v>
      </c>
      <c r="C163" s="312">
        <v>18749</v>
      </c>
      <c r="D163" s="301"/>
      <c r="E163" s="301"/>
    </row>
    <row r="164" spans="1:5" ht="15">
      <c r="A164" s="311" t="s">
        <v>469</v>
      </c>
      <c r="B164" s="312">
        <v>14</v>
      </c>
      <c r="C164" s="312">
        <v>29547</v>
      </c>
      <c r="D164" s="301"/>
      <c r="E164" s="301"/>
    </row>
    <row r="165" spans="1:5" ht="15">
      <c r="A165" s="311" t="s">
        <v>470</v>
      </c>
      <c r="B165" s="345">
        <v>11</v>
      </c>
      <c r="C165" s="312">
        <v>20782</v>
      </c>
      <c r="D165" s="301"/>
      <c r="E165" s="301"/>
    </row>
    <row r="166" spans="1:5" ht="16" thickBot="1">
      <c r="A166" s="313" t="s">
        <v>118</v>
      </c>
      <c r="B166" s="314">
        <v>81</v>
      </c>
      <c r="C166" s="314">
        <v>154787</v>
      </c>
      <c r="D166" s="301"/>
      <c r="E166" s="301"/>
    </row>
    <row r="167" spans="1:5" s="233" customFormat="1" ht="13.5" customHeight="1">
      <c r="A167" s="315" t="s">
        <v>537</v>
      </c>
      <c r="B167" s="315"/>
      <c r="C167" s="315"/>
      <c r="D167" s="318"/>
      <c r="E167" s="318"/>
    </row>
  </sheetData>
  <sheetProtection password="83D5" sheet="1" objects="1" scenarios="1"/>
  <mergeCells count="21">
    <mergeCell ref="A121:G122"/>
    <mergeCell ref="A151:C151"/>
    <mergeCell ref="A152:A153"/>
    <mergeCell ref="A123:G123"/>
    <mergeCell ref="B125:D125"/>
    <mergeCell ref="E125:G125"/>
    <mergeCell ref="A125:A126"/>
    <mergeCell ref="A149:C150"/>
    <mergeCell ref="A7:I7"/>
    <mergeCell ref="A8:I8"/>
    <mergeCell ref="A10:A11"/>
    <mergeCell ref="A33:C33"/>
    <mergeCell ref="A57:D57"/>
    <mergeCell ref="K9:M9"/>
    <mergeCell ref="A55:D56"/>
    <mergeCell ref="A58:A59"/>
    <mergeCell ref="D102:D103"/>
    <mergeCell ref="A78:A79"/>
    <mergeCell ref="A76:G77"/>
    <mergeCell ref="A99:D100"/>
    <mergeCell ref="A101:D101"/>
  </mergeCells>
  <hyperlinks>
    <hyperlink ref="K9" location="INDICE!A1" display="REGRESAR AL INDICE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88"/>
  <sheetViews>
    <sheetView workbookViewId="0">
      <selection activeCell="J31" sqref="J31"/>
    </sheetView>
  </sheetViews>
  <sheetFormatPr baseColWidth="10" defaultColWidth="10.83203125" defaultRowHeight="14" x14ac:dyDescent="0"/>
  <cols>
    <col min="1" max="4" width="10.83203125" style="3"/>
    <col min="5" max="5" width="18" style="3" customWidth="1"/>
    <col min="6" max="16384" width="10.83203125" style="3"/>
  </cols>
  <sheetData>
    <row r="7" spans="2:8">
      <c r="G7" s="532" t="s">
        <v>557</v>
      </c>
      <c r="H7" s="532"/>
    </row>
    <row r="8" spans="2:8">
      <c r="C8" s="531" t="s">
        <v>558</v>
      </c>
      <c r="D8" s="531"/>
      <c r="E8" s="531"/>
    </row>
    <row r="9" spans="2:8">
      <c r="B9" s="492" t="s">
        <v>559</v>
      </c>
      <c r="C9" s="492"/>
      <c r="D9" s="492"/>
      <c r="E9" s="492"/>
      <c r="F9" s="492"/>
    </row>
    <row r="11" spans="2:8">
      <c r="C11" s="531" t="s">
        <v>560</v>
      </c>
      <c r="D11" s="531"/>
      <c r="E11" s="531"/>
    </row>
    <row r="12" spans="2:8">
      <c r="B12" s="492" t="s">
        <v>561</v>
      </c>
      <c r="C12" s="492"/>
      <c r="D12" s="492"/>
      <c r="E12" s="492"/>
      <c r="F12" s="492"/>
    </row>
    <row r="14" spans="2:8">
      <c r="C14" s="531" t="s">
        <v>562</v>
      </c>
      <c r="D14" s="531"/>
      <c r="E14" s="531"/>
    </row>
    <row r="15" spans="2:8">
      <c r="B15" s="492" t="s">
        <v>740</v>
      </c>
      <c r="C15" s="492"/>
      <c r="D15" s="492"/>
      <c r="E15" s="492"/>
      <c r="F15" s="492"/>
    </row>
    <row r="16" spans="2:8">
      <c r="B16" s="492" t="s">
        <v>741</v>
      </c>
      <c r="C16" s="492"/>
      <c r="D16" s="492"/>
      <c r="E16" s="492"/>
      <c r="F16" s="492"/>
    </row>
    <row r="18" spans="2:6">
      <c r="C18" s="533" t="s">
        <v>563</v>
      </c>
      <c r="D18" s="533"/>
      <c r="E18" s="533"/>
    </row>
    <row r="19" spans="2:6">
      <c r="B19" s="492" t="s">
        <v>564</v>
      </c>
      <c r="C19" s="492"/>
      <c r="D19" s="492"/>
      <c r="E19" s="492"/>
      <c r="F19" s="492"/>
    </row>
    <row r="20" spans="2:6">
      <c r="B20" s="492" t="s">
        <v>742</v>
      </c>
      <c r="C20" s="492"/>
      <c r="D20" s="492"/>
      <c r="E20" s="492"/>
      <c r="F20" s="492"/>
    </row>
    <row r="21" spans="2:6">
      <c r="B21" s="532" t="s">
        <v>739</v>
      </c>
      <c r="C21" s="532"/>
      <c r="D21" s="532"/>
      <c r="E21" s="532"/>
      <c r="F21" s="532"/>
    </row>
    <row r="23" spans="2:6">
      <c r="C23" s="531" t="s">
        <v>565</v>
      </c>
      <c r="D23" s="531"/>
      <c r="E23" s="531"/>
    </row>
    <row r="24" spans="2:6">
      <c r="B24" s="492" t="s">
        <v>566</v>
      </c>
      <c r="C24" s="492"/>
      <c r="D24" s="492"/>
      <c r="E24" s="492"/>
      <c r="F24" s="492"/>
    </row>
    <row r="25" spans="2:6">
      <c r="B25" s="492" t="s">
        <v>742</v>
      </c>
      <c r="C25" s="492"/>
      <c r="D25" s="492"/>
      <c r="E25" s="492"/>
      <c r="F25" s="492"/>
    </row>
    <row r="26" spans="2:6">
      <c r="B26" s="532" t="s">
        <v>567</v>
      </c>
      <c r="C26" s="532"/>
      <c r="D26" s="532"/>
      <c r="E26" s="532"/>
      <c r="F26" s="532"/>
    </row>
    <row r="28" spans="2:6">
      <c r="C28" s="531" t="s">
        <v>743</v>
      </c>
      <c r="D28" s="531"/>
      <c r="E28" s="531"/>
    </row>
    <row r="29" spans="2:6">
      <c r="C29" s="492" t="s">
        <v>744</v>
      </c>
      <c r="D29" s="492"/>
      <c r="E29" s="492"/>
    </row>
    <row r="30" spans="2:6">
      <c r="B30" s="532" t="s">
        <v>568</v>
      </c>
      <c r="C30" s="532"/>
      <c r="D30" s="532"/>
      <c r="E30" s="532"/>
      <c r="F30" s="532"/>
    </row>
    <row r="32" spans="2:6">
      <c r="C32" s="531" t="s">
        <v>745</v>
      </c>
      <c r="D32" s="531"/>
      <c r="E32" s="531"/>
    </row>
    <row r="33" spans="2:6">
      <c r="B33" s="492" t="s">
        <v>746</v>
      </c>
      <c r="C33" s="492"/>
      <c r="D33" s="492"/>
      <c r="E33" s="492"/>
      <c r="F33" s="492"/>
    </row>
    <row r="34" spans="2:6">
      <c r="B34" s="532" t="s">
        <v>569</v>
      </c>
      <c r="C34" s="532"/>
      <c r="D34" s="532"/>
      <c r="E34" s="532"/>
      <c r="F34" s="532"/>
    </row>
    <row r="36" spans="2:6">
      <c r="C36" s="531" t="s">
        <v>570</v>
      </c>
      <c r="D36" s="531"/>
      <c r="E36" s="531"/>
    </row>
    <row r="37" spans="2:6">
      <c r="B37" s="492" t="s">
        <v>285</v>
      </c>
      <c r="C37" s="492"/>
      <c r="D37" s="492"/>
      <c r="E37" s="492"/>
      <c r="F37" s="492"/>
    </row>
    <row r="38" spans="2:6">
      <c r="B38" s="532" t="s">
        <v>571</v>
      </c>
      <c r="C38" s="532"/>
      <c r="D38" s="532"/>
      <c r="E38" s="532"/>
      <c r="F38" s="532"/>
    </row>
    <row r="40" spans="2:6">
      <c r="C40" s="531" t="s">
        <v>572</v>
      </c>
      <c r="D40" s="531"/>
      <c r="E40" s="531"/>
    </row>
    <row r="41" spans="2:6">
      <c r="B41" s="492" t="s">
        <v>747</v>
      </c>
      <c r="C41" s="492"/>
      <c r="D41" s="492"/>
      <c r="E41" s="492"/>
      <c r="F41" s="492"/>
    </row>
    <row r="42" spans="2:6">
      <c r="B42" s="532" t="s">
        <v>573</v>
      </c>
      <c r="C42" s="532"/>
      <c r="D42" s="532"/>
      <c r="E42" s="532"/>
      <c r="F42" s="532"/>
    </row>
    <row r="55" spans="2:6">
      <c r="B55" s="531" t="s">
        <v>748</v>
      </c>
      <c r="C55" s="531"/>
      <c r="D55" s="531"/>
      <c r="E55" s="531"/>
      <c r="F55" s="531"/>
    </row>
    <row r="56" spans="2:6">
      <c r="B56" s="532" t="s">
        <v>574</v>
      </c>
      <c r="C56" s="532"/>
      <c r="D56" s="532"/>
      <c r="E56" s="532"/>
      <c r="F56" s="532"/>
    </row>
    <row r="57" spans="2:6">
      <c r="B57" s="492" t="s">
        <v>575</v>
      </c>
      <c r="C57" s="492"/>
      <c r="D57" s="492"/>
      <c r="E57" s="492"/>
      <c r="F57" s="492"/>
    </row>
    <row r="59" spans="2:6">
      <c r="B59" s="531" t="s">
        <v>749</v>
      </c>
      <c r="C59" s="531"/>
      <c r="D59" s="531"/>
      <c r="E59" s="531"/>
      <c r="F59" s="531"/>
    </row>
    <row r="60" spans="2:6">
      <c r="B60" s="532" t="s">
        <v>576</v>
      </c>
      <c r="C60" s="532"/>
      <c r="D60" s="532"/>
      <c r="E60" s="532"/>
      <c r="F60" s="532"/>
    </row>
    <row r="61" spans="2:6">
      <c r="B61" s="492" t="s">
        <v>577</v>
      </c>
      <c r="C61" s="492"/>
      <c r="D61" s="492"/>
      <c r="E61" s="492"/>
      <c r="F61" s="492"/>
    </row>
    <row r="63" spans="2:6">
      <c r="B63" s="531" t="s">
        <v>750</v>
      </c>
      <c r="C63" s="531"/>
      <c r="D63" s="531"/>
      <c r="E63" s="531"/>
      <c r="F63" s="531"/>
    </row>
    <row r="64" spans="2:6">
      <c r="B64" s="532" t="s">
        <v>578</v>
      </c>
      <c r="C64" s="532"/>
      <c r="D64" s="532"/>
      <c r="E64" s="532"/>
      <c r="F64" s="532"/>
    </row>
    <row r="65" spans="2:6">
      <c r="B65" s="492" t="s">
        <v>579</v>
      </c>
      <c r="C65" s="492"/>
      <c r="D65" s="492"/>
      <c r="E65" s="492"/>
      <c r="F65" s="492"/>
    </row>
    <row r="67" spans="2:6">
      <c r="B67" s="531" t="s">
        <v>751</v>
      </c>
      <c r="C67" s="531"/>
      <c r="D67" s="531"/>
      <c r="E67" s="531"/>
      <c r="F67" s="531"/>
    </row>
    <row r="68" spans="2:6">
      <c r="B68" s="532" t="s">
        <v>580</v>
      </c>
      <c r="C68" s="532"/>
      <c r="D68" s="532"/>
      <c r="E68" s="532"/>
      <c r="F68" s="532"/>
    </row>
    <row r="69" spans="2:6">
      <c r="B69" s="492" t="s">
        <v>581</v>
      </c>
      <c r="C69" s="492"/>
      <c r="D69" s="492"/>
      <c r="E69" s="492"/>
      <c r="F69" s="492"/>
    </row>
    <row r="78" spans="2:6">
      <c r="B78" s="531" t="s">
        <v>752</v>
      </c>
      <c r="C78" s="531"/>
      <c r="D78" s="531"/>
      <c r="E78" s="531"/>
      <c r="F78" s="531"/>
    </row>
    <row r="79" spans="2:6">
      <c r="B79" s="492" t="s">
        <v>582</v>
      </c>
      <c r="C79" s="492"/>
      <c r="D79" s="492"/>
      <c r="E79" s="492"/>
      <c r="F79" s="492"/>
    </row>
    <row r="81" spans="2:6">
      <c r="C81" s="9" t="s">
        <v>753</v>
      </c>
    </row>
    <row r="82" spans="2:6">
      <c r="B82" s="492" t="s">
        <v>583</v>
      </c>
      <c r="C82" s="492"/>
      <c r="D82" s="492"/>
      <c r="E82" s="492"/>
      <c r="F82" s="492"/>
    </row>
    <row r="84" spans="2:6">
      <c r="B84" s="531" t="s">
        <v>754</v>
      </c>
      <c r="C84" s="531"/>
      <c r="D84" s="531"/>
      <c r="E84" s="531"/>
      <c r="F84" s="531"/>
    </row>
    <row r="85" spans="2:6">
      <c r="B85" s="492" t="s">
        <v>584</v>
      </c>
      <c r="C85" s="492"/>
      <c r="D85" s="492"/>
      <c r="E85" s="492"/>
      <c r="F85" s="492"/>
    </row>
    <row r="87" spans="2:6">
      <c r="B87" s="531" t="s">
        <v>755</v>
      </c>
      <c r="C87" s="531"/>
      <c r="D87" s="531"/>
      <c r="E87" s="531"/>
      <c r="F87" s="531"/>
    </row>
    <row r="88" spans="2:6">
      <c r="B88" s="492" t="s">
        <v>585</v>
      </c>
      <c r="C88" s="492"/>
      <c r="D88" s="492"/>
      <c r="E88" s="492"/>
      <c r="F88" s="492"/>
    </row>
  </sheetData>
  <sheetProtection password="83D5" sheet="1" objects="1" scenarios="1"/>
  <mergeCells count="47">
    <mergeCell ref="B15:F15"/>
    <mergeCell ref="C8:E8"/>
    <mergeCell ref="B9:F9"/>
    <mergeCell ref="B12:F12"/>
    <mergeCell ref="C11:E11"/>
    <mergeCell ref="C14:E14"/>
    <mergeCell ref="B16:F16"/>
    <mergeCell ref="C18:E18"/>
    <mergeCell ref="B19:F19"/>
    <mergeCell ref="B20:F20"/>
    <mergeCell ref="C23:E23"/>
    <mergeCell ref="B38:F38"/>
    <mergeCell ref="B25:F25"/>
    <mergeCell ref="B21:F21"/>
    <mergeCell ref="B26:F26"/>
    <mergeCell ref="C28:E28"/>
    <mergeCell ref="C29:E29"/>
    <mergeCell ref="B30:F30"/>
    <mergeCell ref="B24:F24"/>
    <mergeCell ref="C32:E32"/>
    <mergeCell ref="B33:F33"/>
    <mergeCell ref="B34:F34"/>
    <mergeCell ref="C36:E36"/>
    <mergeCell ref="B37:F37"/>
    <mergeCell ref="B65:F65"/>
    <mergeCell ref="C40:E40"/>
    <mergeCell ref="B41:F41"/>
    <mergeCell ref="B42:F42"/>
    <mergeCell ref="B55:F55"/>
    <mergeCell ref="B56:F56"/>
    <mergeCell ref="B57:F57"/>
    <mergeCell ref="B84:F84"/>
    <mergeCell ref="B85:F85"/>
    <mergeCell ref="B87:F87"/>
    <mergeCell ref="B88:F88"/>
    <mergeCell ref="G7:H7"/>
    <mergeCell ref="B67:F67"/>
    <mergeCell ref="B68:F68"/>
    <mergeCell ref="B69:F69"/>
    <mergeCell ref="B78:F78"/>
    <mergeCell ref="B79:F79"/>
    <mergeCell ref="B82:F82"/>
    <mergeCell ref="B59:F59"/>
    <mergeCell ref="B60:F60"/>
    <mergeCell ref="B61:F61"/>
    <mergeCell ref="B63:F63"/>
    <mergeCell ref="B64:F64"/>
  </mergeCells>
  <phoneticPr fontId="48" type="noConversion"/>
  <hyperlinks>
    <hyperlink ref="B21" r:id="rId1"/>
    <hyperlink ref="B26" r:id="rId2"/>
    <hyperlink ref="B30" r:id="rId3"/>
    <hyperlink ref="B34" r:id="rId4"/>
    <hyperlink ref="B38" r:id="rId5"/>
    <hyperlink ref="B42" r:id="rId6"/>
    <hyperlink ref="B56" r:id="rId7"/>
    <hyperlink ref="B60" r:id="rId8"/>
    <hyperlink ref="B64" r:id="rId9"/>
    <hyperlink ref="B68" r:id="rId10"/>
    <hyperlink ref="G7" location="INDICE!A1" display="REGRESAR AL INDICE"/>
    <hyperlink ref="H7" location="INDICE!A1" display="INDICE!A1"/>
  </hyperlinks>
  <pageMargins left="0.75" right="0.75" top="1" bottom="1" header="0.5" footer="0.5"/>
  <pageSetup orientation="portrait" horizontalDpi="4294967292" verticalDpi="4294967292"/>
  <drawing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topLeftCell="A35" workbookViewId="0">
      <selection activeCell="B13" sqref="B13"/>
    </sheetView>
  </sheetViews>
  <sheetFormatPr baseColWidth="10" defaultColWidth="10.83203125" defaultRowHeight="14" x14ac:dyDescent="0"/>
  <cols>
    <col min="1" max="4" width="10.83203125" style="3"/>
    <col min="5" max="5" width="19.33203125" style="3" customWidth="1"/>
    <col min="6" max="16384" width="10.83203125" style="3"/>
  </cols>
  <sheetData>
    <row r="1" spans="2:5" ht="15">
      <c r="B1" s="5" t="s">
        <v>0</v>
      </c>
    </row>
    <row r="3" spans="2:5" ht="18">
      <c r="B3" s="6" t="s">
        <v>1</v>
      </c>
    </row>
    <row r="5" spans="2:5" ht="15">
      <c r="B5" s="5" t="s">
        <v>2</v>
      </c>
    </row>
    <row r="6" spans="2:5">
      <c r="B6" s="449" t="s">
        <v>3</v>
      </c>
      <c r="C6" s="449"/>
      <c r="D6" s="449"/>
      <c r="E6" s="449"/>
    </row>
    <row r="7" spans="2:5">
      <c r="B7" s="449" t="s">
        <v>4</v>
      </c>
      <c r="C7" s="449"/>
      <c r="D7" s="449"/>
      <c r="E7" s="449"/>
    </row>
    <row r="8" spans="2:5">
      <c r="B8" s="449" t="s">
        <v>5</v>
      </c>
      <c r="C8" s="449"/>
      <c r="D8" s="449"/>
    </row>
    <row r="9" spans="2:5">
      <c r="B9" s="449" t="s">
        <v>6</v>
      </c>
      <c r="C9" s="449"/>
      <c r="D9" s="449"/>
    </row>
    <row r="11" spans="2:5" ht="18">
      <c r="B11" s="6" t="s">
        <v>7</v>
      </c>
    </row>
    <row r="13" spans="2:5">
      <c r="B13" s="346" t="s">
        <v>8</v>
      </c>
    </row>
    <row r="14" spans="2:5">
      <c r="B14" s="346" t="s">
        <v>9</v>
      </c>
    </row>
    <row r="15" spans="2:5" ht="15">
      <c r="B15" s="5" t="s">
        <v>10</v>
      </c>
    </row>
    <row r="16" spans="2:5">
      <c r="B16" s="449" t="s">
        <v>11</v>
      </c>
      <c r="C16" s="449"/>
      <c r="D16" s="449"/>
    </row>
    <row r="17" spans="2:15">
      <c r="B17" s="8" t="s">
        <v>12</v>
      </c>
    </row>
    <row r="18" spans="2:15">
      <c r="B18" s="8" t="s">
        <v>13</v>
      </c>
    </row>
    <row r="19" spans="2:15">
      <c r="B19" s="8" t="s">
        <v>14</v>
      </c>
    </row>
    <row r="20" spans="2:15">
      <c r="B20" s="8" t="s">
        <v>15</v>
      </c>
    </row>
    <row r="21" spans="2:15">
      <c r="B21" s="8" t="s">
        <v>16</v>
      </c>
    </row>
    <row r="22" spans="2:15">
      <c r="B22" s="8" t="s">
        <v>1049</v>
      </c>
    </row>
    <row r="23" spans="2:15">
      <c r="B23" s="8" t="s">
        <v>990</v>
      </c>
    </row>
    <row r="24" spans="2:15">
      <c r="B24" s="8" t="s">
        <v>991</v>
      </c>
    </row>
    <row r="25" spans="2:15">
      <c r="B25" s="8" t="s">
        <v>993</v>
      </c>
    </row>
    <row r="26" spans="2:15">
      <c r="B26" s="449" t="s">
        <v>17</v>
      </c>
      <c r="C26" s="449"/>
      <c r="D26" s="449"/>
    </row>
    <row r="27" spans="2:15">
      <c r="B27" s="8" t="s">
        <v>18</v>
      </c>
    </row>
    <row r="28" spans="2:15">
      <c r="B28" s="449" t="s">
        <v>19</v>
      </c>
      <c r="C28" s="449"/>
      <c r="D28" s="449"/>
    </row>
    <row r="29" spans="2:15">
      <c r="B29" s="8" t="s">
        <v>20</v>
      </c>
    </row>
    <row r="30" spans="2:15">
      <c r="B30" s="8" t="s">
        <v>21</v>
      </c>
    </row>
    <row r="31" spans="2:15">
      <c r="B31" s="449" t="s">
        <v>22</v>
      </c>
      <c r="C31" s="449"/>
    </row>
    <row r="32" spans="2:15">
      <c r="B32" s="10" t="s">
        <v>23</v>
      </c>
      <c r="J32" s="9"/>
      <c r="K32" s="9"/>
      <c r="L32" s="9"/>
      <c r="M32" s="9"/>
      <c r="N32" s="9"/>
      <c r="O32" s="9"/>
    </row>
    <row r="33" spans="2:15">
      <c r="B33" s="10" t="s">
        <v>24</v>
      </c>
      <c r="J33" s="9"/>
      <c r="K33" s="9"/>
      <c r="L33" s="9"/>
      <c r="M33" s="9"/>
      <c r="N33" s="9"/>
      <c r="O33" s="9"/>
    </row>
    <row r="34" spans="2:15">
      <c r="B34" s="10" t="s">
        <v>25</v>
      </c>
      <c r="J34" s="9"/>
      <c r="K34" s="9"/>
      <c r="L34" s="9"/>
      <c r="M34" s="9"/>
      <c r="N34" s="9"/>
      <c r="O34" s="9"/>
    </row>
    <row r="35" spans="2:15">
      <c r="B35" s="10" t="s">
        <v>26</v>
      </c>
      <c r="J35" s="9"/>
      <c r="K35" s="9"/>
      <c r="L35" s="9"/>
      <c r="M35" s="9"/>
      <c r="N35" s="9"/>
      <c r="O35" s="9"/>
    </row>
    <row r="36" spans="2:15">
      <c r="B36" s="10" t="s">
        <v>27</v>
      </c>
      <c r="J36" s="9"/>
      <c r="K36" s="9"/>
      <c r="L36" s="9"/>
      <c r="M36" s="9"/>
      <c r="N36" s="9"/>
      <c r="O36" s="9"/>
    </row>
    <row r="37" spans="2:15">
      <c r="B37" s="10" t="s">
        <v>28</v>
      </c>
    </row>
    <row r="38" spans="2:15">
      <c r="B38" s="10" t="s">
        <v>29</v>
      </c>
    </row>
    <row r="39" spans="2:15">
      <c r="B39" s="10" t="s">
        <v>203</v>
      </c>
    </row>
    <row r="40" spans="2:15">
      <c r="B40" s="449" t="s">
        <v>30</v>
      </c>
      <c r="C40" s="449"/>
      <c r="D40" s="449"/>
      <c r="E40" s="449"/>
    </row>
    <row r="41" spans="2:15">
      <c r="B41" s="10" t="s">
        <v>31</v>
      </c>
    </row>
    <row r="42" spans="2:15">
      <c r="B42" s="10" t="s">
        <v>32</v>
      </c>
    </row>
    <row r="43" spans="2:15">
      <c r="B43" s="10" t="s">
        <v>33</v>
      </c>
    </row>
    <row r="44" spans="2:15">
      <c r="B44" s="10" t="s">
        <v>994</v>
      </c>
    </row>
    <row r="45" spans="2:15">
      <c r="B45" s="10" t="s">
        <v>531</v>
      </c>
    </row>
    <row r="46" spans="2:15">
      <c r="B46" s="10" t="s">
        <v>995</v>
      </c>
    </row>
    <row r="48" spans="2:15">
      <c r="B48" s="450" t="s">
        <v>412</v>
      </c>
      <c r="C48" s="450"/>
    </row>
    <row r="50" spans="2:2">
      <c r="B50" s="9" t="s">
        <v>413</v>
      </c>
    </row>
    <row r="51" spans="2:2">
      <c r="B51" s="10" t="s">
        <v>414</v>
      </c>
    </row>
    <row r="52" spans="2:2">
      <c r="B52" s="10" t="s">
        <v>415</v>
      </c>
    </row>
    <row r="53" spans="2:2">
      <c r="B53" s="9" t="s">
        <v>416</v>
      </c>
    </row>
    <row r="54" spans="2:2">
      <c r="B54" s="10" t="s">
        <v>417</v>
      </c>
    </row>
    <row r="55" spans="2:2">
      <c r="B55" s="3" t="s">
        <v>418</v>
      </c>
    </row>
    <row r="56" spans="2:2">
      <c r="B56" s="9" t="s">
        <v>419</v>
      </c>
    </row>
    <row r="57" spans="2:2">
      <c r="B57" s="10" t="s">
        <v>420</v>
      </c>
    </row>
    <row r="59" spans="2:2">
      <c r="B59" s="346" t="s">
        <v>586</v>
      </c>
    </row>
  </sheetData>
  <sheetProtection password="83D5" sheet="1" objects="1" scenarios="1"/>
  <mergeCells count="10">
    <mergeCell ref="B28:D28"/>
    <mergeCell ref="B31:C31"/>
    <mergeCell ref="B40:E40"/>
    <mergeCell ref="B48:C48"/>
    <mergeCell ref="B6:E6"/>
    <mergeCell ref="B7:E7"/>
    <mergeCell ref="B8:D8"/>
    <mergeCell ref="B9:D9"/>
    <mergeCell ref="B16:D16"/>
    <mergeCell ref="B26:D26"/>
  </mergeCells>
  <phoneticPr fontId="48" type="noConversion"/>
  <hyperlinks>
    <hyperlink ref="B6" location="'1.1.1 ESTABLECIMIENTOSDEHOSPEDA'!A1" display="1.1.1 Número de establecimientos de hospedaje."/>
    <hyperlink ref="B7" location="'1.1.2 UNIDADES RENTABLES'!A1" display="1.1.2 Número de cuartos ofertados (unidades rentables)."/>
    <hyperlink ref="B8" location="'1.1.3 PORCENTAJE DE OCUPACIÓN H'!A1" display="1.1.3 Porcentaje de ocupación hotelera."/>
    <hyperlink ref="B9" location="'1.2 SERVICIOS TUR COMPLEMENTARI'!A1" display="1.2 Servicios turísticos complementarios."/>
    <hyperlink ref="B13" location="'2.1 AFLUENCIA'!A1" display="2.1 Afluencia."/>
    <hyperlink ref="B14" location="'2.2 DERRAMA'!A1" display="2.2. Derrama."/>
    <hyperlink ref="B16" location="'2.3.1 DETERMINANTES SOCIOLÓGICO'!A1" display="2.3.1 Determinantes sociológicos."/>
    <hyperlink ref="B26" location="'2.3.2 DE LA COMPAÑIA DEL VISITA'!A1" display="2.3.2  De la compañía del visitante."/>
    <hyperlink ref="B28" location="'2.3.3 DETERMINANTES ECONÓMICOS'!A1" display="2.3.3 Determinantes económicos"/>
    <hyperlink ref="B31" location="'2.4 RESPECTO DEL VIAJE'!A1" display="2.4 Respecto al viaje."/>
    <hyperlink ref="B40" location="' 2.5 MEDIO Y SATISFACCIÓN'!A1" display="2.5 Medio por el que se enteró y Grado de satisfacción. "/>
    <hyperlink ref="B48" location="'3.MEDIOS DE TRANSPORTE'!A1" display="III. Medios de Transporte. "/>
    <hyperlink ref="B59" location="DIRECTORIO!A1" display="DIRECTORIO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7"/>
  <sheetViews>
    <sheetView topLeftCell="A44" workbookViewId="0">
      <selection activeCell="I40" sqref="I40"/>
    </sheetView>
  </sheetViews>
  <sheetFormatPr baseColWidth="10" defaultColWidth="10.83203125" defaultRowHeight="14" x14ac:dyDescent="0"/>
  <cols>
    <col min="1" max="5" width="10.83203125" style="10"/>
    <col min="6" max="6" width="8.5" style="10" customWidth="1"/>
    <col min="7" max="7" width="9.33203125" style="10" customWidth="1"/>
    <col min="8" max="9" width="10.5" style="10" customWidth="1"/>
    <col min="10" max="10" width="8.6640625" style="10" customWidth="1"/>
    <col min="11" max="11" width="8.1640625" style="10" customWidth="1"/>
    <col min="12" max="12" width="9.5" style="10" customWidth="1"/>
    <col min="13" max="16384" width="10.83203125" style="10"/>
  </cols>
  <sheetData>
    <row r="2" spans="1:20" ht="23">
      <c r="A2" s="348" t="s">
        <v>724</v>
      </c>
      <c r="B2" s="451" t="s">
        <v>723</v>
      </c>
      <c r="C2" s="451"/>
      <c r="D2" s="451"/>
      <c r="E2" s="451"/>
      <c r="F2" s="451"/>
      <c r="G2" s="451"/>
      <c r="H2" s="451"/>
      <c r="I2" s="451"/>
      <c r="J2" s="451"/>
      <c r="K2" s="451"/>
    </row>
    <row r="3" spans="1:20" ht="23">
      <c r="A3" s="347"/>
      <c r="B3" s="451" t="s">
        <v>721</v>
      </c>
      <c r="C3" s="452"/>
      <c r="D3" s="452"/>
      <c r="E3" s="452"/>
      <c r="F3" s="452"/>
      <c r="G3" s="452"/>
      <c r="H3" s="452"/>
      <c r="I3" s="452"/>
      <c r="J3" s="452"/>
      <c r="K3" s="452"/>
    </row>
    <row r="4" spans="1:20">
      <c r="B4" s="461" t="s">
        <v>587</v>
      </c>
      <c r="C4" s="462"/>
      <c r="D4" s="462"/>
      <c r="E4" s="462"/>
      <c r="F4" s="463" t="s">
        <v>588</v>
      </c>
      <c r="G4" s="454" t="s">
        <v>716</v>
      </c>
      <c r="H4" s="454" t="s">
        <v>589</v>
      </c>
      <c r="I4" s="454" t="s">
        <v>590</v>
      </c>
      <c r="J4" s="454" t="s">
        <v>591</v>
      </c>
      <c r="K4" s="454" t="s">
        <v>592</v>
      </c>
      <c r="L4" s="455" t="s">
        <v>718</v>
      </c>
      <c r="M4" s="362"/>
    </row>
    <row r="5" spans="1:20" ht="30" customHeight="1">
      <c r="B5" s="462"/>
      <c r="C5" s="462"/>
      <c r="D5" s="462"/>
      <c r="E5" s="462"/>
      <c r="F5" s="463"/>
      <c r="G5" s="454"/>
      <c r="H5" s="454"/>
      <c r="I5" s="454"/>
      <c r="J5" s="455"/>
      <c r="K5" s="455"/>
      <c r="L5" s="455"/>
      <c r="M5" s="362"/>
      <c r="O5" s="453" t="s">
        <v>557</v>
      </c>
      <c r="P5" s="453"/>
      <c r="Q5" s="453"/>
    </row>
    <row r="6" spans="1:20">
      <c r="B6" s="363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</row>
    <row r="7" spans="1:20">
      <c r="B7" s="456" t="s">
        <v>593</v>
      </c>
      <c r="C7" s="457"/>
      <c r="D7" s="457"/>
      <c r="E7" s="457"/>
      <c r="F7" s="380">
        <f t="shared" ref="F7:L7" si="0">SUM(F8,F18,F27,F40,F54,F64,F78,F88,F94,F98,F105,F120)</f>
        <v>1647</v>
      </c>
      <c r="G7" s="380">
        <f t="shared" si="0"/>
        <v>106</v>
      </c>
      <c r="H7" s="380">
        <f t="shared" si="0"/>
        <v>204</v>
      </c>
      <c r="I7" s="380">
        <f t="shared" si="0"/>
        <v>273</v>
      </c>
      <c r="J7" s="380">
        <f t="shared" si="0"/>
        <v>148</v>
      </c>
      <c r="K7" s="380">
        <f t="shared" si="0"/>
        <v>230</v>
      </c>
      <c r="L7" s="380">
        <f t="shared" si="0"/>
        <v>685</v>
      </c>
      <c r="M7" s="364"/>
    </row>
    <row r="8" spans="1:20">
      <c r="B8" s="381" t="s">
        <v>594</v>
      </c>
      <c r="C8" s="381"/>
      <c r="D8" s="381"/>
      <c r="E8" s="381"/>
      <c r="F8" s="382">
        <f t="shared" ref="F8:L8" si="1">SUM(F9:F17)</f>
        <v>28</v>
      </c>
      <c r="G8" s="382">
        <f t="shared" si="1"/>
        <v>0</v>
      </c>
      <c r="H8" s="382">
        <f t="shared" si="1"/>
        <v>2</v>
      </c>
      <c r="I8" s="382">
        <f t="shared" si="1"/>
        <v>2</v>
      </c>
      <c r="J8" s="382">
        <f t="shared" si="1"/>
        <v>1</v>
      </c>
      <c r="K8" s="382">
        <f t="shared" si="1"/>
        <v>8</v>
      </c>
      <c r="L8" s="382">
        <f t="shared" si="1"/>
        <v>15</v>
      </c>
      <c r="M8" s="383"/>
      <c r="N8" s="367"/>
      <c r="O8" s="367"/>
      <c r="P8" s="367"/>
      <c r="Q8" s="367"/>
      <c r="R8" s="367"/>
      <c r="S8" s="367"/>
      <c r="T8" s="367"/>
    </row>
    <row r="9" spans="1:20">
      <c r="B9" s="384" t="s">
        <v>595</v>
      </c>
      <c r="C9" s="383"/>
      <c r="D9" s="383"/>
      <c r="E9" s="383"/>
      <c r="F9" s="382">
        <f t="shared" ref="F9:F17" si="2">SUM(G9:L9)</f>
        <v>3</v>
      </c>
      <c r="G9" s="385">
        <v>0</v>
      </c>
      <c r="H9" s="385">
        <v>0</v>
      </c>
      <c r="I9" s="385">
        <v>0</v>
      </c>
      <c r="J9" s="385">
        <v>0</v>
      </c>
      <c r="K9" s="385">
        <v>1</v>
      </c>
      <c r="L9" s="385">
        <v>2</v>
      </c>
      <c r="M9" s="383"/>
    </row>
    <row r="10" spans="1:20">
      <c r="B10" s="384" t="s">
        <v>596</v>
      </c>
      <c r="C10" s="383"/>
      <c r="D10" s="383"/>
      <c r="E10" s="383"/>
      <c r="F10" s="382">
        <f t="shared" si="2"/>
        <v>1</v>
      </c>
      <c r="G10" s="385">
        <v>0</v>
      </c>
      <c r="H10" s="385">
        <v>0</v>
      </c>
      <c r="I10" s="385">
        <v>0</v>
      </c>
      <c r="J10" s="385">
        <v>0</v>
      </c>
      <c r="K10" s="385">
        <v>0</v>
      </c>
      <c r="L10" s="385">
        <v>1</v>
      </c>
      <c r="M10" s="383"/>
    </row>
    <row r="11" spans="1:20">
      <c r="B11" s="384" t="s">
        <v>597</v>
      </c>
      <c r="C11" s="383"/>
      <c r="D11" s="383"/>
      <c r="E11" s="383"/>
      <c r="F11" s="382">
        <f t="shared" si="2"/>
        <v>2</v>
      </c>
      <c r="G11" s="385">
        <v>0</v>
      </c>
      <c r="H11" s="385">
        <v>1</v>
      </c>
      <c r="I11" s="385">
        <v>0</v>
      </c>
      <c r="J11" s="385">
        <v>0</v>
      </c>
      <c r="K11" s="385">
        <v>1</v>
      </c>
      <c r="L11" s="385">
        <v>0</v>
      </c>
      <c r="M11" s="383"/>
    </row>
    <row r="12" spans="1:20">
      <c r="B12" s="384" t="s">
        <v>598</v>
      </c>
      <c r="C12" s="383"/>
      <c r="D12" s="383"/>
      <c r="E12" s="383"/>
      <c r="F12" s="382">
        <f t="shared" si="2"/>
        <v>4</v>
      </c>
      <c r="G12" s="385">
        <v>0</v>
      </c>
      <c r="H12" s="385">
        <v>0</v>
      </c>
      <c r="I12" s="385">
        <v>0</v>
      </c>
      <c r="J12" s="385">
        <v>0</v>
      </c>
      <c r="K12" s="385">
        <v>4</v>
      </c>
      <c r="L12" s="385">
        <v>0</v>
      </c>
      <c r="M12" s="383"/>
    </row>
    <row r="13" spans="1:20">
      <c r="B13" s="384" t="s">
        <v>599</v>
      </c>
      <c r="C13" s="383"/>
      <c r="D13" s="383"/>
      <c r="E13" s="383"/>
      <c r="F13" s="382">
        <f t="shared" si="2"/>
        <v>4</v>
      </c>
      <c r="G13" s="385">
        <v>0</v>
      </c>
      <c r="H13" s="385">
        <v>0</v>
      </c>
      <c r="I13" s="385">
        <v>2</v>
      </c>
      <c r="J13" s="385">
        <v>0</v>
      </c>
      <c r="K13" s="385">
        <v>0</v>
      </c>
      <c r="L13" s="385">
        <v>2</v>
      </c>
      <c r="M13" s="383"/>
    </row>
    <row r="14" spans="1:20">
      <c r="B14" s="384" t="s">
        <v>600</v>
      </c>
      <c r="C14" s="383"/>
      <c r="D14" s="383"/>
      <c r="E14" s="383"/>
      <c r="F14" s="382">
        <f t="shared" si="2"/>
        <v>4</v>
      </c>
      <c r="G14" s="385">
        <v>0</v>
      </c>
      <c r="H14" s="385">
        <v>1</v>
      </c>
      <c r="I14" s="385">
        <v>0</v>
      </c>
      <c r="J14" s="385">
        <v>1</v>
      </c>
      <c r="K14" s="385">
        <v>0</v>
      </c>
      <c r="L14" s="385">
        <v>2</v>
      </c>
      <c r="M14" s="383"/>
    </row>
    <row r="15" spans="1:20">
      <c r="B15" s="384" t="s">
        <v>601</v>
      </c>
      <c r="C15" s="383"/>
      <c r="D15" s="383"/>
      <c r="E15" s="383"/>
      <c r="F15" s="382">
        <f t="shared" si="2"/>
        <v>2</v>
      </c>
      <c r="G15" s="385">
        <v>0</v>
      </c>
      <c r="H15" s="385">
        <v>0</v>
      </c>
      <c r="I15" s="385">
        <v>0</v>
      </c>
      <c r="J15" s="385">
        <v>0</v>
      </c>
      <c r="K15" s="385">
        <v>1</v>
      </c>
      <c r="L15" s="385">
        <v>1</v>
      </c>
      <c r="M15" s="383"/>
    </row>
    <row r="16" spans="1:20">
      <c r="B16" s="384" t="s">
        <v>602</v>
      </c>
      <c r="C16" s="383"/>
      <c r="D16" s="383"/>
      <c r="E16" s="383"/>
      <c r="F16" s="382">
        <f t="shared" si="2"/>
        <v>7</v>
      </c>
      <c r="G16" s="385">
        <v>0</v>
      </c>
      <c r="H16" s="385">
        <v>0</v>
      </c>
      <c r="I16" s="385">
        <v>0</v>
      </c>
      <c r="J16" s="385">
        <v>0</v>
      </c>
      <c r="K16" s="385">
        <v>1</v>
      </c>
      <c r="L16" s="385">
        <v>6</v>
      </c>
      <c r="M16" s="383"/>
    </row>
    <row r="17" spans="2:20">
      <c r="B17" s="384" t="s">
        <v>603</v>
      </c>
      <c r="C17" s="383"/>
      <c r="D17" s="383"/>
      <c r="E17" s="383"/>
      <c r="F17" s="382">
        <f t="shared" si="2"/>
        <v>1</v>
      </c>
      <c r="G17" s="385">
        <v>0</v>
      </c>
      <c r="H17" s="385">
        <v>0</v>
      </c>
      <c r="I17" s="385">
        <v>0</v>
      </c>
      <c r="J17" s="385">
        <v>0</v>
      </c>
      <c r="K17" s="385">
        <v>0</v>
      </c>
      <c r="L17" s="385">
        <v>1</v>
      </c>
      <c r="M17" s="383"/>
      <c r="P17" s="367"/>
    </row>
    <row r="18" spans="2:20">
      <c r="B18" s="381" t="s">
        <v>604</v>
      </c>
      <c r="C18" s="381"/>
      <c r="D18" s="381"/>
      <c r="E18" s="381"/>
      <c r="F18" s="382">
        <f>SUM(F19:F26)</f>
        <v>179</v>
      </c>
      <c r="G18" s="382">
        <f t="shared" ref="G18:L18" si="3">SUM(G19:G26)</f>
        <v>6</v>
      </c>
      <c r="H18" s="382">
        <f t="shared" si="3"/>
        <v>14</v>
      </c>
      <c r="I18" s="382">
        <f t="shared" si="3"/>
        <v>33</v>
      </c>
      <c r="J18" s="382">
        <f t="shared" si="3"/>
        <v>32</v>
      </c>
      <c r="K18" s="382">
        <f t="shared" si="3"/>
        <v>43</v>
      </c>
      <c r="L18" s="382">
        <f t="shared" si="3"/>
        <v>51</v>
      </c>
      <c r="M18" s="383"/>
      <c r="N18" s="367"/>
      <c r="O18" s="367"/>
      <c r="P18" s="367"/>
      <c r="Q18" s="367"/>
      <c r="R18" s="367"/>
      <c r="S18" s="367"/>
      <c r="T18" s="367"/>
    </row>
    <row r="19" spans="2:20">
      <c r="B19" s="384" t="s">
        <v>605</v>
      </c>
      <c r="C19" s="383"/>
      <c r="D19" s="383"/>
      <c r="E19" s="383"/>
      <c r="F19" s="382">
        <f t="shared" ref="F19:F26" si="4">SUM(G19:L19)</f>
        <v>8</v>
      </c>
      <c r="G19" s="385">
        <v>0</v>
      </c>
      <c r="H19" s="385">
        <v>0</v>
      </c>
      <c r="I19" s="385">
        <v>3</v>
      </c>
      <c r="J19" s="385">
        <v>4</v>
      </c>
      <c r="K19" s="385">
        <v>0</v>
      </c>
      <c r="L19" s="385">
        <v>1</v>
      </c>
      <c r="M19" s="383"/>
    </row>
    <row r="20" spans="2:20">
      <c r="B20" s="384" t="s">
        <v>606</v>
      </c>
      <c r="C20" s="383"/>
      <c r="D20" s="383"/>
      <c r="E20" s="383"/>
      <c r="F20" s="382">
        <f t="shared" si="4"/>
        <v>30</v>
      </c>
      <c r="G20" s="385">
        <v>2</v>
      </c>
      <c r="H20" s="385">
        <v>2</v>
      </c>
      <c r="I20" s="385">
        <v>6</v>
      </c>
      <c r="J20" s="385">
        <v>4</v>
      </c>
      <c r="K20" s="385">
        <v>1</v>
      </c>
      <c r="L20" s="385">
        <v>15</v>
      </c>
      <c r="M20" s="383"/>
    </row>
    <row r="21" spans="2:20">
      <c r="B21" s="384" t="s">
        <v>607</v>
      </c>
      <c r="C21" s="383"/>
      <c r="D21" s="383"/>
      <c r="E21" s="383"/>
      <c r="F21" s="382">
        <f t="shared" si="4"/>
        <v>7</v>
      </c>
      <c r="G21" s="385">
        <v>0</v>
      </c>
      <c r="H21" s="385">
        <v>0</v>
      </c>
      <c r="I21" s="385">
        <v>0</v>
      </c>
      <c r="J21" s="385">
        <v>0</v>
      </c>
      <c r="K21" s="385">
        <v>1</v>
      </c>
      <c r="L21" s="385">
        <v>6</v>
      </c>
      <c r="M21" s="383"/>
    </row>
    <row r="22" spans="2:20">
      <c r="B22" s="384" t="s">
        <v>608</v>
      </c>
      <c r="C22" s="383"/>
      <c r="D22" s="383"/>
      <c r="E22" s="383"/>
      <c r="F22" s="382">
        <f t="shared" si="4"/>
        <v>6</v>
      </c>
      <c r="G22" s="385">
        <v>0</v>
      </c>
      <c r="H22" s="385">
        <v>0</v>
      </c>
      <c r="I22" s="385">
        <v>0</v>
      </c>
      <c r="J22" s="385">
        <v>0</v>
      </c>
      <c r="K22" s="385">
        <v>2</v>
      </c>
      <c r="L22" s="385">
        <v>4</v>
      </c>
      <c r="M22" s="383"/>
    </row>
    <row r="23" spans="2:20">
      <c r="B23" s="384" t="s">
        <v>609</v>
      </c>
      <c r="C23" s="383"/>
      <c r="D23" s="383"/>
      <c r="E23" s="383"/>
      <c r="F23" s="382">
        <f t="shared" si="4"/>
        <v>106</v>
      </c>
      <c r="G23" s="385">
        <v>4</v>
      </c>
      <c r="H23" s="385">
        <v>10</v>
      </c>
      <c r="I23" s="385">
        <v>21</v>
      </c>
      <c r="J23" s="385">
        <v>20</v>
      </c>
      <c r="K23" s="385">
        <v>34</v>
      </c>
      <c r="L23" s="385">
        <v>17</v>
      </c>
      <c r="M23" s="383"/>
    </row>
    <row r="24" spans="2:20">
      <c r="B24" s="384" t="s">
        <v>610</v>
      </c>
      <c r="C24" s="383"/>
      <c r="D24" s="383"/>
      <c r="E24" s="383"/>
      <c r="F24" s="382">
        <f t="shared" si="4"/>
        <v>5</v>
      </c>
      <c r="G24" s="385">
        <v>0</v>
      </c>
      <c r="H24" s="385">
        <v>0</v>
      </c>
      <c r="I24" s="385">
        <v>1</v>
      </c>
      <c r="J24" s="385">
        <v>3</v>
      </c>
      <c r="K24" s="385">
        <v>0</v>
      </c>
      <c r="L24" s="385">
        <v>1</v>
      </c>
      <c r="M24" s="383"/>
    </row>
    <row r="25" spans="2:20">
      <c r="B25" s="384" t="s">
        <v>611</v>
      </c>
      <c r="C25" s="383"/>
      <c r="D25" s="383"/>
      <c r="E25" s="383"/>
      <c r="F25" s="382">
        <f t="shared" si="4"/>
        <v>3</v>
      </c>
      <c r="G25" s="385">
        <v>0</v>
      </c>
      <c r="H25" s="385">
        <v>0</v>
      </c>
      <c r="I25" s="385">
        <v>1</v>
      </c>
      <c r="J25" s="385">
        <v>0</v>
      </c>
      <c r="K25" s="385">
        <v>2</v>
      </c>
      <c r="L25" s="385">
        <v>0</v>
      </c>
      <c r="M25" s="383"/>
    </row>
    <row r="26" spans="2:20">
      <c r="B26" s="384" t="s">
        <v>612</v>
      </c>
      <c r="C26" s="383"/>
      <c r="D26" s="383"/>
      <c r="E26" s="383"/>
      <c r="F26" s="382">
        <f t="shared" si="4"/>
        <v>14</v>
      </c>
      <c r="G26" s="385">
        <v>0</v>
      </c>
      <c r="H26" s="385">
        <v>2</v>
      </c>
      <c r="I26" s="385">
        <v>1</v>
      </c>
      <c r="J26" s="385">
        <v>1</v>
      </c>
      <c r="K26" s="385">
        <v>3</v>
      </c>
      <c r="L26" s="385">
        <v>7</v>
      </c>
      <c r="M26" s="383"/>
    </row>
    <row r="27" spans="2:20">
      <c r="B27" s="381" t="s">
        <v>613</v>
      </c>
      <c r="C27" s="381"/>
      <c r="D27" s="381"/>
      <c r="E27" s="381"/>
      <c r="F27" s="382">
        <f>SUM(F28:F39)</f>
        <v>61</v>
      </c>
      <c r="G27" s="382">
        <f t="shared" ref="G27:L27" si="5">SUM(G28:G39)</f>
        <v>3</v>
      </c>
      <c r="H27" s="382">
        <f t="shared" si="5"/>
        <v>11</v>
      </c>
      <c r="I27" s="382">
        <f t="shared" si="5"/>
        <v>12</v>
      </c>
      <c r="J27" s="382">
        <f t="shared" si="5"/>
        <v>12</v>
      </c>
      <c r="K27" s="382">
        <f t="shared" si="5"/>
        <v>7</v>
      </c>
      <c r="L27" s="382">
        <f t="shared" si="5"/>
        <v>16</v>
      </c>
      <c r="M27" s="383"/>
    </row>
    <row r="28" spans="2:20">
      <c r="B28" s="384" t="s">
        <v>614</v>
      </c>
      <c r="C28" s="383"/>
      <c r="D28" s="383"/>
      <c r="E28" s="383"/>
      <c r="F28" s="382">
        <f t="shared" ref="F28:F39" si="6">SUM(G28:L28)</f>
        <v>5</v>
      </c>
      <c r="G28" s="385">
        <v>0</v>
      </c>
      <c r="H28" s="385">
        <v>0</v>
      </c>
      <c r="I28" s="385">
        <v>0</v>
      </c>
      <c r="J28" s="385">
        <v>1</v>
      </c>
      <c r="K28" s="385">
        <v>1</v>
      </c>
      <c r="L28" s="385">
        <v>3</v>
      </c>
      <c r="M28" s="383"/>
    </row>
    <row r="29" spans="2:20">
      <c r="B29" s="384" t="s">
        <v>615</v>
      </c>
      <c r="C29" s="383"/>
      <c r="D29" s="383"/>
      <c r="E29" s="383"/>
      <c r="F29" s="382">
        <f t="shared" si="6"/>
        <v>11</v>
      </c>
      <c r="G29" s="385">
        <v>2</v>
      </c>
      <c r="H29" s="385">
        <v>1</v>
      </c>
      <c r="I29" s="385">
        <v>4</v>
      </c>
      <c r="J29" s="385">
        <v>3</v>
      </c>
      <c r="K29" s="385">
        <v>1</v>
      </c>
      <c r="L29" s="385">
        <v>0</v>
      </c>
      <c r="M29" s="383"/>
    </row>
    <row r="30" spans="2:20">
      <c r="B30" s="384" t="s">
        <v>616</v>
      </c>
      <c r="C30" s="383"/>
      <c r="D30" s="383"/>
      <c r="E30" s="383"/>
      <c r="F30" s="382">
        <f t="shared" si="6"/>
        <v>1</v>
      </c>
      <c r="G30" s="385">
        <v>0</v>
      </c>
      <c r="H30" s="385">
        <v>0</v>
      </c>
      <c r="I30" s="385">
        <v>0</v>
      </c>
      <c r="J30" s="385">
        <v>0</v>
      </c>
      <c r="K30" s="385">
        <v>0</v>
      </c>
      <c r="L30" s="385">
        <v>1</v>
      </c>
      <c r="M30" s="383"/>
    </row>
    <row r="31" spans="2:20">
      <c r="B31" s="384" t="s">
        <v>617</v>
      </c>
      <c r="C31" s="383"/>
      <c r="D31" s="383"/>
      <c r="E31" s="383"/>
      <c r="F31" s="382">
        <f t="shared" si="6"/>
        <v>7</v>
      </c>
      <c r="G31" s="385">
        <v>0</v>
      </c>
      <c r="H31" s="385">
        <v>0</v>
      </c>
      <c r="I31" s="385">
        <v>2</v>
      </c>
      <c r="J31" s="385">
        <v>2</v>
      </c>
      <c r="K31" s="385">
        <v>2</v>
      </c>
      <c r="L31" s="385">
        <v>1</v>
      </c>
      <c r="M31" s="383"/>
    </row>
    <row r="32" spans="2:20">
      <c r="B32" s="384" t="s">
        <v>618</v>
      </c>
      <c r="C32" s="383"/>
      <c r="D32" s="383"/>
      <c r="E32" s="383"/>
      <c r="F32" s="382">
        <f t="shared" si="6"/>
        <v>3</v>
      </c>
      <c r="G32" s="385">
        <v>0</v>
      </c>
      <c r="H32" s="385">
        <v>0</v>
      </c>
      <c r="I32" s="385">
        <v>0</v>
      </c>
      <c r="J32" s="385">
        <v>0</v>
      </c>
      <c r="K32" s="385">
        <v>0</v>
      </c>
      <c r="L32" s="385">
        <v>3</v>
      </c>
      <c r="M32" s="383"/>
    </row>
    <row r="33" spans="2:20">
      <c r="B33" s="384" t="s">
        <v>619</v>
      </c>
      <c r="C33" s="383"/>
      <c r="D33" s="383"/>
      <c r="E33" s="383"/>
      <c r="F33" s="382">
        <f t="shared" si="6"/>
        <v>1</v>
      </c>
      <c r="G33" s="385">
        <v>0</v>
      </c>
      <c r="H33" s="385">
        <v>0</v>
      </c>
      <c r="I33" s="385">
        <v>0</v>
      </c>
      <c r="J33" s="385">
        <v>0</v>
      </c>
      <c r="K33" s="385">
        <v>1</v>
      </c>
      <c r="L33" s="385">
        <v>0</v>
      </c>
      <c r="M33" s="383"/>
    </row>
    <row r="34" spans="2:20">
      <c r="B34" s="384" t="s">
        <v>620</v>
      </c>
      <c r="C34" s="383"/>
      <c r="D34" s="383"/>
      <c r="E34" s="383"/>
      <c r="F34" s="382">
        <f t="shared" si="6"/>
        <v>2</v>
      </c>
      <c r="G34" s="385">
        <v>0</v>
      </c>
      <c r="H34" s="385">
        <v>0</v>
      </c>
      <c r="I34" s="385">
        <v>0</v>
      </c>
      <c r="J34" s="385">
        <v>2</v>
      </c>
      <c r="K34" s="385">
        <v>0</v>
      </c>
      <c r="L34" s="385">
        <v>0</v>
      </c>
      <c r="M34" s="383"/>
    </row>
    <row r="35" spans="2:20">
      <c r="B35" s="384" t="s">
        <v>621</v>
      </c>
      <c r="C35" s="383"/>
      <c r="D35" s="383"/>
      <c r="E35" s="383"/>
      <c r="F35" s="382">
        <f t="shared" si="6"/>
        <v>2</v>
      </c>
      <c r="G35" s="385">
        <v>1</v>
      </c>
      <c r="H35" s="385">
        <v>1</v>
      </c>
      <c r="I35" s="385">
        <v>0</v>
      </c>
      <c r="J35" s="385">
        <v>0</v>
      </c>
      <c r="K35" s="385">
        <v>0</v>
      </c>
      <c r="L35" s="385">
        <v>0</v>
      </c>
      <c r="M35" s="383"/>
    </row>
    <row r="36" spans="2:20">
      <c r="B36" s="384" t="s">
        <v>622</v>
      </c>
      <c r="C36" s="383"/>
      <c r="D36" s="383"/>
      <c r="E36" s="383"/>
      <c r="F36" s="382">
        <f t="shared" si="6"/>
        <v>4</v>
      </c>
      <c r="G36" s="385">
        <v>0</v>
      </c>
      <c r="H36" s="385">
        <v>2</v>
      </c>
      <c r="I36" s="385">
        <v>0</v>
      </c>
      <c r="J36" s="385">
        <v>0</v>
      </c>
      <c r="K36" s="385">
        <v>0</v>
      </c>
      <c r="L36" s="385">
        <v>2</v>
      </c>
      <c r="M36" s="383"/>
    </row>
    <row r="37" spans="2:20">
      <c r="B37" s="384" t="s">
        <v>623</v>
      </c>
      <c r="C37" s="383"/>
      <c r="D37" s="383"/>
      <c r="E37" s="383"/>
      <c r="F37" s="382">
        <f t="shared" si="6"/>
        <v>19</v>
      </c>
      <c r="G37" s="385">
        <v>0</v>
      </c>
      <c r="H37" s="385">
        <v>7</v>
      </c>
      <c r="I37" s="385">
        <v>5</v>
      </c>
      <c r="J37" s="385">
        <v>3</v>
      </c>
      <c r="K37" s="385">
        <v>0</v>
      </c>
      <c r="L37" s="385">
        <v>4</v>
      </c>
      <c r="M37" s="383"/>
    </row>
    <row r="38" spans="2:20">
      <c r="B38" s="384" t="s">
        <v>624</v>
      </c>
      <c r="C38" s="383"/>
      <c r="D38" s="383"/>
      <c r="E38" s="383"/>
      <c r="F38" s="382">
        <f t="shared" si="6"/>
        <v>1</v>
      </c>
      <c r="G38" s="385">
        <v>0</v>
      </c>
      <c r="H38" s="385">
        <v>0</v>
      </c>
      <c r="I38" s="385">
        <v>0</v>
      </c>
      <c r="J38" s="385">
        <v>0</v>
      </c>
      <c r="K38" s="385">
        <v>0</v>
      </c>
      <c r="L38" s="385">
        <v>1</v>
      </c>
      <c r="M38" s="383"/>
      <c r="N38" s="367"/>
      <c r="O38" s="367"/>
      <c r="P38" s="367"/>
      <c r="Q38" s="367"/>
      <c r="R38" s="367"/>
      <c r="S38" s="367"/>
      <c r="T38" s="367"/>
    </row>
    <row r="39" spans="2:20">
      <c r="B39" s="384" t="s">
        <v>625</v>
      </c>
      <c r="C39" s="383"/>
      <c r="D39" s="383"/>
      <c r="E39" s="383"/>
      <c r="F39" s="382">
        <f t="shared" si="6"/>
        <v>5</v>
      </c>
      <c r="G39" s="385">
        <v>0</v>
      </c>
      <c r="H39" s="385">
        <v>0</v>
      </c>
      <c r="I39" s="385">
        <v>1</v>
      </c>
      <c r="J39" s="385">
        <v>1</v>
      </c>
      <c r="K39" s="385">
        <v>2</v>
      </c>
      <c r="L39" s="385">
        <v>1</v>
      </c>
      <c r="M39" s="383"/>
    </row>
    <row r="40" spans="2:20">
      <c r="B40" s="381" t="s">
        <v>626</v>
      </c>
      <c r="C40" s="381"/>
      <c r="D40" s="381"/>
      <c r="E40" s="381"/>
      <c r="F40" s="382">
        <f>SUM(F41:F53)</f>
        <v>163</v>
      </c>
      <c r="G40" s="382">
        <f t="shared" ref="G40:L40" si="7">SUM(G41:G53)</f>
        <v>8</v>
      </c>
      <c r="H40" s="382">
        <f t="shared" si="7"/>
        <v>24</v>
      </c>
      <c r="I40" s="382">
        <f t="shared" si="7"/>
        <v>30</v>
      </c>
      <c r="J40" s="382">
        <f t="shared" si="7"/>
        <v>16</v>
      </c>
      <c r="K40" s="382">
        <f t="shared" si="7"/>
        <v>30</v>
      </c>
      <c r="L40" s="382">
        <f t="shared" si="7"/>
        <v>55</v>
      </c>
      <c r="M40" s="383"/>
    </row>
    <row r="41" spans="2:20">
      <c r="B41" s="384" t="s">
        <v>627</v>
      </c>
      <c r="C41" s="383"/>
      <c r="D41" s="383"/>
      <c r="E41" s="383"/>
      <c r="F41" s="382">
        <f t="shared" ref="F41:F53" si="8">SUM(G41:L41)</f>
        <v>7</v>
      </c>
      <c r="G41" s="385">
        <v>1</v>
      </c>
      <c r="H41" s="385">
        <v>1</v>
      </c>
      <c r="I41" s="385">
        <v>0</v>
      </c>
      <c r="J41" s="385">
        <v>2</v>
      </c>
      <c r="K41" s="385">
        <v>0</v>
      </c>
      <c r="L41" s="385">
        <v>3</v>
      </c>
      <c r="M41" s="383"/>
    </row>
    <row r="42" spans="2:20">
      <c r="B42" s="384" t="s">
        <v>628</v>
      </c>
      <c r="C42" s="383"/>
      <c r="D42" s="383"/>
      <c r="E42" s="383"/>
      <c r="F42" s="382">
        <f t="shared" si="8"/>
        <v>6</v>
      </c>
      <c r="G42" s="385">
        <v>0</v>
      </c>
      <c r="H42" s="385">
        <v>0</v>
      </c>
      <c r="I42" s="385">
        <v>3</v>
      </c>
      <c r="J42" s="385">
        <v>2</v>
      </c>
      <c r="K42" s="385">
        <v>0</v>
      </c>
      <c r="L42" s="385">
        <v>1</v>
      </c>
      <c r="M42" s="383"/>
    </row>
    <row r="43" spans="2:20">
      <c r="B43" s="384" t="s">
        <v>204</v>
      </c>
      <c r="C43" s="383"/>
      <c r="D43" s="383"/>
      <c r="E43" s="383"/>
      <c r="F43" s="382">
        <f t="shared" si="8"/>
        <v>52</v>
      </c>
      <c r="G43" s="385">
        <v>2</v>
      </c>
      <c r="H43" s="385">
        <v>13</v>
      </c>
      <c r="I43" s="385">
        <v>9</v>
      </c>
      <c r="J43" s="385">
        <v>8</v>
      </c>
      <c r="K43" s="385">
        <v>7</v>
      </c>
      <c r="L43" s="385">
        <v>13</v>
      </c>
      <c r="M43" s="383"/>
    </row>
    <row r="44" spans="2:20">
      <c r="B44" s="384" t="s">
        <v>629</v>
      </c>
      <c r="C44" s="383"/>
      <c r="D44" s="383"/>
      <c r="E44" s="383"/>
      <c r="F44" s="382">
        <f t="shared" si="8"/>
        <v>2</v>
      </c>
      <c r="G44" s="385">
        <v>0</v>
      </c>
      <c r="H44" s="385">
        <v>0</v>
      </c>
      <c r="I44" s="385">
        <v>0</v>
      </c>
      <c r="J44" s="385">
        <v>0</v>
      </c>
      <c r="K44" s="385">
        <v>2</v>
      </c>
      <c r="L44" s="385">
        <v>0</v>
      </c>
      <c r="M44" s="383"/>
    </row>
    <row r="45" spans="2:20">
      <c r="B45" s="384" t="s">
        <v>630</v>
      </c>
      <c r="C45" s="383"/>
      <c r="D45" s="383"/>
      <c r="E45" s="383"/>
      <c r="F45" s="382">
        <f t="shared" si="8"/>
        <v>5</v>
      </c>
      <c r="G45" s="385">
        <v>0</v>
      </c>
      <c r="H45" s="385">
        <v>0</v>
      </c>
      <c r="I45" s="385">
        <v>0</v>
      </c>
      <c r="J45" s="385">
        <v>1</v>
      </c>
      <c r="K45" s="385">
        <v>1</v>
      </c>
      <c r="L45" s="385">
        <v>3</v>
      </c>
      <c r="M45" s="383"/>
    </row>
    <row r="46" spans="2:20">
      <c r="B46" s="384" t="s">
        <v>631</v>
      </c>
      <c r="C46" s="383"/>
      <c r="D46" s="383"/>
      <c r="E46" s="383"/>
      <c r="F46" s="382">
        <f t="shared" si="8"/>
        <v>22</v>
      </c>
      <c r="G46" s="385">
        <v>4</v>
      </c>
      <c r="H46" s="385">
        <v>3</v>
      </c>
      <c r="I46" s="385">
        <v>4</v>
      </c>
      <c r="J46" s="385">
        <v>1</v>
      </c>
      <c r="K46" s="385">
        <v>2</v>
      </c>
      <c r="L46" s="385">
        <v>8</v>
      </c>
      <c r="M46" s="383"/>
    </row>
    <row r="47" spans="2:20">
      <c r="B47" s="384" t="s">
        <v>632</v>
      </c>
      <c r="C47" s="383"/>
      <c r="D47" s="383"/>
      <c r="E47" s="383"/>
      <c r="F47" s="382">
        <f t="shared" si="8"/>
        <v>34</v>
      </c>
      <c r="G47" s="385">
        <v>0</v>
      </c>
      <c r="H47" s="385">
        <v>4</v>
      </c>
      <c r="I47" s="385">
        <v>8</v>
      </c>
      <c r="J47" s="385">
        <v>2</v>
      </c>
      <c r="K47" s="385">
        <v>8</v>
      </c>
      <c r="L47" s="385">
        <v>12</v>
      </c>
      <c r="M47" s="383"/>
    </row>
    <row r="48" spans="2:20">
      <c r="B48" s="384" t="s">
        <v>633</v>
      </c>
      <c r="C48" s="383"/>
      <c r="D48" s="383"/>
      <c r="E48" s="383"/>
      <c r="F48" s="382">
        <f t="shared" si="8"/>
        <v>20</v>
      </c>
      <c r="G48" s="385">
        <v>0</v>
      </c>
      <c r="H48" s="385">
        <v>3</v>
      </c>
      <c r="I48" s="385">
        <v>5</v>
      </c>
      <c r="J48" s="385">
        <v>0</v>
      </c>
      <c r="K48" s="385">
        <v>3</v>
      </c>
      <c r="L48" s="385">
        <v>9</v>
      </c>
      <c r="M48" s="383"/>
    </row>
    <row r="49" spans="2:20">
      <c r="B49" s="384" t="s">
        <v>634</v>
      </c>
      <c r="C49" s="383"/>
      <c r="D49" s="383"/>
      <c r="E49" s="383"/>
      <c r="F49" s="382">
        <f t="shared" si="8"/>
        <v>4</v>
      </c>
      <c r="G49" s="385">
        <v>0</v>
      </c>
      <c r="H49" s="385">
        <v>0</v>
      </c>
      <c r="I49" s="385">
        <v>0</v>
      </c>
      <c r="J49" s="385">
        <v>0</v>
      </c>
      <c r="K49" s="385">
        <v>3</v>
      </c>
      <c r="L49" s="385">
        <v>1</v>
      </c>
      <c r="M49" s="383"/>
    </row>
    <row r="50" spans="2:20">
      <c r="B50" s="384" t="s">
        <v>635</v>
      </c>
      <c r="C50" s="383"/>
      <c r="D50" s="383"/>
      <c r="E50" s="383"/>
      <c r="F50" s="382">
        <f t="shared" si="8"/>
        <v>3</v>
      </c>
      <c r="G50" s="385">
        <v>0</v>
      </c>
      <c r="H50" s="385">
        <v>0</v>
      </c>
      <c r="I50" s="385">
        <v>0</v>
      </c>
      <c r="J50" s="385">
        <v>0</v>
      </c>
      <c r="K50" s="385">
        <v>1</v>
      </c>
      <c r="L50" s="385">
        <v>2</v>
      </c>
      <c r="M50" s="383"/>
    </row>
    <row r="51" spans="2:20">
      <c r="B51" s="384" t="s">
        <v>636</v>
      </c>
      <c r="C51" s="383"/>
      <c r="D51" s="383"/>
      <c r="E51" s="383"/>
      <c r="F51" s="382">
        <f t="shared" si="8"/>
        <v>3</v>
      </c>
      <c r="G51" s="385">
        <v>0</v>
      </c>
      <c r="H51" s="385">
        <v>0</v>
      </c>
      <c r="I51" s="385">
        <v>0</v>
      </c>
      <c r="J51" s="385">
        <v>0</v>
      </c>
      <c r="K51" s="385">
        <v>1</v>
      </c>
      <c r="L51" s="385">
        <v>2</v>
      </c>
      <c r="M51" s="383"/>
    </row>
    <row r="52" spans="2:20">
      <c r="B52" s="384" t="s">
        <v>637</v>
      </c>
      <c r="C52" s="383"/>
      <c r="D52" s="383"/>
      <c r="E52" s="383"/>
      <c r="F52" s="382">
        <f t="shared" si="8"/>
        <v>3</v>
      </c>
      <c r="G52" s="385">
        <v>0</v>
      </c>
      <c r="H52" s="385">
        <v>0</v>
      </c>
      <c r="I52" s="385">
        <v>1</v>
      </c>
      <c r="J52" s="385">
        <v>0</v>
      </c>
      <c r="K52" s="385">
        <v>2</v>
      </c>
      <c r="L52" s="385">
        <v>0</v>
      </c>
      <c r="M52" s="383"/>
    </row>
    <row r="53" spans="2:20">
      <c r="B53" s="384" t="s">
        <v>638</v>
      </c>
      <c r="C53" s="383"/>
      <c r="D53" s="383"/>
      <c r="E53" s="383"/>
      <c r="F53" s="382">
        <f t="shared" si="8"/>
        <v>2</v>
      </c>
      <c r="G53" s="385">
        <v>1</v>
      </c>
      <c r="H53" s="385">
        <v>0</v>
      </c>
      <c r="I53" s="385">
        <v>0</v>
      </c>
      <c r="J53" s="385">
        <v>0</v>
      </c>
      <c r="K53" s="385">
        <v>0</v>
      </c>
      <c r="L53" s="385">
        <v>1</v>
      </c>
      <c r="M53" s="385"/>
      <c r="N53" s="365"/>
      <c r="O53" s="365"/>
      <c r="P53" s="365"/>
      <c r="Q53" s="365"/>
      <c r="R53" s="365"/>
      <c r="S53" s="365"/>
    </row>
    <row r="54" spans="2:20">
      <c r="B54" s="381" t="s">
        <v>639</v>
      </c>
      <c r="C54" s="381"/>
      <c r="D54" s="381"/>
      <c r="E54" s="381"/>
      <c r="F54" s="382">
        <f>SUM(F55:F63)</f>
        <v>75</v>
      </c>
      <c r="G54" s="382">
        <f t="shared" ref="G54:L54" si="9">SUM(G55:G63)</f>
        <v>2</v>
      </c>
      <c r="H54" s="382">
        <f t="shared" si="9"/>
        <v>6</v>
      </c>
      <c r="I54" s="382">
        <f t="shared" si="9"/>
        <v>14</v>
      </c>
      <c r="J54" s="382">
        <f t="shared" si="9"/>
        <v>6</v>
      </c>
      <c r="K54" s="382">
        <f t="shared" si="9"/>
        <v>9</v>
      </c>
      <c r="L54" s="382">
        <f t="shared" si="9"/>
        <v>38</v>
      </c>
      <c r="M54" s="383"/>
    </row>
    <row r="55" spans="2:20">
      <c r="B55" s="384" t="s">
        <v>640</v>
      </c>
      <c r="C55" s="383"/>
      <c r="D55" s="383"/>
      <c r="E55" s="383"/>
      <c r="F55" s="382">
        <f t="shared" ref="F55:F63" si="10">SUM(G55:L55)</f>
        <v>5</v>
      </c>
      <c r="G55" s="385">
        <v>0</v>
      </c>
      <c r="H55" s="385">
        <v>0</v>
      </c>
      <c r="I55" s="385">
        <v>0</v>
      </c>
      <c r="J55" s="385">
        <v>0</v>
      </c>
      <c r="K55" s="385">
        <v>0</v>
      </c>
      <c r="L55" s="385">
        <v>5</v>
      </c>
      <c r="M55" s="383"/>
    </row>
    <row r="56" spans="2:20">
      <c r="B56" s="384" t="s">
        <v>641</v>
      </c>
      <c r="C56" s="383"/>
      <c r="D56" s="383"/>
      <c r="E56" s="383"/>
      <c r="F56" s="382">
        <f t="shared" si="10"/>
        <v>9</v>
      </c>
      <c r="G56" s="385">
        <v>0</v>
      </c>
      <c r="H56" s="385">
        <v>1</v>
      </c>
      <c r="I56" s="385">
        <v>1</v>
      </c>
      <c r="J56" s="385">
        <v>2</v>
      </c>
      <c r="K56" s="385">
        <v>1</v>
      </c>
      <c r="L56" s="385">
        <v>4</v>
      </c>
      <c r="M56" s="383"/>
    </row>
    <row r="57" spans="2:20">
      <c r="B57" s="384" t="s">
        <v>642</v>
      </c>
      <c r="C57" s="383"/>
      <c r="D57" s="383"/>
      <c r="E57" s="383"/>
      <c r="F57" s="382">
        <f t="shared" si="10"/>
        <v>45</v>
      </c>
      <c r="G57" s="385">
        <v>2</v>
      </c>
      <c r="H57" s="385">
        <v>5</v>
      </c>
      <c r="I57" s="385">
        <v>8</v>
      </c>
      <c r="J57" s="385">
        <v>3</v>
      </c>
      <c r="K57" s="385">
        <v>2</v>
      </c>
      <c r="L57" s="385">
        <v>25</v>
      </c>
      <c r="M57" s="383"/>
    </row>
    <row r="58" spans="2:20">
      <c r="B58" s="384" t="s">
        <v>643</v>
      </c>
      <c r="C58" s="383"/>
      <c r="D58" s="383"/>
      <c r="E58" s="383"/>
      <c r="F58" s="382">
        <f t="shared" si="10"/>
        <v>1</v>
      </c>
      <c r="G58" s="385">
        <v>0</v>
      </c>
      <c r="H58" s="385">
        <v>0</v>
      </c>
      <c r="I58" s="385">
        <v>1</v>
      </c>
      <c r="J58" s="385">
        <v>0</v>
      </c>
      <c r="K58" s="385">
        <v>0</v>
      </c>
      <c r="L58" s="385">
        <v>0</v>
      </c>
      <c r="M58" s="383"/>
    </row>
    <row r="59" spans="2:20">
      <c r="B59" s="384" t="s">
        <v>644</v>
      </c>
      <c r="C59" s="383"/>
      <c r="D59" s="383"/>
      <c r="E59" s="383"/>
      <c r="F59" s="382">
        <f t="shared" si="10"/>
        <v>1</v>
      </c>
      <c r="G59" s="385">
        <v>0</v>
      </c>
      <c r="H59" s="385">
        <v>0</v>
      </c>
      <c r="I59" s="385">
        <v>1</v>
      </c>
      <c r="J59" s="385">
        <v>0</v>
      </c>
      <c r="K59" s="385">
        <v>0</v>
      </c>
      <c r="L59" s="385">
        <v>0</v>
      </c>
      <c r="M59" s="383"/>
    </row>
    <row r="60" spans="2:20">
      <c r="B60" s="384" t="s">
        <v>645</v>
      </c>
      <c r="C60" s="383"/>
      <c r="D60" s="383"/>
      <c r="E60" s="383"/>
      <c r="F60" s="382">
        <f t="shared" si="10"/>
        <v>3</v>
      </c>
      <c r="G60" s="385">
        <v>0</v>
      </c>
      <c r="H60" s="385">
        <v>0</v>
      </c>
      <c r="I60" s="385">
        <v>1</v>
      </c>
      <c r="J60" s="385">
        <v>0</v>
      </c>
      <c r="K60" s="385">
        <v>1</v>
      </c>
      <c r="L60" s="385">
        <v>1</v>
      </c>
      <c r="M60" s="383"/>
    </row>
    <row r="61" spans="2:20">
      <c r="B61" s="384" t="s">
        <v>646</v>
      </c>
      <c r="C61" s="383"/>
      <c r="D61" s="383"/>
      <c r="E61" s="383"/>
      <c r="F61" s="382">
        <f t="shared" si="10"/>
        <v>7</v>
      </c>
      <c r="G61" s="385">
        <v>0</v>
      </c>
      <c r="H61" s="385">
        <v>0</v>
      </c>
      <c r="I61" s="385">
        <v>1</v>
      </c>
      <c r="J61" s="385">
        <v>1</v>
      </c>
      <c r="K61" s="385">
        <v>3</v>
      </c>
      <c r="L61" s="385">
        <v>2</v>
      </c>
      <c r="M61" s="383"/>
    </row>
    <row r="62" spans="2:20">
      <c r="B62" s="384" t="s">
        <v>647</v>
      </c>
      <c r="C62" s="383"/>
      <c r="D62" s="383"/>
      <c r="E62" s="383"/>
      <c r="F62" s="382">
        <f t="shared" si="10"/>
        <v>3</v>
      </c>
      <c r="G62" s="385">
        <v>0</v>
      </c>
      <c r="H62" s="385">
        <v>0</v>
      </c>
      <c r="I62" s="385">
        <v>0</v>
      </c>
      <c r="J62" s="385">
        <v>0</v>
      </c>
      <c r="K62" s="385">
        <v>2</v>
      </c>
      <c r="L62" s="385">
        <v>1</v>
      </c>
      <c r="M62" s="383"/>
    </row>
    <row r="63" spans="2:20">
      <c r="B63" s="384" t="s">
        <v>648</v>
      </c>
      <c r="C63" s="383"/>
      <c r="D63" s="383"/>
      <c r="E63" s="383"/>
      <c r="F63" s="382">
        <f t="shared" si="10"/>
        <v>1</v>
      </c>
      <c r="G63" s="385">
        <v>0</v>
      </c>
      <c r="H63" s="385">
        <v>0</v>
      </c>
      <c r="I63" s="385">
        <v>1</v>
      </c>
      <c r="J63" s="385">
        <v>0</v>
      </c>
      <c r="K63" s="385">
        <v>0</v>
      </c>
      <c r="L63" s="385">
        <v>0</v>
      </c>
      <c r="M63" s="383"/>
      <c r="N63" s="367"/>
      <c r="O63" s="367"/>
      <c r="P63" s="367"/>
      <c r="Q63" s="367"/>
      <c r="R63" s="367"/>
      <c r="S63" s="367"/>
      <c r="T63" s="367"/>
    </row>
    <row r="64" spans="2:20">
      <c r="B64" s="381" t="s">
        <v>649</v>
      </c>
      <c r="C64" s="381"/>
      <c r="D64" s="381"/>
      <c r="E64" s="381"/>
      <c r="F64" s="382">
        <f>SUM(F65:F77)</f>
        <v>109</v>
      </c>
      <c r="G64" s="382">
        <f t="shared" ref="G64:L64" si="11">SUM(G65:G77)</f>
        <v>11</v>
      </c>
      <c r="H64" s="382">
        <f t="shared" si="11"/>
        <v>12</v>
      </c>
      <c r="I64" s="382">
        <f t="shared" si="11"/>
        <v>18</v>
      </c>
      <c r="J64" s="382">
        <f t="shared" si="11"/>
        <v>10</v>
      </c>
      <c r="K64" s="382">
        <f t="shared" si="11"/>
        <v>6</v>
      </c>
      <c r="L64" s="382">
        <f t="shared" si="11"/>
        <v>52</v>
      </c>
      <c r="M64" s="383"/>
    </row>
    <row r="65" spans="2:13">
      <c r="B65" s="384" t="s">
        <v>650</v>
      </c>
      <c r="C65" s="383"/>
      <c r="D65" s="383"/>
      <c r="E65" s="383"/>
      <c r="F65" s="382">
        <f t="shared" ref="F65:F77" si="12">SUM(G65:L65)</f>
        <v>2</v>
      </c>
      <c r="G65" s="385">
        <v>0</v>
      </c>
      <c r="H65" s="385">
        <v>0</v>
      </c>
      <c r="I65" s="385">
        <v>0</v>
      </c>
      <c r="J65" s="385">
        <v>0</v>
      </c>
      <c r="K65" s="385">
        <v>0</v>
      </c>
      <c r="L65" s="385">
        <v>2</v>
      </c>
      <c r="M65" s="383"/>
    </row>
    <row r="66" spans="2:13">
      <c r="B66" s="384" t="s">
        <v>651</v>
      </c>
      <c r="C66" s="383"/>
      <c r="D66" s="383"/>
      <c r="E66" s="383"/>
      <c r="F66" s="382">
        <f t="shared" si="12"/>
        <v>3</v>
      </c>
      <c r="G66" s="385">
        <v>0</v>
      </c>
      <c r="H66" s="385">
        <v>0</v>
      </c>
      <c r="I66" s="385">
        <v>0</v>
      </c>
      <c r="J66" s="385">
        <v>0</v>
      </c>
      <c r="K66" s="385">
        <v>0</v>
      </c>
      <c r="L66" s="385">
        <v>3</v>
      </c>
      <c r="M66" s="383"/>
    </row>
    <row r="67" spans="2:13">
      <c r="B67" s="384" t="s">
        <v>652</v>
      </c>
      <c r="C67" s="383"/>
      <c r="D67" s="383"/>
      <c r="E67" s="383"/>
      <c r="F67" s="382">
        <f t="shared" si="12"/>
        <v>2</v>
      </c>
      <c r="G67" s="385">
        <v>1</v>
      </c>
      <c r="H67" s="385">
        <v>0</v>
      </c>
      <c r="I67" s="385">
        <v>0</v>
      </c>
      <c r="J67" s="385">
        <v>0</v>
      </c>
      <c r="K67" s="385">
        <v>0</v>
      </c>
      <c r="L67" s="385">
        <v>1</v>
      </c>
      <c r="M67" s="383"/>
    </row>
    <row r="68" spans="2:13">
      <c r="B68" s="384" t="s">
        <v>653</v>
      </c>
      <c r="C68" s="383"/>
      <c r="D68" s="383"/>
      <c r="E68" s="383"/>
      <c r="F68" s="382">
        <f t="shared" si="12"/>
        <v>2</v>
      </c>
      <c r="G68" s="385">
        <v>0</v>
      </c>
      <c r="H68" s="385">
        <v>0</v>
      </c>
      <c r="I68" s="385">
        <v>0</v>
      </c>
      <c r="J68" s="385">
        <v>1</v>
      </c>
      <c r="K68" s="385">
        <v>0</v>
      </c>
      <c r="L68" s="385">
        <v>1</v>
      </c>
      <c r="M68" s="383"/>
    </row>
    <row r="69" spans="2:13">
      <c r="B69" s="384" t="s">
        <v>654</v>
      </c>
      <c r="C69" s="383"/>
      <c r="D69" s="383"/>
      <c r="E69" s="383"/>
      <c r="F69" s="382">
        <f t="shared" si="12"/>
        <v>2</v>
      </c>
      <c r="G69" s="385">
        <v>0</v>
      </c>
      <c r="H69" s="385">
        <v>0</v>
      </c>
      <c r="I69" s="385">
        <v>0</v>
      </c>
      <c r="J69" s="385">
        <v>1</v>
      </c>
      <c r="K69" s="385">
        <v>0</v>
      </c>
      <c r="L69" s="385">
        <v>1</v>
      </c>
      <c r="M69" s="383"/>
    </row>
    <row r="70" spans="2:13">
      <c r="B70" s="384" t="s">
        <v>655</v>
      </c>
      <c r="C70" s="383"/>
      <c r="D70" s="383"/>
      <c r="E70" s="383"/>
      <c r="F70" s="382">
        <f t="shared" si="12"/>
        <v>8</v>
      </c>
      <c r="G70" s="385">
        <v>2</v>
      </c>
      <c r="H70" s="385">
        <v>2</v>
      </c>
      <c r="I70" s="385">
        <v>1</v>
      </c>
      <c r="J70" s="385">
        <v>1</v>
      </c>
      <c r="K70" s="385">
        <v>1</v>
      </c>
      <c r="L70" s="385">
        <v>1</v>
      </c>
      <c r="M70" s="383"/>
    </row>
    <row r="71" spans="2:13">
      <c r="B71" s="384" t="s">
        <v>262</v>
      </c>
      <c r="C71" s="383"/>
      <c r="D71" s="383"/>
      <c r="E71" s="383"/>
      <c r="F71" s="382">
        <f t="shared" si="12"/>
        <v>59</v>
      </c>
      <c r="G71" s="385">
        <v>5</v>
      </c>
      <c r="H71" s="385">
        <v>8</v>
      </c>
      <c r="I71" s="385">
        <v>10</v>
      </c>
      <c r="J71" s="385">
        <v>1</v>
      </c>
      <c r="K71" s="385">
        <v>1</v>
      </c>
      <c r="L71" s="385">
        <v>34</v>
      </c>
      <c r="M71" s="383"/>
    </row>
    <row r="72" spans="2:13">
      <c r="B72" s="384" t="s">
        <v>656</v>
      </c>
      <c r="C72" s="383"/>
      <c r="D72" s="383"/>
      <c r="E72" s="383"/>
      <c r="F72" s="382">
        <f t="shared" si="12"/>
        <v>1</v>
      </c>
      <c r="G72" s="385">
        <v>0</v>
      </c>
      <c r="H72" s="385">
        <v>0</v>
      </c>
      <c r="I72" s="385">
        <v>1</v>
      </c>
      <c r="J72" s="385">
        <v>0</v>
      </c>
      <c r="K72" s="385">
        <v>0</v>
      </c>
      <c r="L72" s="385">
        <v>0</v>
      </c>
      <c r="M72" s="383"/>
    </row>
    <row r="73" spans="2:13">
      <c r="B73" s="384" t="s">
        <v>657</v>
      </c>
      <c r="C73" s="383"/>
      <c r="D73" s="383"/>
      <c r="E73" s="383"/>
      <c r="F73" s="382">
        <f t="shared" si="12"/>
        <v>4</v>
      </c>
      <c r="G73" s="385">
        <v>0</v>
      </c>
      <c r="H73" s="385">
        <v>0</v>
      </c>
      <c r="I73" s="385">
        <v>1</v>
      </c>
      <c r="J73" s="385">
        <v>1</v>
      </c>
      <c r="K73" s="385">
        <v>1</v>
      </c>
      <c r="L73" s="385">
        <v>1</v>
      </c>
      <c r="M73" s="383"/>
    </row>
    <row r="74" spans="2:13">
      <c r="B74" s="384" t="s">
        <v>658</v>
      </c>
      <c r="C74" s="383"/>
      <c r="D74" s="383"/>
      <c r="E74" s="383"/>
      <c r="F74" s="382">
        <f t="shared" si="12"/>
        <v>5</v>
      </c>
      <c r="G74" s="385">
        <v>0</v>
      </c>
      <c r="H74" s="385">
        <v>0</v>
      </c>
      <c r="I74" s="385">
        <v>0</v>
      </c>
      <c r="J74" s="385">
        <v>0</v>
      </c>
      <c r="K74" s="385">
        <v>2</v>
      </c>
      <c r="L74" s="385">
        <v>3</v>
      </c>
      <c r="M74" s="383"/>
    </row>
    <row r="75" spans="2:13">
      <c r="B75" s="384" t="s">
        <v>659</v>
      </c>
      <c r="C75" s="383"/>
      <c r="D75" s="383"/>
      <c r="E75" s="383"/>
      <c r="F75" s="382">
        <f t="shared" si="12"/>
        <v>5</v>
      </c>
      <c r="G75" s="385">
        <v>0</v>
      </c>
      <c r="H75" s="385">
        <v>0</v>
      </c>
      <c r="I75" s="385">
        <v>0</v>
      </c>
      <c r="J75" s="385">
        <v>1</v>
      </c>
      <c r="K75" s="385">
        <v>1</v>
      </c>
      <c r="L75" s="385">
        <v>3</v>
      </c>
      <c r="M75" s="383"/>
    </row>
    <row r="76" spans="2:13">
      <c r="B76" s="384" t="s">
        <v>660</v>
      </c>
      <c r="C76" s="383"/>
      <c r="D76" s="383"/>
      <c r="E76" s="383"/>
      <c r="F76" s="382">
        <f t="shared" si="12"/>
        <v>1</v>
      </c>
      <c r="G76" s="385">
        <v>0</v>
      </c>
      <c r="H76" s="385">
        <v>0</v>
      </c>
      <c r="I76" s="385">
        <v>0</v>
      </c>
      <c r="J76" s="385">
        <v>0</v>
      </c>
      <c r="K76" s="385">
        <v>0</v>
      </c>
      <c r="L76" s="385">
        <v>1</v>
      </c>
      <c r="M76" s="383"/>
    </row>
    <row r="77" spans="2:13">
      <c r="B77" s="384" t="s">
        <v>661</v>
      </c>
      <c r="C77" s="383"/>
      <c r="D77" s="383"/>
      <c r="E77" s="383"/>
      <c r="F77" s="382">
        <f t="shared" si="12"/>
        <v>15</v>
      </c>
      <c r="G77" s="385">
        <v>3</v>
      </c>
      <c r="H77" s="385">
        <v>2</v>
      </c>
      <c r="I77" s="385">
        <v>5</v>
      </c>
      <c r="J77" s="385">
        <v>4</v>
      </c>
      <c r="K77" s="385">
        <v>0</v>
      </c>
      <c r="L77" s="385">
        <v>1</v>
      </c>
      <c r="M77" s="383"/>
    </row>
    <row r="78" spans="2:13">
      <c r="B78" s="381" t="s">
        <v>662</v>
      </c>
      <c r="C78" s="381"/>
      <c r="D78" s="381"/>
      <c r="E78" s="381"/>
      <c r="F78" s="382">
        <f>SUM(F79:F87)</f>
        <v>20</v>
      </c>
      <c r="G78" s="382">
        <f t="shared" ref="G78:L78" si="13">SUM(G79:G87)</f>
        <v>0</v>
      </c>
      <c r="H78" s="382">
        <f t="shared" si="13"/>
        <v>1</v>
      </c>
      <c r="I78" s="382">
        <f t="shared" si="13"/>
        <v>1</v>
      </c>
      <c r="J78" s="382">
        <f t="shared" si="13"/>
        <v>1</v>
      </c>
      <c r="K78" s="382">
        <f t="shared" si="13"/>
        <v>7</v>
      </c>
      <c r="L78" s="382">
        <f t="shared" si="13"/>
        <v>10</v>
      </c>
      <c r="M78" s="383"/>
    </row>
    <row r="79" spans="2:13">
      <c r="B79" s="384" t="s">
        <v>663</v>
      </c>
      <c r="C79" s="383"/>
      <c r="D79" s="383"/>
      <c r="E79" s="383"/>
      <c r="F79" s="382">
        <f t="shared" ref="F79:F87" si="14">SUM(G79:L79)</f>
        <v>2</v>
      </c>
      <c r="G79" s="385">
        <v>0</v>
      </c>
      <c r="H79" s="385">
        <v>0</v>
      </c>
      <c r="I79" s="385">
        <v>0</v>
      </c>
      <c r="J79" s="385">
        <v>0</v>
      </c>
      <c r="K79" s="385">
        <v>0</v>
      </c>
      <c r="L79" s="385">
        <v>2</v>
      </c>
      <c r="M79" s="383"/>
    </row>
    <row r="80" spans="2:13">
      <c r="B80" s="384" t="s">
        <v>664</v>
      </c>
      <c r="C80" s="383"/>
      <c r="D80" s="383"/>
      <c r="E80" s="383"/>
      <c r="F80" s="382">
        <f t="shared" si="14"/>
        <v>2</v>
      </c>
      <c r="G80" s="385">
        <v>0</v>
      </c>
      <c r="H80" s="385">
        <v>0</v>
      </c>
      <c r="I80" s="385">
        <v>0</v>
      </c>
      <c r="J80" s="385">
        <v>0</v>
      </c>
      <c r="K80" s="385">
        <v>0</v>
      </c>
      <c r="L80" s="385">
        <v>2</v>
      </c>
      <c r="M80" s="383"/>
    </row>
    <row r="81" spans="2:13">
      <c r="B81" s="384" t="s">
        <v>665</v>
      </c>
      <c r="C81" s="383"/>
      <c r="D81" s="383"/>
      <c r="E81" s="383"/>
      <c r="F81" s="382">
        <f t="shared" si="14"/>
        <v>4</v>
      </c>
      <c r="G81" s="385">
        <v>0</v>
      </c>
      <c r="H81" s="385">
        <v>1</v>
      </c>
      <c r="I81" s="385">
        <v>0</v>
      </c>
      <c r="J81" s="385">
        <v>1</v>
      </c>
      <c r="K81" s="385">
        <v>0</v>
      </c>
      <c r="L81" s="385">
        <v>2</v>
      </c>
      <c r="M81" s="383"/>
    </row>
    <row r="82" spans="2:13">
      <c r="B82" s="384" t="s">
        <v>666</v>
      </c>
      <c r="C82" s="383"/>
      <c r="D82" s="383"/>
      <c r="E82" s="383"/>
      <c r="F82" s="382">
        <f t="shared" si="14"/>
        <v>1</v>
      </c>
      <c r="G82" s="385">
        <v>0</v>
      </c>
      <c r="H82" s="385">
        <v>0</v>
      </c>
      <c r="I82" s="385">
        <v>0</v>
      </c>
      <c r="J82" s="385">
        <v>0</v>
      </c>
      <c r="K82" s="385">
        <v>1</v>
      </c>
      <c r="L82" s="385">
        <v>0</v>
      </c>
      <c r="M82" s="383"/>
    </row>
    <row r="83" spans="2:13">
      <c r="B83" s="384" t="s">
        <v>667</v>
      </c>
      <c r="C83" s="383"/>
      <c r="D83" s="383"/>
      <c r="E83" s="383"/>
      <c r="F83" s="382">
        <f t="shared" si="14"/>
        <v>1</v>
      </c>
      <c r="G83" s="385">
        <v>0</v>
      </c>
      <c r="H83" s="385">
        <v>0</v>
      </c>
      <c r="I83" s="385">
        <v>0</v>
      </c>
      <c r="J83" s="385">
        <v>0</v>
      </c>
      <c r="K83" s="385">
        <v>0</v>
      </c>
      <c r="L83" s="385">
        <v>1</v>
      </c>
      <c r="M83" s="383"/>
    </row>
    <row r="84" spans="2:13">
      <c r="B84" s="384" t="s">
        <v>668</v>
      </c>
      <c r="C84" s="383"/>
      <c r="D84" s="383"/>
      <c r="E84" s="383"/>
      <c r="F84" s="382">
        <f t="shared" si="14"/>
        <v>5</v>
      </c>
      <c r="G84" s="385">
        <v>0</v>
      </c>
      <c r="H84" s="385">
        <v>0</v>
      </c>
      <c r="I84" s="385">
        <v>0</v>
      </c>
      <c r="J84" s="385">
        <v>0</v>
      </c>
      <c r="K84" s="385">
        <v>3</v>
      </c>
      <c r="L84" s="385">
        <v>2</v>
      </c>
      <c r="M84" s="383"/>
    </row>
    <row r="85" spans="2:13">
      <c r="B85" s="384" t="s">
        <v>669</v>
      </c>
      <c r="C85" s="383"/>
      <c r="D85" s="383"/>
      <c r="E85" s="383"/>
      <c r="F85" s="382">
        <f t="shared" si="14"/>
        <v>1</v>
      </c>
      <c r="G85" s="385">
        <v>0</v>
      </c>
      <c r="H85" s="385">
        <v>0</v>
      </c>
      <c r="I85" s="385">
        <v>0</v>
      </c>
      <c r="J85" s="385">
        <v>0</v>
      </c>
      <c r="K85" s="385">
        <v>1</v>
      </c>
      <c r="L85" s="385">
        <v>0</v>
      </c>
      <c r="M85" s="383"/>
    </row>
    <row r="86" spans="2:13">
      <c r="B86" s="384" t="s">
        <v>670</v>
      </c>
      <c r="C86" s="383"/>
      <c r="D86" s="383"/>
      <c r="E86" s="383"/>
      <c r="F86" s="382">
        <f t="shared" si="14"/>
        <v>1</v>
      </c>
      <c r="G86" s="385">
        <v>0</v>
      </c>
      <c r="H86" s="385">
        <v>0</v>
      </c>
      <c r="I86" s="385">
        <v>0</v>
      </c>
      <c r="J86" s="385">
        <v>0</v>
      </c>
      <c r="K86" s="385">
        <v>0</v>
      </c>
      <c r="L86" s="385">
        <v>1</v>
      </c>
      <c r="M86" s="383"/>
    </row>
    <row r="87" spans="2:13">
      <c r="B87" s="384" t="s">
        <v>671</v>
      </c>
      <c r="C87" s="383"/>
      <c r="D87" s="383"/>
      <c r="E87" s="383"/>
      <c r="F87" s="382">
        <f t="shared" si="14"/>
        <v>3</v>
      </c>
      <c r="G87" s="385">
        <v>0</v>
      </c>
      <c r="H87" s="385">
        <v>0</v>
      </c>
      <c r="I87" s="385">
        <v>1</v>
      </c>
      <c r="J87" s="385">
        <v>0</v>
      </c>
      <c r="K87" s="385">
        <v>2</v>
      </c>
      <c r="L87" s="385">
        <v>0</v>
      </c>
      <c r="M87" s="383"/>
    </row>
    <row r="88" spans="2:13">
      <c r="B88" s="381" t="s">
        <v>672</v>
      </c>
      <c r="C88" s="381"/>
      <c r="D88" s="381"/>
      <c r="E88" s="381"/>
      <c r="F88" s="382">
        <f t="shared" ref="F88:L88" si="15">SUM(F89:F93)</f>
        <v>176</v>
      </c>
      <c r="G88" s="382">
        <f t="shared" si="15"/>
        <v>6</v>
      </c>
      <c r="H88" s="382">
        <f t="shared" si="15"/>
        <v>11</v>
      </c>
      <c r="I88" s="382">
        <f t="shared" si="15"/>
        <v>36</v>
      </c>
      <c r="J88" s="382">
        <f t="shared" si="15"/>
        <v>30</v>
      </c>
      <c r="K88" s="382">
        <f t="shared" si="15"/>
        <v>33</v>
      </c>
      <c r="L88" s="382">
        <f t="shared" si="15"/>
        <v>60</v>
      </c>
      <c r="M88" s="383"/>
    </row>
    <row r="89" spans="2:13">
      <c r="B89" s="384" t="s">
        <v>673</v>
      </c>
      <c r="C89" s="383"/>
      <c r="D89" s="383"/>
      <c r="E89" s="383"/>
      <c r="F89" s="382">
        <f>SUM(G89:L89)</f>
        <v>7</v>
      </c>
      <c r="G89" s="385">
        <v>0</v>
      </c>
      <c r="H89" s="385">
        <v>0</v>
      </c>
      <c r="I89" s="385">
        <v>3</v>
      </c>
      <c r="J89" s="385">
        <v>1</v>
      </c>
      <c r="K89" s="385">
        <v>1</v>
      </c>
      <c r="L89" s="385">
        <v>2</v>
      </c>
      <c r="M89" s="383"/>
    </row>
    <row r="90" spans="2:13">
      <c r="B90" s="384" t="s">
        <v>674</v>
      </c>
      <c r="C90" s="383"/>
      <c r="D90" s="383"/>
      <c r="E90" s="383"/>
      <c r="F90" s="382">
        <f>SUM(G90:L90)</f>
        <v>2</v>
      </c>
      <c r="G90" s="385">
        <v>0</v>
      </c>
      <c r="H90" s="385">
        <v>0</v>
      </c>
      <c r="I90" s="385">
        <v>1</v>
      </c>
      <c r="J90" s="385">
        <v>0</v>
      </c>
      <c r="K90" s="385">
        <v>1</v>
      </c>
      <c r="L90" s="385">
        <v>0</v>
      </c>
      <c r="M90" s="383"/>
    </row>
    <row r="91" spans="2:13">
      <c r="B91" s="384" t="s">
        <v>675</v>
      </c>
      <c r="C91" s="383"/>
      <c r="D91" s="383"/>
      <c r="E91" s="383"/>
      <c r="F91" s="382">
        <f>SUM(G91:L91)</f>
        <v>129</v>
      </c>
      <c r="G91" s="385">
        <v>0</v>
      </c>
      <c r="H91" s="385">
        <v>9</v>
      </c>
      <c r="I91" s="385">
        <v>29</v>
      </c>
      <c r="J91" s="385">
        <v>24</v>
      </c>
      <c r="K91" s="385">
        <v>25</v>
      </c>
      <c r="L91" s="385">
        <v>42</v>
      </c>
      <c r="M91" s="383"/>
    </row>
    <row r="92" spans="2:13">
      <c r="B92" s="384" t="s">
        <v>676</v>
      </c>
      <c r="C92" s="383"/>
      <c r="D92" s="383"/>
      <c r="E92" s="383"/>
      <c r="F92" s="382">
        <f>SUM(G92:L92)</f>
        <v>35</v>
      </c>
      <c r="G92" s="385">
        <v>6</v>
      </c>
      <c r="H92" s="385">
        <v>2</v>
      </c>
      <c r="I92" s="385">
        <v>3</v>
      </c>
      <c r="J92" s="385">
        <v>4</v>
      </c>
      <c r="K92" s="385">
        <v>5</v>
      </c>
      <c r="L92" s="385">
        <v>15</v>
      </c>
      <c r="M92" s="383"/>
    </row>
    <row r="93" spans="2:13">
      <c r="B93" s="384" t="s">
        <v>677</v>
      </c>
      <c r="C93" s="383"/>
      <c r="D93" s="383"/>
      <c r="E93" s="383"/>
      <c r="F93" s="382">
        <f>SUM(G93:L93)</f>
        <v>3</v>
      </c>
      <c r="G93" s="385">
        <v>0</v>
      </c>
      <c r="H93" s="385">
        <v>0</v>
      </c>
      <c r="I93" s="385">
        <v>0</v>
      </c>
      <c r="J93" s="385">
        <v>1</v>
      </c>
      <c r="K93" s="385">
        <v>1</v>
      </c>
      <c r="L93" s="385">
        <v>1</v>
      </c>
      <c r="M93" s="383"/>
    </row>
    <row r="94" spans="2:13">
      <c r="B94" s="381" t="s">
        <v>678</v>
      </c>
      <c r="C94" s="381"/>
      <c r="D94" s="381"/>
      <c r="E94" s="381"/>
      <c r="F94" s="382">
        <f>SUM(F95:F97)</f>
        <v>306</v>
      </c>
      <c r="G94" s="382">
        <f t="shared" ref="G94:L94" si="16">SUM(G95:G97)</f>
        <v>28</v>
      </c>
      <c r="H94" s="382">
        <f t="shared" si="16"/>
        <v>31</v>
      </c>
      <c r="I94" s="382">
        <f t="shared" si="16"/>
        <v>30</v>
      </c>
      <c r="J94" s="382">
        <f t="shared" si="16"/>
        <v>14</v>
      </c>
      <c r="K94" s="382">
        <f t="shared" si="16"/>
        <v>11</v>
      </c>
      <c r="L94" s="382">
        <f t="shared" si="16"/>
        <v>192</v>
      </c>
      <c r="M94" s="383"/>
    </row>
    <row r="95" spans="2:13">
      <c r="B95" s="384" t="s">
        <v>679</v>
      </c>
      <c r="C95" s="383"/>
      <c r="D95" s="383"/>
      <c r="E95" s="383"/>
      <c r="F95" s="382">
        <f>SUM(G95:L95)</f>
        <v>6</v>
      </c>
      <c r="G95" s="385">
        <v>1</v>
      </c>
      <c r="H95" s="385">
        <v>0</v>
      </c>
      <c r="I95" s="385">
        <v>2</v>
      </c>
      <c r="J95" s="385">
        <v>1</v>
      </c>
      <c r="K95" s="385">
        <v>0</v>
      </c>
      <c r="L95" s="385">
        <v>2</v>
      </c>
      <c r="M95" s="383"/>
    </row>
    <row r="96" spans="2:13">
      <c r="B96" s="384" t="s">
        <v>680</v>
      </c>
      <c r="C96" s="383"/>
      <c r="D96" s="383"/>
      <c r="E96" s="383"/>
      <c r="F96" s="382">
        <f>SUM(G96:L96)</f>
        <v>292</v>
      </c>
      <c r="G96" s="385">
        <v>26</v>
      </c>
      <c r="H96" s="385">
        <v>30</v>
      </c>
      <c r="I96" s="385">
        <v>28</v>
      </c>
      <c r="J96" s="385">
        <v>12</v>
      </c>
      <c r="K96" s="385">
        <v>11</v>
      </c>
      <c r="L96" s="385">
        <v>185</v>
      </c>
      <c r="M96" s="383"/>
    </row>
    <row r="97" spans="2:13">
      <c r="B97" s="384" t="s">
        <v>681</v>
      </c>
      <c r="C97" s="383"/>
      <c r="D97" s="383"/>
      <c r="E97" s="383"/>
      <c r="F97" s="382">
        <f>SUM(G97:L97)</f>
        <v>8</v>
      </c>
      <c r="G97" s="385">
        <v>1</v>
      </c>
      <c r="H97" s="385">
        <v>1</v>
      </c>
      <c r="I97" s="385">
        <v>0</v>
      </c>
      <c r="J97" s="385">
        <v>1</v>
      </c>
      <c r="K97" s="385">
        <v>0</v>
      </c>
      <c r="L97" s="385">
        <v>5</v>
      </c>
      <c r="M97" s="383"/>
    </row>
    <row r="98" spans="2:13">
      <c r="B98" s="381" t="s">
        <v>682</v>
      </c>
      <c r="C98" s="381"/>
      <c r="D98" s="381"/>
      <c r="E98" s="381"/>
      <c r="F98" s="382">
        <f>SUM(F99:F104)</f>
        <v>82</v>
      </c>
      <c r="G98" s="382">
        <f t="shared" ref="G98:L98" si="17">SUM(G99:G104)</f>
        <v>4</v>
      </c>
      <c r="H98" s="382">
        <f t="shared" si="17"/>
        <v>7</v>
      </c>
      <c r="I98" s="382">
        <f t="shared" si="17"/>
        <v>16</v>
      </c>
      <c r="J98" s="382">
        <f t="shared" si="17"/>
        <v>6</v>
      </c>
      <c r="K98" s="382">
        <f t="shared" si="17"/>
        <v>12</v>
      </c>
      <c r="L98" s="382">
        <f t="shared" si="17"/>
        <v>37</v>
      </c>
      <c r="M98" s="383"/>
    </row>
    <row r="99" spans="2:13">
      <c r="B99" s="384" t="s">
        <v>683</v>
      </c>
      <c r="C99" s="383"/>
      <c r="D99" s="383"/>
      <c r="E99" s="383"/>
      <c r="F99" s="382">
        <f t="shared" ref="F99:F104" si="18">SUM(G99:L99)</f>
        <v>1</v>
      </c>
      <c r="G99" s="385">
        <v>0</v>
      </c>
      <c r="H99" s="385">
        <v>0</v>
      </c>
      <c r="I99" s="385">
        <v>0</v>
      </c>
      <c r="J99" s="385">
        <v>0</v>
      </c>
      <c r="K99" s="385">
        <v>1</v>
      </c>
      <c r="L99" s="385">
        <v>0</v>
      </c>
      <c r="M99" s="383"/>
    </row>
    <row r="100" spans="2:13">
      <c r="B100" s="384" t="s">
        <v>684</v>
      </c>
      <c r="C100" s="383"/>
      <c r="D100" s="383"/>
      <c r="E100" s="383"/>
      <c r="F100" s="382">
        <f t="shared" si="18"/>
        <v>2</v>
      </c>
      <c r="G100" s="385">
        <v>0</v>
      </c>
      <c r="H100" s="385">
        <v>0</v>
      </c>
      <c r="I100" s="385">
        <v>0</v>
      </c>
      <c r="J100" s="385">
        <v>0</v>
      </c>
      <c r="K100" s="385">
        <v>1</v>
      </c>
      <c r="L100" s="385">
        <v>1</v>
      </c>
      <c r="M100" s="383"/>
    </row>
    <row r="101" spans="2:13">
      <c r="B101" s="384" t="s">
        <v>685</v>
      </c>
      <c r="C101" s="383"/>
      <c r="D101" s="383"/>
      <c r="E101" s="383"/>
      <c r="F101" s="382">
        <f t="shared" si="18"/>
        <v>2</v>
      </c>
      <c r="G101" s="385">
        <v>0</v>
      </c>
      <c r="H101" s="385">
        <v>0</v>
      </c>
      <c r="I101" s="385">
        <v>0</v>
      </c>
      <c r="J101" s="385">
        <v>0</v>
      </c>
      <c r="K101" s="385">
        <v>0</v>
      </c>
      <c r="L101" s="385">
        <v>2</v>
      </c>
      <c r="M101" s="383"/>
    </row>
    <row r="102" spans="2:13">
      <c r="B102" s="384" t="s">
        <v>686</v>
      </c>
      <c r="C102" s="383"/>
      <c r="D102" s="383"/>
      <c r="E102" s="383"/>
      <c r="F102" s="382">
        <f t="shared" si="18"/>
        <v>22</v>
      </c>
      <c r="G102" s="385">
        <v>2</v>
      </c>
      <c r="H102" s="385">
        <v>5</v>
      </c>
      <c r="I102" s="385">
        <v>9</v>
      </c>
      <c r="J102" s="385">
        <v>1</v>
      </c>
      <c r="K102" s="385">
        <v>0</v>
      </c>
      <c r="L102" s="385">
        <v>5</v>
      </c>
      <c r="M102" s="383"/>
    </row>
    <row r="103" spans="2:13">
      <c r="B103" s="384" t="s">
        <v>249</v>
      </c>
      <c r="C103" s="383"/>
      <c r="D103" s="383"/>
      <c r="E103" s="383"/>
      <c r="F103" s="382">
        <f t="shared" si="18"/>
        <v>18</v>
      </c>
      <c r="G103" s="385">
        <v>2</v>
      </c>
      <c r="H103" s="385">
        <v>1</v>
      </c>
      <c r="I103" s="385">
        <v>4</v>
      </c>
      <c r="J103" s="385">
        <v>3</v>
      </c>
      <c r="K103" s="385">
        <v>2</v>
      </c>
      <c r="L103" s="385">
        <v>6</v>
      </c>
      <c r="M103" s="383"/>
    </row>
    <row r="104" spans="2:13">
      <c r="B104" s="384" t="s">
        <v>687</v>
      </c>
      <c r="C104" s="383"/>
      <c r="D104" s="383"/>
      <c r="E104" s="383"/>
      <c r="F104" s="382">
        <f t="shared" si="18"/>
        <v>37</v>
      </c>
      <c r="G104" s="385">
        <v>0</v>
      </c>
      <c r="H104" s="385">
        <v>1</v>
      </c>
      <c r="I104" s="385">
        <v>3</v>
      </c>
      <c r="J104" s="385">
        <v>2</v>
      </c>
      <c r="K104" s="385">
        <v>8</v>
      </c>
      <c r="L104" s="385">
        <v>23</v>
      </c>
      <c r="M104" s="383"/>
    </row>
    <row r="105" spans="2:13">
      <c r="B105" s="381" t="s">
        <v>688</v>
      </c>
      <c r="C105" s="381"/>
      <c r="D105" s="381"/>
      <c r="E105" s="381"/>
      <c r="F105" s="382">
        <f>SUM(F106:F119)</f>
        <v>66</v>
      </c>
      <c r="G105" s="382">
        <f t="shared" ref="G105:L105" si="19">SUM(G106:G119)</f>
        <v>3</v>
      </c>
      <c r="H105" s="382">
        <f t="shared" si="19"/>
        <v>10</v>
      </c>
      <c r="I105" s="382">
        <f t="shared" si="19"/>
        <v>10</v>
      </c>
      <c r="J105" s="382">
        <f t="shared" si="19"/>
        <v>5</v>
      </c>
      <c r="K105" s="382">
        <f t="shared" si="19"/>
        <v>15</v>
      </c>
      <c r="L105" s="382">
        <f t="shared" si="19"/>
        <v>23</v>
      </c>
      <c r="M105" s="383"/>
    </row>
    <row r="106" spans="2:13">
      <c r="B106" s="384" t="s">
        <v>689</v>
      </c>
      <c r="C106" s="383"/>
      <c r="D106" s="383"/>
      <c r="E106" s="383"/>
      <c r="F106" s="382">
        <f t="shared" ref="F106:F119" si="20">SUM(G106:L106)</f>
        <v>5</v>
      </c>
      <c r="G106" s="385">
        <v>1</v>
      </c>
      <c r="H106" s="385">
        <v>1</v>
      </c>
      <c r="I106" s="385">
        <v>0</v>
      </c>
      <c r="J106" s="385">
        <v>0</v>
      </c>
      <c r="K106" s="385">
        <v>1</v>
      </c>
      <c r="L106" s="385">
        <v>2</v>
      </c>
      <c r="M106" s="383"/>
    </row>
    <row r="107" spans="2:13">
      <c r="B107" s="384" t="s">
        <v>690</v>
      </c>
      <c r="C107" s="383"/>
      <c r="D107" s="383"/>
      <c r="E107" s="383"/>
      <c r="F107" s="382">
        <f t="shared" si="20"/>
        <v>2</v>
      </c>
      <c r="G107" s="385">
        <v>0</v>
      </c>
      <c r="H107" s="385">
        <v>0</v>
      </c>
      <c r="I107" s="385">
        <v>0</v>
      </c>
      <c r="J107" s="385">
        <v>0</v>
      </c>
      <c r="K107" s="385">
        <v>0</v>
      </c>
      <c r="L107" s="385">
        <v>2</v>
      </c>
      <c r="M107" s="383"/>
    </row>
    <row r="108" spans="2:13">
      <c r="B108" s="384" t="s">
        <v>691</v>
      </c>
      <c r="C108" s="383"/>
      <c r="D108" s="383"/>
      <c r="E108" s="383"/>
      <c r="F108" s="382">
        <f t="shared" si="20"/>
        <v>6</v>
      </c>
      <c r="G108" s="385">
        <v>0</v>
      </c>
      <c r="H108" s="385">
        <v>0</v>
      </c>
      <c r="I108" s="385">
        <v>2</v>
      </c>
      <c r="J108" s="385">
        <v>0</v>
      </c>
      <c r="K108" s="385">
        <v>4</v>
      </c>
      <c r="L108" s="385">
        <v>0</v>
      </c>
      <c r="M108" s="383"/>
    </row>
    <row r="109" spans="2:13">
      <c r="B109" s="384" t="s">
        <v>692</v>
      </c>
      <c r="C109" s="383"/>
      <c r="D109" s="383"/>
      <c r="E109" s="383"/>
      <c r="F109" s="382">
        <f t="shared" si="20"/>
        <v>4</v>
      </c>
      <c r="G109" s="385">
        <v>0</v>
      </c>
      <c r="H109" s="385">
        <v>0</v>
      </c>
      <c r="I109" s="385">
        <v>1</v>
      </c>
      <c r="J109" s="385">
        <v>1</v>
      </c>
      <c r="K109" s="385">
        <v>1</v>
      </c>
      <c r="L109" s="385">
        <v>1</v>
      </c>
      <c r="M109" s="383"/>
    </row>
    <row r="110" spans="2:13">
      <c r="B110" s="384" t="s">
        <v>693</v>
      </c>
      <c r="C110" s="383"/>
      <c r="D110" s="383"/>
      <c r="E110" s="383"/>
      <c r="F110" s="382">
        <f t="shared" si="20"/>
        <v>3</v>
      </c>
      <c r="G110" s="385">
        <v>0</v>
      </c>
      <c r="H110" s="385">
        <v>0</v>
      </c>
      <c r="I110" s="385">
        <v>0</v>
      </c>
      <c r="J110" s="385">
        <v>0</v>
      </c>
      <c r="K110" s="385">
        <v>0</v>
      </c>
      <c r="L110" s="385">
        <v>3</v>
      </c>
      <c r="M110" s="383"/>
    </row>
    <row r="111" spans="2:13">
      <c r="B111" s="384" t="s">
        <v>694</v>
      </c>
      <c r="C111" s="383"/>
      <c r="D111" s="383"/>
      <c r="E111" s="383"/>
      <c r="F111" s="382">
        <f t="shared" si="20"/>
        <v>5</v>
      </c>
      <c r="G111" s="385">
        <v>0</v>
      </c>
      <c r="H111" s="385">
        <v>1</v>
      </c>
      <c r="I111" s="385">
        <v>1</v>
      </c>
      <c r="J111" s="385">
        <v>0</v>
      </c>
      <c r="K111" s="385">
        <v>1</v>
      </c>
      <c r="L111" s="385">
        <v>2</v>
      </c>
      <c r="M111" s="383"/>
    </row>
    <row r="112" spans="2:13">
      <c r="B112" s="384" t="s">
        <v>695</v>
      </c>
      <c r="C112" s="383"/>
      <c r="D112" s="383"/>
      <c r="E112" s="383"/>
      <c r="F112" s="382">
        <f t="shared" si="20"/>
        <v>2</v>
      </c>
      <c r="G112" s="385">
        <v>0</v>
      </c>
      <c r="H112" s="385">
        <v>0</v>
      </c>
      <c r="I112" s="385">
        <v>0</v>
      </c>
      <c r="J112" s="385">
        <v>0</v>
      </c>
      <c r="K112" s="385">
        <v>0</v>
      </c>
      <c r="L112" s="385">
        <v>2</v>
      </c>
      <c r="M112" s="383"/>
    </row>
    <row r="113" spans="2:13">
      <c r="B113" s="384" t="s">
        <v>696</v>
      </c>
      <c r="C113" s="383"/>
      <c r="D113" s="383"/>
      <c r="E113" s="383"/>
      <c r="F113" s="382">
        <f t="shared" si="20"/>
        <v>5</v>
      </c>
      <c r="G113" s="385">
        <v>0</v>
      </c>
      <c r="H113" s="385">
        <v>0</v>
      </c>
      <c r="I113" s="385">
        <v>0</v>
      </c>
      <c r="J113" s="385">
        <v>0</v>
      </c>
      <c r="K113" s="385">
        <v>4</v>
      </c>
      <c r="L113" s="385">
        <v>1</v>
      </c>
      <c r="M113" s="383"/>
    </row>
    <row r="114" spans="2:13">
      <c r="B114" s="384" t="s">
        <v>697</v>
      </c>
      <c r="C114" s="383"/>
      <c r="D114" s="383"/>
      <c r="E114" s="383"/>
      <c r="F114" s="382">
        <f t="shared" si="20"/>
        <v>1</v>
      </c>
      <c r="G114" s="385">
        <v>0</v>
      </c>
      <c r="H114" s="385">
        <v>0</v>
      </c>
      <c r="I114" s="385">
        <v>0</v>
      </c>
      <c r="J114" s="385">
        <v>0</v>
      </c>
      <c r="K114" s="385">
        <v>0</v>
      </c>
      <c r="L114" s="385">
        <v>1</v>
      </c>
      <c r="M114" s="383"/>
    </row>
    <row r="115" spans="2:13">
      <c r="B115" s="384" t="s">
        <v>698</v>
      </c>
      <c r="C115" s="383"/>
      <c r="D115" s="383"/>
      <c r="E115" s="383"/>
      <c r="F115" s="382">
        <f t="shared" si="20"/>
        <v>1</v>
      </c>
      <c r="G115" s="385">
        <v>0</v>
      </c>
      <c r="H115" s="385">
        <v>0</v>
      </c>
      <c r="I115" s="385">
        <v>0</v>
      </c>
      <c r="J115" s="385">
        <v>0</v>
      </c>
      <c r="K115" s="385">
        <v>0</v>
      </c>
      <c r="L115" s="385">
        <v>1</v>
      </c>
      <c r="M115" s="383"/>
    </row>
    <row r="116" spans="2:13">
      <c r="B116" s="384" t="s">
        <v>699</v>
      </c>
      <c r="C116" s="383"/>
      <c r="D116" s="383"/>
      <c r="E116" s="383"/>
      <c r="F116" s="382">
        <f t="shared" si="20"/>
        <v>2</v>
      </c>
      <c r="G116" s="385">
        <v>0</v>
      </c>
      <c r="H116" s="385">
        <v>0</v>
      </c>
      <c r="I116" s="385">
        <v>0</v>
      </c>
      <c r="J116" s="385">
        <v>0</v>
      </c>
      <c r="K116" s="385">
        <v>1</v>
      </c>
      <c r="L116" s="385">
        <v>1</v>
      </c>
      <c r="M116" s="383"/>
    </row>
    <row r="117" spans="2:13">
      <c r="B117" s="384" t="s">
        <v>700</v>
      </c>
      <c r="C117" s="383"/>
      <c r="D117" s="383"/>
      <c r="E117" s="383"/>
      <c r="F117" s="382">
        <f t="shared" si="20"/>
        <v>4</v>
      </c>
      <c r="G117" s="385">
        <v>0</v>
      </c>
      <c r="H117" s="385">
        <v>0</v>
      </c>
      <c r="I117" s="385">
        <v>2</v>
      </c>
      <c r="J117" s="385">
        <v>0</v>
      </c>
      <c r="K117" s="385">
        <v>1</v>
      </c>
      <c r="L117" s="385">
        <v>1</v>
      </c>
      <c r="M117" s="383"/>
    </row>
    <row r="118" spans="2:13">
      <c r="B118" s="384" t="s">
        <v>205</v>
      </c>
      <c r="C118" s="383"/>
      <c r="D118" s="383"/>
      <c r="E118" s="383"/>
      <c r="F118" s="382">
        <f t="shared" si="20"/>
        <v>22</v>
      </c>
      <c r="G118" s="385">
        <v>2</v>
      </c>
      <c r="H118" s="385">
        <v>6</v>
      </c>
      <c r="I118" s="385">
        <v>4</v>
      </c>
      <c r="J118" s="385">
        <v>4</v>
      </c>
      <c r="K118" s="385">
        <v>1</v>
      </c>
      <c r="L118" s="385">
        <v>5</v>
      </c>
      <c r="M118" s="383"/>
    </row>
    <row r="119" spans="2:13">
      <c r="B119" s="384" t="s">
        <v>701</v>
      </c>
      <c r="C119" s="383"/>
      <c r="D119" s="383"/>
      <c r="E119" s="383"/>
      <c r="F119" s="382">
        <f t="shared" si="20"/>
        <v>4</v>
      </c>
      <c r="G119" s="385">
        <v>0</v>
      </c>
      <c r="H119" s="385">
        <v>2</v>
      </c>
      <c r="I119" s="385">
        <v>0</v>
      </c>
      <c r="J119" s="385">
        <v>0</v>
      </c>
      <c r="K119" s="385">
        <v>1</v>
      </c>
      <c r="L119" s="385">
        <v>1</v>
      </c>
      <c r="M119" s="383"/>
    </row>
    <row r="120" spans="2:13">
      <c r="B120" s="381" t="s">
        <v>702</v>
      </c>
      <c r="C120" s="381"/>
      <c r="D120" s="381"/>
      <c r="E120" s="381"/>
      <c r="F120" s="382">
        <f>SUM(F121:F132)</f>
        <v>382</v>
      </c>
      <c r="G120" s="382">
        <f t="shared" ref="G120:L120" si="21">SUM(G121:G132)</f>
        <v>35</v>
      </c>
      <c r="H120" s="382">
        <f t="shared" si="21"/>
        <v>75</v>
      </c>
      <c r="I120" s="382">
        <f t="shared" si="21"/>
        <v>71</v>
      </c>
      <c r="J120" s="382">
        <f t="shared" si="21"/>
        <v>15</v>
      </c>
      <c r="K120" s="382">
        <f t="shared" si="21"/>
        <v>49</v>
      </c>
      <c r="L120" s="382">
        <f t="shared" si="21"/>
        <v>136</v>
      </c>
      <c r="M120" s="383"/>
    </row>
    <row r="121" spans="2:13">
      <c r="B121" s="384" t="s">
        <v>703</v>
      </c>
      <c r="C121" s="383"/>
      <c r="D121" s="383"/>
      <c r="E121" s="383"/>
      <c r="F121" s="382">
        <f>SUM(G121:L121)</f>
        <v>4</v>
      </c>
      <c r="G121" s="385">
        <v>0</v>
      </c>
      <c r="H121" s="385">
        <v>0</v>
      </c>
      <c r="I121" s="385">
        <v>2</v>
      </c>
      <c r="J121" s="385">
        <v>2</v>
      </c>
      <c r="K121" s="385">
        <v>0</v>
      </c>
      <c r="L121" s="385">
        <v>0</v>
      </c>
      <c r="M121" s="383"/>
    </row>
    <row r="122" spans="2:13">
      <c r="B122" s="384" t="s">
        <v>704</v>
      </c>
      <c r="C122" s="383"/>
      <c r="D122" s="383"/>
      <c r="E122" s="383"/>
      <c r="F122" s="382">
        <f>SUM(G122:L122)</f>
        <v>2</v>
      </c>
      <c r="G122" s="385">
        <v>0</v>
      </c>
      <c r="H122" s="385">
        <v>1</v>
      </c>
      <c r="I122" s="385">
        <v>0</v>
      </c>
      <c r="J122" s="385">
        <v>0</v>
      </c>
      <c r="K122" s="385">
        <v>0</v>
      </c>
      <c r="L122" s="385">
        <v>1</v>
      </c>
      <c r="M122" s="383"/>
    </row>
    <row r="123" spans="2:13">
      <c r="B123" s="384" t="s">
        <v>245</v>
      </c>
      <c r="C123" s="383"/>
      <c r="D123" s="383"/>
      <c r="E123" s="383"/>
      <c r="F123" s="382">
        <v>232</v>
      </c>
      <c r="G123" s="385">
        <v>23</v>
      </c>
      <c r="H123" s="385">
        <v>43</v>
      </c>
      <c r="I123" s="385">
        <v>43</v>
      </c>
      <c r="J123" s="385">
        <v>11</v>
      </c>
      <c r="K123" s="385">
        <v>39</v>
      </c>
      <c r="L123" s="385">
        <v>72</v>
      </c>
      <c r="M123" s="383"/>
    </row>
    <row r="124" spans="2:13">
      <c r="B124" s="384" t="s">
        <v>705</v>
      </c>
      <c r="C124" s="383"/>
      <c r="D124" s="383"/>
      <c r="E124" s="383"/>
      <c r="F124" s="382">
        <f>SUM(G124:L124)</f>
        <v>1</v>
      </c>
      <c r="G124" s="385">
        <v>0</v>
      </c>
      <c r="H124" s="385">
        <v>1</v>
      </c>
      <c r="I124" s="385">
        <v>0</v>
      </c>
      <c r="J124" s="385">
        <v>0</v>
      </c>
      <c r="K124" s="385">
        <v>0</v>
      </c>
      <c r="L124" s="385">
        <v>0</v>
      </c>
      <c r="M124" s="383"/>
    </row>
    <row r="125" spans="2:13">
      <c r="B125" s="384" t="s">
        <v>706</v>
      </c>
      <c r="C125" s="383"/>
      <c r="D125" s="383"/>
      <c r="E125" s="383"/>
      <c r="F125" s="382">
        <v>0</v>
      </c>
      <c r="G125" s="385">
        <v>0</v>
      </c>
      <c r="H125" s="385">
        <v>0</v>
      </c>
      <c r="I125" s="385">
        <v>0</v>
      </c>
      <c r="J125" s="385">
        <v>0</v>
      </c>
      <c r="K125" s="385">
        <v>0</v>
      </c>
      <c r="L125" s="385">
        <v>1</v>
      </c>
      <c r="M125" s="383"/>
    </row>
    <row r="126" spans="2:13">
      <c r="B126" s="384" t="s">
        <v>707</v>
      </c>
      <c r="C126" s="383"/>
      <c r="D126" s="383"/>
      <c r="E126" s="383"/>
      <c r="F126" s="382">
        <f>SUM(G126:L126)</f>
        <v>2</v>
      </c>
      <c r="G126" s="385">
        <v>1</v>
      </c>
      <c r="H126" s="385">
        <v>0</v>
      </c>
      <c r="I126" s="385">
        <v>0</v>
      </c>
      <c r="J126" s="385">
        <v>0</v>
      </c>
      <c r="K126" s="385">
        <v>0</v>
      </c>
      <c r="L126" s="385">
        <v>1</v>
      </c>
      <c r="M126" s="383"/>
    </row>
    <row r="127" spans="2:13">
      <c r="B127" s="384" t="s">
        <v>708</v>
      </c>
      <c r="C127" s="383"/>
      <c r="D127" s="383"/>
      <c r="E127" s="383"/>
      <c r="F127" s="382">
        <v>36</v>
      </c>
      <c r="G127" s="385">
        <v>2</v>
      </c>
      <c r="H127" s="385">
        <v>9</v>
      </c>
      <c r="I127" s="385">
        <v>5</v>
      </c>
      <c r="J127" s="385">
        <v>0</v>
      </c>
      <c r="K127" s="385">
        <v>2</v>
      </c>
      <c r="L127" s="385">
        <v>17</v>
      </c>
      <c r="M127" s="383"/>
    </row>
    <row r="128" spans="2:13">
      <c r="B128" s="384" t="s">
        <v>709</v>
      </c>
      <c r="C128" s="383"/>
      <c r="D128" s="383"/>
      <c r="E128" s="383"/>
      <c r="F128" s="382">
        <f>SUM(G128:L128)</f>
        <v>7</v>
      </c>
      <c r="G128" s="385">
        <v>1</v>
      </c>
      <c r="H128" s="385">
        <v>1</v>
      </c>
      <c r="I128" s="385">
        <v>1</v>
      </c>
      <c r="J128" s="385">
        <v>0</v>
      </c>
      <c r="K128" s="385">
        <v>0</v>
      </c>
      <c r="L128" s="385">
        <v>4</v>
      </c>
      <c r="M128" s="383"/>
    </row>
    <row r="129" spans="2:21">
      <c r="B129" s="384" t="s">
        <v>263</v>
      </c>
      <c r="C129" s="383"/>
      <c r="D129" s="383"/>
      <c r="E129" s="383"/>
      <c r="F129" s="382">
        <f>SUM(G129:L129)</f>
        <v>11</v>
      </c>
      <c r="G129" s="385">
        <v>0</v>
      </c>
      <c r="H129" s="385">
        <v>0</v>
      </c>
      <c r="I129" s="385">
        <v>6</v>
      </c>
      <c r="J129" s="385">
        <v>0</v>
      </c>
      <c r="K129" s="385">
        <v>3</v>
      </c>
      <c r="L129" s="385">
        <v>2</v>
      </c>
      <c r="M129" s="383"/>
    </row>
    <row r="130" spans="2:21">
      <c r="B130" s="384" t="s">
        <v>710</v>
      </c>
      <c r="C130" s="383"/>
      <c r="D130" s="383"/>
      <c r="E130" s="383"/>
      <c r="F130" s="382">
        <f>SUM(G130:L130)</f>
        <v>10</v>
      </c>
      <c r="G130" s="385">
        <v>0</v>
      </c>
      <c r="H130" s="385">
        <v>0</v>
      </c>
      <c r="I130" s="385">
        <v>0</v>
      </c>
      <c r="J130" s="385">
        <v>0</v>
      </c>
      <c r="K130" s="385">
        <v>2</v>
      </c>
      <c r="L130" s="385">
        <v>8</v>
      </c>
      <c r="M130" s="383"/>
      <c r="O130" s="367"/>
      <c r="P130" s="367"/>
      <c r="Q130" s="367"/>
      <c r="R130" s="367"/>
      <c r="S130" s="367"/>
      <c r="T130" s="367"/>
      <c r="U130" s="367"/>
    </row>
    <row r="131" spans="2:21">
      <c r="B131" s="384" t="s">
        <v>264</v>
      </c>
      <c r="C131" s="383"/>
      <c r="D131" s="383"/>
      <c r="E131" s="383"/>
      <c r="F131" s="382">
        <f>SUM(G131:L131)</f>
        <v>70</v>
      </c>
      <c r="G131" s="385">
        <v>8</v>
      </c>
      <c r="H131" s="385">
        <v>19</v>
      </c>
      <c r="I131" s="385">
        <v>11</v>
      </c>
      <c r="J131" s="385">
        <v>2</v>
      </c>
      <c r="K131" s="385">
        <v>1</v>
      </c>
      <c r="L131" s="385">
        <v>29</v>
      </c>
      <c r="M131" s="383"/>
    </row>
    <row r="132" spans="2:21">
      <c r="B132" s="384" t="s">
        <v>711</v>
      </c>
      <c r="C132" s="383"/>
      <c r="D132" s="383"/>
      <c r="E132" s="383"/>
      <c r="F132" s="382">
        <f>SUM(G132:L132)</f>
        <v>7</v>
      </c>
      <c r="G132" s="385">
        <v>0</v>
      </c>
      <c r="H132" s="385">
        <v>1</v>
      </c>
      <c r="I132" s="385">
        <v>3</v>
      </c>
      <c r="J132" s="385">
        <v>0</v>
      </c>
      <c r="K132" s="385">
        <v>2</v>
      </c>
      <c r="L132" s="385">
        <v>1</v>
      </c>
      <c r="M132" s="383"/>
    </row>
    <row r="133" spans="2:21">
      <c r="B133" s="458"/>
      <c r="C133" s="458"/>
      <c r="D133" s="458"/>
      <c r="E133" s="458"/>
      <c r="F133" s="366"/>
      <c r="G133" s="366"/>
      <c r="H133" s="366"/>
      <c r="I133" s="366"/>
      <c r="J133" s="366"/>
      <c r="K133" s="366"/>
      <c r="L133" s="366"/>
      <c r="M133" s="366"/>
    </row>
    <row r="134" spans="2:21">
      <c r="B134" s="386" t="s">
        <v>717</v>
      </c>
      <c r="C134" s="459" t="s">
        <v>712</v>
      </c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</row>
    <row r="135" spans="2:21">
      <c r="B135" s="387" t="s">
        <v>719</v>
      </c>
      <c r="C135" s="460" t="s">
        <v>713</v>
      </c>
      <c r="D135" s="460"/>
      <c r="E135" s="460"/>
      <c r="F135" s="460"/>
      <c r="G135" s="460"/>
      <c r="H135" s="460"/>
      <c r="I135" s="460"/>
      <c r="J135" s="460"/>
      <c r="K135" s="460"/>
      <c r="L135" s="460"/>
      <c r="M135" s="460"/>
    </row>
    <row r="136" spans="2:21">
      <c r="B136" s="387"/>
      <c r="C136" s="460"/>
      <c r="D136" s="460"/>
      <c r="E136" s="460"/>
      <c r="F136" s="460"/>
      <c r="G136" s="460"/>
      <c r="H136" s="460"/>
      <c r="I136" s="460"/>
      <c r="J136" s="460"/>
      <c r="K136" s="460"/>
      <c r="L136" s="460"/>
      <c r="M136" s="460"/>
    </row>
    <row r="137" spans="2:21">
      <c r="B137" s="388" t="s">
        <v>714</v>
      </c>
      <c r="C137" s="387" t="s">
        <v>715</v>
      </c>
      <c r="D137" s="387"/>
      <c r="E137" s="387"/>
      <c r="F137" s="387"/>
      <c r="G137" s="387"/>
      <c r="H137" s="387"/>
      <c r="I137" s="387"/>
      <c r="J137" s="387"/>
      <c r="K137" s="387"/>
      <c r="L137" s="233"/>
      <c r="M137" s="233"/>
    </row>
  </sheetData>
  <sheetProtection password="83D5" sheet="1" objects="1" scenarios="1"/>
  <mergeCells count="15">
    <mergeCell ref="B7:E7"/>
    <mergeCell ref="B133:E133"/>
    <mergeCell ref="C134:M134"/>
    <mergeCell ref="C135:M136"/>
    <mergeCell ref="B4:E5"/>
    <mergeCell ref="F4:F5"/>
    <mergeCell ref="G4:G5"/>
    <mergeCell ref="H4:H5"/>
    <mergeCell ref="I4:I5"/>
    <mergeCell ref="J4:J5"/>
    <mergeCell ref="B2:K2"/>
    <mergeCell ref="B3:K3"/>
    <mergeCell ref="O5:Q5"/>
    <mergeCell ref="K4:K5"/>
    <mergeCell ref="L4:L5"/>
  </mergeCells>
  <hyperlinks>
    <hyperlink ref="O5" location="INDICE!A1" display="REGRESAR AL INDICE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43"/>
  <sheetViews>
    <sheetView workbookViewId="0">
      <selection activeCell="N6" sqref="N6:P6"/>
    </sheetView>
  </sheetViews>
  <sheetFormatPr baseColWidth="10" defaultColWidth="10.83203125" defaultRowHeight="14" x14ac:dyDescent="0"/>
  <cols>
    <col min="1" max="10" width="10.83203125" style="3"/>
    <col min="11" max="11" width="12.5" style="3" customWidth="1"/>
    <col min="12" max="16384" width="10.83203125" style="3"/>
  </cols>
  <sheetData>
    <row r="4" spans="1:16" ht="23">
      <c r="A4" s="348" t="s">
        <v>725</v>
      </c>
      <c r="B4" s="427" t="s">
        <v>720</v>
      </c>
      <c r="C4" s="427"/>
      <c r="D4" s="427"/>
      <c r="E4" s="427"/>
      <c r="F4" s="427"/>
      <c r="G4" s="427"/>
      <c r="H4" s="427"/>
      <c r="I4" s="427"/>
      <c r="J4" s="427"/>
      <c r="K4" s="427"/>
      <c r="L4" s="370"/>
    </row>
    <row r="5" spans="1:16" ht="23">
      <c r="A5" s="348"/>
      <c r="B5" s="451" t="s">
        <v>721</v>
      </c>
      <c r="C5" s="467"/>
      <c r="D5" s="467"/>
      <c r="E5" s="467"/>
      <c r="F5" s="467"/>
      <c r="G5" s="467"/>
      <c r="H5" s="467"/>
      <c r="I5" s="467"/>
      <c r="J5" s="467"/>
      <c r="K5" s="467"/>
      <c r="L5" s="361"/>
    </row>
    <row r="6" spans="1:16" ht="23">
      <c r="B6" s="468"/>
      <c r="C6" s="469"/>
      <c r="D6" s="469"/>
      <c r="E6" s="469"/>
      <c r="F6" s="469"/>
      <c r="G6" s="469"/>
      <c r="H6" s="469"/>
      <c r="I6" s="469"/>
      <c r="J6" s="469"/>
      <c r="K6" s="469"/>
      <c r="L6" s="361"/>
      <c r="N6" s="453" t="s">
        <v>557</v>
      </c>
      <c r="O6" s="453"/>
      <c r="P6" s="453"/>
    </row>
    <row r="7" spans="1:16">
      <c r="B7" s="368"/>
      <c r="C7" s="368"/>
      <c r="D7" s="368"/>
      <c r="E7" s="368"/>
      <c r="F7" s="360"/>
      <c r="G7" s="360"/>
      <c r="H7" s="360"/>
      <c r="I7" s="360"/>
      <c r="J7" s="360"/>
      <c r="K7" s="360"/>
      <c r="L7" s="360"/>
    </row>
    <row r="8" spans="1:16" ht="15">
      <c r="B8" s="389"/>
      <c r="C8" s="389"/>
      <c r="D8" s="389"/>
      <c r="E8" s="389"/>
      <c r="F8" s="390"/>
      <c r="G8" s="390"/>
      <c r="H8" s="390"/>
      <c r="I8" s="390"/>
      <c r="J8" s="390"/>
      <c r="K8" s="390"/>
      <c r="L8" s="390"/>
    </row>
    <row r="9" spans="1:16">
      <c r="B9" s="461" t="s">
        <v>587</v>
      </c>
      <c r="C9" s="462"/>
      <c r="D9" s="462"/>
      <c r="E9" s="462"/>
      <c r="F9" s="470" t="s">
        <v>588</v>
      </c>
      <c r="G9" s="466" t="s">
        <v>716</v>
      </c>
      <c r="H9" s="466" t="s">
        <v>589</v>
      </c>
      <c r="I9" s="466" t="s">
        <v>590</v>
      </c>
      <c r="J9" s="466" t="s">
        <v>591</v>
      </c>
      <c r="K9" s="466" t="s">
        <v>592</v>
      </c>
      <c r="L9" s="455" t="s">
        <v>718</v>
      </c>
    </row>
    <row r="10" spans="1:16">
      <c r="B10" s="462"/>
      <c r="C10" s="462"/>
      <c r="D10" s="462"/>
      <c r="E10" s="462"/>
      <c r="F10" s="470"/>
      <c r="G10" s="466"/>
      <c r="H10" s="466"/>
      <c r="I10" s="466"/>
      <c r="J10" s="455"/>
      <c r="K10" s="455"/>
      <c r="L10" s="455"/>
    </row>
    <row r="11" spans="1:16" ht="15">
      <c r="B11" s="391"/>
      <c r="C11" s="391"/>
      <c r="D11" s="391"/>
      <c r="E11" s="391"/>
      <c r="F11" s="391"/>
      <c r="G11" s="391"/>
      <c r="H11" s="391"/>
      <c r="I11" s="391"/>
      <c r="J11" s="391"/>
      <c r="K11" s="391"/>
      <c r="L11" s="391"/>
    </row>
    <row r="12" spans="1:16">
      <c r="B12" s="456" t="s">
        <v>593</v>
      </c>
      <c r="C12" s="457"/>
      <c r="D12" s="457"/>
      <c r="E12" s="457"/>
      <c r="F12" s="380">
        <f t="shared" ref="F12:L12" si="0">SUM(F13,F23,F32,F45,F59,F69,F83,F93,F100,F104,F111,F126)</f>
        <v>65677</v>
      </c>
      <c r="G12" s="380">
        <f t="shared" si="0"/>
        <v>11769</v>
      </c>
      <c r="H12" s="380">
        <f t="shared" si="0"/>
        <v>13227</v>
      </c>
      <c r="I12" s="380">
        <f t="shared" si="0"/>
        <v>9866</v>
      </c>
      <c r="J12" s="380">
        <f t="shared" si="0"/>
        <v>3771</v>
      </c>
      <c r="K12" s="380">
        <f t="shared" si="0"/>
        <v>5987</v>
      </c>
      <c r="L12" s="380">
        <f t="shared" si="0"/>
        <v>21057</v>
      </c>
    </row>
    <row r="13" spans="1:16">
      <c r="B13" s="381" t="s">
        <v>594</v>
      </c>
      <c r="C13" s="381"/>
      <c r="D13" s="381"/>
      <c r="E13" s="381"/>
      <c r="F13" s="382">
        <f t="shared" ref="F13:L13" si="1">SUM(F14:F22)</f>
        <v>503</v>
      </c>
      <c r="G13" s="382">
        <f t="shared" si="1"/>
        <v>0</v>
      </c>
      <c r="H13" s="382">
        <f t="shared" si="1"/>
        <v>83</v>
      </c>
      <c r="I13" s="382">
        <f t="shared" si="1"/>
        <v>60</v>
      </c>
      <c r="J13" s="382">
        <f t="shared" si="1"/>
        <v>9</v>
      </c>
      <c r="K13" s="382">
        <f t="shared" si="1"/>
        <v>140</v>
      </c>
      <c r="L13" s="382">
        <f t="shared" si="1"/>
        <v>211</v>
      </c>
    </row>
    <row r="14" spans="1:16">
      <c r="B14" s="384" t="s">
        <v>595</v>
      </c>
      <c r="C14" s="383"/>
      <c r="D14" s="383"/>
      <c r="E14" s="383"/>
      <c r="F14" s="382">
        <f t="shared" ref="F14:F22" si="2">SUM(G14:L14)</f>
        <v>28</v>
      </c>
      <c r="G14" s="385">
        <v>0</v>
      </c>
      <c r="H14" s="385">
        <v>0</v>
      </c>
      <c r="I14" s="385">
        <v>0</v>
      </c>
      <c r="J14" s="385">
        <v>0</v>
      </c>
      <c r="K14" s="385">
        <v>8</v>
      </c>
      <c r="L14" s="385">
        <v>20</v>
      </c>
    </row>
    <row r="15" spans="1:16">
      <c r="B15" s="384" t="s">
        <v>596</v>
      </c>
      <c r="C15" s="383"/>
      <c r="D15" s="383"/>
      <c r="E15" s="383"/>
      <c r="F15" s="382">
        <f t="shared" si="2"/>
        <v>8</v>
      </c>
      <c r="G15" s="385">
        <v>0</v>
      </c>
      <c r="H15" s="385">
        <v>0</v>
      </c>
      <c r="I15" s="385">
        <v>0</v>
      </c>
      <c r="J15" s="385">
        <v>0</v>
      </c>
      <c r="K15" s="385">
        <v>0</v>
      </c>
      <c r="L15" s="385">
        <v>8</v>
      </c>
    </row>
    <row r="16" spans="1:16">
      <c r="B16" s="384" t="s">
        <v>597</v>
      </c>
      <c r="C16" s="383"/>
      <c r="D16" s="383"/>
      <c r="E16" s="383"/>
      <c r="F16" s="382">
        <f t="shared" si="2"/>
        <v>138</v>
      </c>
      <c r="G16" s="385">
        <v>0</v>
      </c>
      <c r="H16" s="385">
        <v>62</v>
      </c>
      <c r="I16" s="385">
        <v>0</v>
      </c>
      <c r="J16" s="385">
        <v>0</v>
      </c>
      <c r="K16" s="385">
        <v>76</v>
      </c>
      <c r="L16" s="385">
        <v>0</v>
      </c>
    </row>
    <row r="17" spans="2:17">
      <c r="B17" s="384" t="s">
        <v>598</v>
      </c>
      <c r="C17" s="383"/>
      <c r="D17" s="383"/>
      <c r="E17" s="383"/>
      <c r="F17" s="382">
        <f t="shared" si="2"/>
        <v>41</v>
      </c>
      <c r="G17" s="385">
        <v>0</v>
      </c>
      <c r="H17" s="385">
        <v>0</v>
      </c>
      <c r="I17" s="385">
        <v>0</v>
      </c>
      <c r="J17" s="385">
        <v>0</v>
      </c>
      <c r="K17" s="385">
        <v>41</v>
      </c>
      <c r="L17" s="385">
        <v>0</v>
      </c>
    </row>
    <row r="18" spans="2:17">
      <c r="B18" s="384" t="s">
        <v>599</v>
      </c>
      <c r="C18" s="383"/>
      <c r="D18" s="383"/>
      <c r="E18" s="383"/>
      <c r="F18" s="382">
        <f t="shared" si="2"/>
        <v>77</v>
      </c>
      <c r="G18" s="385">
        <v>0</v>
      </c>
      <c r="H18" s="385">
        <v>0</v>
      </c>
      <c r="I18" s="385">
        <v>60</v>
      </c>
      <c r="J18" s="385">
        <v>0</v>
      </c>
      <c r="K18" s="385">
        <v>0</v>
      </c>
      <c r="L18" s="385">
        <v>17</v>
      </c>
    </row>
    <row r="19" spans="2:17">
      <c r="B19" s="384" t="s">
        <v>600</v>
      </c>
      <c r="C19" s="383"/>
      <c r="D19" s="383"/>
      <c r="E19" s="383"/>
      <c r="F19" s="382">
        <f t="shared" si="2"/>
        <v>52</v>
      </c>
      <c r="G19" s="385">
        <v>0</v>
      </c>
      <c r="H19" s="385">
        <v>21</v>
      </c>
      <c r="I19" s="385">
        <v>0</v>
      </c>
      <c r="J19" s="385">
        <v>9</v>
      </c>
      <c r="K19" s="385">
        <v>0</v>
      </c>
      <c r="L19" s="385">
        <v>22</v>
      </c>
    </row>
    <row r="20" spans="2:17">
      <c r="B20" s="384" t="s">
        <v>601</v>
      </c>
      <c r="C20" s="383"/>
      <c r="D20" s="383"/>
      <c r="E20" s="383"/>
      <c r="F20" s="382">
        <f t="shared" si="2"/>
        <v>22</v>
      </c>
      <c r="G20" s="385">
        <v>0</v>
      </c>
      <c r="H20" s="385">
        <v>0</v>
      </c>
      <c r="I20" s="385">
        <v>0</v>
      </c>
      <c r="J20" s="385">
        <v>0</v>
      </c>
      <c r="K20" s="385">
        <v>10</v>
      </c>
      <c r="L20" s="385">
        <v>12</v>
      </c>
      <c r="Q20" s="371"/>
    </row>
    <row r="21" spans="2:17">
      <c r="B21" s="384" t="s">
        <v>602</v>
      </c>
      <c r="C21" s="383"/>
      <c r="D21" s="383"/>
      <c r="E21" s="383"/>
      <c r="F21" s="382">
        <f t="shared" si="2"/>
        <v>119</v>
      </c>
      <c r="G21" s="385">
        <v>0</v>
      </c>
      <c r="H21" s="385">
        <v>0</v>
      </c>
      <c r="I21" s="385">
        <v>0</v>
      </c>
      <c r="J21" s="385">
        <v>0</v>
      </c>
      <c r="K21" s="385">
        <v>5</v>
      </c>
      <c r="L21" s="385">
        <v>114</v>
      </c>
    </row>
    <row r="22" spans="2:17">
      <c r="B22" s="384" t="s">
        <v>603</v>
      </c>
      <c r="C22" s="383"/>
      <c r="D22" s="383"/>
      <c r="E22" s="383"/>
      <c r="F22" s="382">
        <f t="shared" si="2"/>
        <v>18</v>
      </c>
      <c r="G22" s="385">
        <v>0</v>
      </c>
      <c r="H22" s="385">
        <v>0</v>
      </c>
      <c r="I22" s="385">
        <v>0</v>
      </c>
      <c r="J22" s="385">
        <v>0</v>
      </c>
      <c r="K22" s="385">
        <v>0</v>
      </c>
      <c r="L22" s="385">
        <v>18</v>
      </c>
      <c r="Q22" s="371"/>
    </row>
    <row r="23" spans="2:17">
      <c r="B23" s="381" t="s">
        <v>604</v>
      </c>
      <c r="C23" s="381"/>
      <c r="D23" s="381"/>
      <c r="E23" s="381"/>
      <c r="F23" s="382">
        <f t="shared" ref="F23:L23" si="3">SUM(F24:F31)</f>
        <v>5439</v>
      </c>
      <c r="G23" s="382">
        <f t="shared" si="3"/>
        <v>366</v>
      </c>
      <c r="H23" s="382">
        <f t="shared" si="3"/>
        <v>701</v>
      </c>
      <c r="I23" s="382">
        <f t="shared" si="3"/>
        <v>1073</v>
      </c>
      <c r="J23" s="382">
        <f t="shared" si="3"/>
        <v>1104</v>
      </c>
      <c r="K23" s="382">
        <f t="shared" si="3"/>
        <v>1504</v>
      </c>
      <c r="L23" s="382">
        <f t="shared" si="3"/>
        <v>691</v>
      </c>
    </row>
    <row r="24" spans="2:17">
      <c r="B24" s="384" t="s">
        <v>605</v>
      </c>
      <c r="C24" s="383"/>
      <c r="D24" s="383"/>
      <c r="E24" s="383"/>
      <c r="F24" s="382">
        <f t="shared" ref="F24:F31" si="4">SUM(G24:L24)</f>
        <v>162</v>
      </c>
      <c r="G24" s="385">
        <v>0</v>
      </c>
      <c r="H24" s="385">
        <v>9</v>
      </c>
      <c r="I24" s="385">
        <v>82</v>
      </c>
      <c r="J24" s="385">
        <v>71</v>
      </c>
      <c r="K24" s="385">
        <v>0</v>
      </c>
      <c r="L24" s="385">
        <v>0</v>
      </c>
    </row>
    <row r="25" spans="2:17">
      <c r="B25" s="384" t="s">
        <v>606</v>
      </c>
      <c r="C25" s="383"/>
      <c r="D25" s="383"/>
      <c r="E25" s="383"/>
      <c r="F25" s="382">
        <f t="shared" si="4"/>
        <v>803</v>
      </c>
      <c r="G25" s="385">
        <v>147</v>
      </c>
      <c r="H25" s="385">
        <v>108</v>
      </c>
      <c r="I25" s="385">
        <v>162</v>
      </c>
      <c r="J25" s="385">
        <v>280</v>
      </c>
      <c r="K25" s="385">
        <v>26</v>
      </c>
      <c r="L25" s="385">
        <v>80</v>
      </c>
    </row>
    <row r="26" spans="2:17">
      <c r="B26" s="384" t="s">
        <v>607</v>
      </c>
      <c r="C26" s="383"/>
      <c r="D26" s="383"/>
      <c r="E26" s="383"/>
      <c r="F26" s="382">
        <f t="shared" si="4"/>
        <v>132</v>
      </c>
      <c r="G26" s="385">
        <v>9</v>
      </c>
      <c r="H26" s="385">
        <v>0</v>
      </c>
      <c r="I26" s="385">
        <v>0</v>
      </c>
      <c r="J26" s="385">
        <v>0</v>
      </c>
      <c r="K26" s="385">
        <v>18</v>
      </c>
      <c r="L26" s="385">
        <v>105</v>
      </c>
    </row>
    <row r="27" spans="2:17">
      <c r="B27" s="384" t="s">
        <v>608</v>
      </c>
      <c r="C27" s="383"/>
      <c r="D27" s="383"/>
      <c r="E27" s="383"/>
      <c r="F27" s="382">
        <f t="shared" si="4"/>
        <v>123</v>
      </c>
      <c r="G27" s="385">
        <v>0</v>
      </c>
      <c r="H27" s="385">
        <v>0</v>
      </c>
      <c r="I27" s="385">
        <v>6</v>
      </c>
      <c r="J27" s="385">
        <v>0</v>
      </c>
      <c r="K27" s="385">
        <v>92</v>
      </c>
      <c r="L27" s="385">
        <v>25</v>
      </c>
      <c r="Q27" s="371"/>
    </row>
    <row r="28" spans="2:17">
      <c r="B28" s="384" t="s">
        <v>609</v>
      </c>
      <c r="C28" s="383"/>
      <c r="D28" s="383"/>
      <c r="E28" s="383"/>
      <c r="F28" s="382">
        <f t="shared" si="4"/>
        <v>3787</v>
      </c>
      <c r="G28" s="385">
        <v>210</v>
      </c>
      <c r="H28" s="385">
        <v>560</v>
      </c>
      <c r="I28" s="385">
        <v>776</v>
      </c>
      <c r="J28" s="385">
        <v>681</v>
      </c>
      <c r="K28" s="385">
        <v>1258</v>
      </c>
      <c r="L28" s="385">
        <v>302</v>
      </c>
      <c r="P28" s="371"/>
    </row>
    <row r="29" spans="2:17">
      <c r="B29" s="384" t="s">
        <v>610</v>
      </c>
      <c r="C29" s="383"/>
      <c r="D29" s="383"/>
      <c r="E29" s="383"/>
      <c r="F29" s="382">
        <f t="shared" si="4"/>
        <v>70</v>
      </c>
      <c r="G29" s="385">
        <v>0</v>
      </c>
      <c r="H29" s="385">
        <v>0</v>
      </c>
      <c r="I29" s="385">
        <v>0</v>
      </c>
      <c r="J29" s="385">
        <v>44</v>
      </c>
      <c r="K29" s="385">
        <v>16</v>
      </c>
      <c r="L29" s="385">
        <v>10</v>
      </c>
    </row>
    <row r="30" spans="2:17">
      <c r="B30" s="384" t="s">
        <v>611</v>
      </c>
      <c r="C30" s="383"/>
      <c r="D30" s="383"/>
      <c r="E30" s="383"/>
      <c r="F30" s="382">
        <f t="shared" si="4"/>
        <v>40</v>
      </c>
      <c r="G30" s="385">
        <v>0</v>
      </c>
      <c r="H30" s="385">
        <v>0</v>
      </c>
      <c r="I30" s="385">
        <v>20</v>
      </c>
      <c r="J30" s="385">
        <v>0</v>
      </c>
      <c r="K30" s="385">
        <v>20</v>
      </c>
      <c r="L30" s="385">
        <v>0</v>
      </c>
    </row>
    <row r="31" spans="2:17">
      <c r="B31" s="384" t="s">
        <v>612</v>
      </c>
      <c r="C31" s="383"/>
      <c r="D31" s="383"/>
      <c r="E31" s="383"/>
      <c r="F31" s="382">
        <f t="shared" si="4"/>
        <v>322</v>
      </c>
      <c r="G31" s="385">
        <v>0</v>
      </c>
      <c r="H31" s="385">
        <v>24</v>
      </c>
      <c r="I31" s="385">
        <v>27</v>
      </c>
      <c r="J31" s="385">
        <v>28</v>
      </c>
      <c r="K31" s="385">
        <v>74</v>
      </c>
      <c r="L31" s="385">
        <v>169</v>
      </c>
    </row>
    <row r="32" spans="2:17">
      <c r="B32" s="381" t="s">
        <v>613</v>
      </c>
      <c r="C32" s="381"/>
      <c r="D32" s="381"/>
      <c r="E32" s="381"/>
      <c r="F32" s="382">
        <f t="shared" ref="F32:L32" si="5">SUM(F33:F44)</f>
        <v>1471</v>
      </c>
      <c r="G32" s="382">
        <f t="shared" si="5"/>
        <v>68</v>
      </c>
      <c r="H32" s="382">
        <f t="shared" si="5"/>
        <v>448</v>
      </c>
      <c r="I32" s="382">
        <f t="shared" si="5"/>
        <v>341</v>
      </c>
      <c r="J32" s="382">
        <f t="shared" si="5"/>
        <v>273</v>
      </c>
      <c r="K32" s="382">
        <f t="shared" si="5"/>
        <v>135</v>
      </c>
      <c r="L32" s="382">
        <f t="shared" si="5"/>
        <v>206</v>
      </c>
    </row>
    <row r="33" spans="2:12">
      <c r="B33" s="384" t="s">
        <v>614</v>
      </c>
      <c r="C33" s="383"/>
      <c r="D33" s="383"/>
      <c r="E33" s="383"/>
      <c r="F33" s="382">
        <f t="shared" ref="F33:F44" si="6">SUM(G33:L33)</f>
        <v>79</v>
      </c>
      <c r="G33" s="385">
        <v>0</v>
      </c>
      <c r="H33" s="385">
        <v>0</v>
      </c>
      <c r="I33" s="385">
        <v>0</v>
      </c>
      <c r="J33" s="385">
        <v>53</v>
      </c>
      <c r="K33" s="385">
        <v>10</v>
      </c>
      <c r="L33" s="385">
        <v>16</v>
      </c>
    </row>
    <row r="34" spans="2:12">
      <c r="B34" s="384" t="s">
        <v>615</v>
      </c>
      <c r="C34" s="383"/>
      <c r="D34" s="383"/>
      <c r="E34" s="383"/>
      <c r="F34" s="382">
        <f t="shared" si="6"/>
        <v>328</v>
      </c>
      <c r="G34" s="385">
        <v>23</v>
      </c>
      <c r="H34" s="385">
        <v>37</v>
      </c>
      <c r="I34" s="385">
        <v>122</v>
      </c>
      <c r="J34" s="385">
        <v>116</v>
      </c>
      <c r="K34" s="385">
        <v>30</v>
      </c>
      <c r="L34" s="385">
        <v>0</v>
      </c>
    </row>
    <row r="35" spans="2:12">
      <c r="B35" s="384" t="s">
        <v>616</v>
      </c>
      <c r="C35" s="383"/>
      <c r="D35" s="383"/>
      <c r="E35" s="383"/>
      <c r="F35" s="382">
        <f t="shared" si="6"/>
        <v>14</v>
      </c>
      <c r="G35" s="385">
        <v>0</v>
      </c>
      <c r="H35" s="385">
        <v>0</v>
      </c>
      <c r="I35" s="385">
        <v>0</v>
      </c>
      <c r="J35" s="385">
        <v>0</v>
      </c>
      <c r="K35" s="385">
        <v>0</v>
      </c>
      <c r="L35" s="385">
        <v>14</v>
      </c>
    </row>
    <row r="36" spans="2:12">
      <c r="B36" s="384" t="s">
        <v>617</v>
      </c>
      <c r="C36" s="383"/>
      <c r="D36" s="383"/>
      <c r="E36" s="383"/>
      <c r="F36" s="382">
        <f t="shared" si="6"/>
        <v>129</v>
      </c>
      <c r="G36" s="385">
        <v>0</v>
      </c>
      <c r="H36" s="385">
        <v>0</v>
      </c>
      <c r="I36" s="385">
        <v>32</v>
      </c>
      <c r="J36" s="385">
        <v>38</v>
      </c>
      <c r="K36" s="385">
        <v>40</v>
      </c>
      <c r="L36" s="385">
        <v>19</v>
      </c>
    </row>
    <row r="37" spans="2:12">
      <c r="B37" s="384" t="s">
        <v>618</v>
      </c>
      <c r="C37" s="383"/>
      <c r="D37" s="383"/>
      <c r="E37" s="383"/>
      <c r="F37" s="382">
        <f t="shared" si="6"/>
        <v>36</v>
      </c>
      <c r="G37" s="385">
        <v>0</v>
      </c>
      <c r="H37" s="385">
        <v>0</v>
      </c>
      <c r="I37" s="385">
        <v>0</v>
      </c>
      <c r="J37" s="385">
        <v>0</v>
      </c>
      <c r="K37" s="385">
        <v>0</v>
      </c>
      <c r="L37" s="385">
        <v>36</v>
      </c>
    </row>
    <row r="38" spans="2:12">
      <c r="B38" s="384" t="s">
        <v>619</v>
      </c>
      <c r="C38" s="383"/>
      <c r="D38" s="383"/>
      <c r="E38" s="383"/>
      <c r="F38" s="382">
        <f t="shared" si="6"/>
        <v>10</v>
      </c>
      <c r="G38" s="385">
        <v>0</v>
      </c>
      <c r="H38" s="385">
        <v>0</v>
      </c>
      <c r="I38" s="385">
        <v>0</v>
      </c>
      <c r="J38" s="385">
        <v>0</v>
      </c>
      <c r="K38" s="385">
        <v>10</v>
      </c>
      <c r="L38" s="385">
        <v>0</v>
      </c>
    </row>
    <row r="39" spans="2:12">
      <c r="B39" s="384" t="s">
        <v>620</v>
      </c>
      <c r="C39" s="383"/>
      <c r="D39" s="383"/>
      <c r="E39" s="383"/>
      <c r="F39" s="382">
        <f t="shared" si="6"/>
        <v>6</v>
      </c>
      <c r="G39" s="385">
        <v>0</v>
      </c>
      <c r="H39" s="385">
        <v>6</v>
      </c>
      <c r="I39" s="385">
        <v>0</v>
      </c>
      <c r="J39" s="385">
        <v>0</v>
      </c>
      <c r="K39" s="385">
        <v>0</v>
      </c>
      <c r="L39" s="385">
        <v>0</v>
      </c>
    </row>
    <row r="40" spans="2:12">
      <c r="B40" s="384" t="s">
        <v>621</v>
      </c>
      <c r="C40" s="383"/>
      <c r="D40" s="383"/>
      <c r="E40" s="383"/>
      <c r="F40" s="382">
        <f t="shared" si="6"/>
        <v>93</v>
      </c>
      <c r="G40" s="385">
        <v>45</v>
      </c>
      <c r="H40" s="385">
        <v>48</v>
      </c>
      <c r="I40" s="385">
        <v>0</v>
      </c>
      <c r="J40" s="385">
        <v>0</v>
      </c>
      <c r="K40" s="385">
        <v>0</v>
      </c>
      <c r="L40" s="385">
        <v>0</v>
      </c>
    </row>
    <row r="41" spans="2:12">
      <c r="B41" s="384" t="s">
        <v>622</v>
      </c>
      <c r="C41" s="383"/>
      <c r="D41" s="383"/>
      <c r="E41" s="383"/>
      <c r="F41" s="382">
        <f t="shared" si="6"/>
        <v>94</v>
      </c>
      <c r="G41" s="385">
        <v>0</v>
      </c>
      <c r="H41" s="385">
        <v>62</v>
      </c>
      <c r="I41" s="385">
        <v>0</v>
      </c>
      <c r="J41" s="385">
        <v>0</v>
      </c>
      <c r="K41" s="385">
        <v>0</v>
      </c>
      <c r="L41" s="385">
        <v>32</v>
      </c>
    </row>
    <row r="42" spans="2:12">
      <c r="B42" s="384" t="s">
        <v>623</v>
      </c>
      <c r="C42" s="383"/>
      <c r="D42" s="383"/>
      <c r="E42" s="383"/>
      <c r="F42" s="382">
        <f t="shared" si="6"/>
        <v>545</v>
      </c>
      <c r="G42" s="385">
        <v>0</v>
      </c>
      <c r="H42" s="385">
        <v>295</v>
      </c>
      <c r="I42" s="385">
        <v>163</v>
      </c>
      <c r="J42" s="385">
        <v>48</v>
      </c>
      <c r="K42" s="385">
        <v>0</v>
      </c>
      <c r="L42" s="385">
        <v>39</v>
      </c>
    </row>
    <row r="43" spans="2:12">
      <c r="B43" s="384" t="s">
        <v>624</v>
      </c>
      <c r="C43" s="383"/>
      <c r="D43" s="383"/>
      <c r="E43" s="383"/>
      <c r="F43" s="382">
        <f t="shared" si="6"/>
        <v>25</v>
      </c>
      <c r="G43" s="385">
        <v>0</v>
      </c>
      <c r="H43" s="385">
        <v>0</v>
      </c>
      <c r="I43" s="385">
        <v>0</v>
      </c>
      <c r="J43" s="385">
        <v>0</v>
      </c>
      <c r="K43" s="385">
        <v>0</v>
      </c>
      <c r="L43" s="385">
        <v>25</v>
      </c>
    </row>
    <row r="44" spans="2:12">
      <c r="B44" s="384" t="s">
        <v>625</v>
      </c>
      <c r="C44" s="383"/>
      <c r="D44" s="383"/>
      <c r="E44" s="383"/>
      <c r="F44" s="382">
        <f t="shared" si="6"/>
        <v>112</v>
      </c>
      <c r="G44" s="385">
        <v>0</v>
      </c>
      <c r="H44" s="385">
        <v>0</v>
      </c>
      <c r="I44" s="385">
        <v>24</v>
      </c>
      <c r="J44" s="385">
        <v>18</v>
      </c>
      <c r="K44" s="385">
        <v>45</v>
      </c>
      <c r="L44" s="385">
        <v>25</v>
      </c>
    </row>
    <row r="45" spans="2:12">
      <c r="B45" s="381" t="s">
        <v>626</v>
      </c>
      <c r="C45" s="381"/>
      <c r="D45" s="381"/>
      <c r="E45" s="381"/>
      <c r="F45" s="382">
        <f t="shared" ref="F45:L45" si="7">SUM(F46:F58)</f>
        <v>2277</v>
      </c>
      <c r="G45" s="382">
        <f t="shared" si="7"/>
        <v>199</v>
      </c>
      <c r="H45" s="382">
        <f t="shared" si="7"/>
        <v>332</v>
      </c>
      <c r="I45" s="382">
        <f t="shared" si="7"/>
        <v>369</v>
      </c>
      <c r="J45" s="382">
        <f t="shared" si="7"/>
        <v>232</v>
      </c>
      <c r="K45" s="382">
        <f t="shared" si="7"/>
        <v>385</v>
      </c>
      <c r="L45" s="382">
        <f t="shared" si="7"/>
        <v>760</v>
      </c>
    </row>
    <row r="46" spans="2:12">
      <c r="B46" s="384" t="s">
        <v>627</v>
      </c>
      <c r="C46" s="383"/>
      <c r="D46" s="383"/>
      <c r="E46" s="383"/>
      <c r="F46" s="382">
        <f t="shared" ref="F46:F58" si="8">SUM(G46:L46)</f>
        <v>144</v>
      </c>
      <c r="G46" s="385">
        <v>30</v>
      </c>
      <c r="H46" s="385">
        <v>19</v>
      </c>
      <c r="I46" s="385">
        <v>0</v>
      </c>
      <c r="J46" s="385">
        <v>44</v>
      </c>
      <c r="K46" s="385">
        <v>18</v>
      </c>
      <c r="L46" s="385">
        <v>33</v>
      </c>
    </row>
    <row r="47" spans="2:12">
      <c r="B47" s="384" t="s">
        <v>628</v>
      </c>
      <c r="C47" s="383"/>
      <c r="D47" s="383"/>
      <c r="E47" s="383"/>
      <c r="F47" s="382">
        <f t="shared" si="8"/>
        <v>78</v>
      </c>
      <c r="G47" s="385">
        <v>0</v>
      </c>
      <c r="H47" s="385">
        <v>0</v>
      </c>
      <c r="I47" s="385">
        <v>42</v>
      </c>
      <c r="J47" s="385">
        <v>33</v>
      </c>
      <c r="K47" s="385">
        <v>0</v>
      </c>
      <c r="L47" s="385">
        <v>3</v>
      </c>
    </row>
    <row r="48" spans="2:12">
      <c r="B48" s="384" t="s">
        <v>204</v>
      </c>
      <c r="C48" s="383"/>
      <c r="D48" s="383"/>
      <c r="E48" s="383"/>
      <c r="F48" s="382">
        <f t="shared" si="8"/>
        <v>692</v>
      </c>
      <c r="G48" s="385">
        <v>95</v>
      </c>
      <c r="H48" s="385">
        <v>218</v>
      </c>
      <c r="I48" s="385">
        <v>94</v>
      </c>
      <c r="J48" s="385">
        <v>41</v>
      </c>
      <c r="K48" s="385">
        <v>55</v>
      </c>
      <c r="L48" s="385">
        <v>189</v>
      </c>
    </row>
    <row r="49" spans="2:12">
      <c r="B49" s="384" t="s">
        <v>629</v>
      </c>
      <c r="C49" s="383"/>
      <c r="D49" s="383"/>
      <c r="E49" s="383"/>
      <c r="F49" s="382">
        <f t="shared" si="8"/>
        <v>39</v>
      </c>
      <c r="G49" s="385">
        <v>0</v>
      </c>
      <c r="H49" s="385">
        <v>0</v>
      </c>
      <c r="I49" s="385">
        <v>0</v>
      </c>
      <c r="J49" s="385">
        <v>0</v>
      </c>
      <c r="K49" s="385">
        <v>39</v>
      </c>
      <c r="L49" s="385">
        <v>0</v>
      </c>
    </row>
    <row r="50" spans="2:12">
      <c r="B50" s="384" t="s">
        <v>630</v>
      </c>
      <c r="C50" s="383"/>
      <c r="D50" s="383"/>
      <c r="E50" s="383"/>
      <c r="F50" s="382">
        <f t="shared" si="8"/>
        <v>87</v>
      </c>
      <c r="G50" s="385">
        <v>0</v>
      </c>
      <c r="H50" s="385">
        <v>0</v>
      </c>
      <c r="I50" s="385">
        <v>0</v>
      </c>
      <c r="J50" s="385">
        <v>15</v>
      </c>
      <c r="K50" s="385">
        <v>18</v>
      </c>
      <c r="L50" s="385">
        <v>54</v>
      </c>
    </row>
    <row r="51" spans="2:12">
      <c r="B51" s="384" t="s">
        <v>631</v>
      </c>
      <c r="C51" s="383"/>
      <c r="D51" s="383"/>
      <c r="E51" s="383"/>
      <c r="F51" s="382">
        <f t="shared" si="8"/>
        <v>344</v>
      </c>
      <c r="G51" s="385">
        <v>69</v>
      </c>
      <c r="H51" s="385">
        <v>23</v>
      </c>
      <c r="I51" s="385">
        <v>32</v>
      </c>
      <c r="J51" s="385">
        <v>50</v>
      </c>
      <c r="K51" s="385">
        <v>23</v>
      </c>
      <c r="L51" s="385">
        <v>147</v>
      </c>
    </row>
    <row r="52" spans="2:12">
      <c r="B52" s="384" t="s">
        <v>632</v>
      </c>
      <c r="C52" s="383"/>
      <c r="D52" s="383"/>
      <c r="E52" s="383"/>
      <c r="F52" s="382">
        <f t="shared" si="8"/>
        <v>368</v>
      </c>
      <c r="G52" s="385">
        <v>0</v>
      </c>
      <c r="H52" s="385">
        <v>0</v>
      </c>
      <c r="I52" s="385">
        <v>89</v>
      </c>
      <c r="J52" s="385">
        <v>49</v>
      </c>
      <c r="K52" s="385">
        <v>123</v>
      </c>
      <c r="L52" s="385">
        <v>107</v>
      </c>
    </row>
    <row r="53" spans="2:12">
      <c r="B53" s="384" t="s">
        <v>633</v>
      </c>
      <c r="C53" s="383"/>
      <c r="D53" s="383"/>
      <c r="E53" s="383"/>
      <c r="F53" s="382">
        <f t="shared" si="8"/>
        <v>356</v>
      </c>
      <c r="G53" s="385">
        <v>0</v>
      </c>
      <c r="H53" s="385">
        <v>72</v>
      </c>
      <c r="I53" s="385">
        <v>107</v>
      </c>
      <c r="J53" s="385">
        <v>0</v>
      </c>
      <c r="K53" s="385">
        <v>42</v>
      </c>
      <c r="L53" s="385">
        <v>135</v>
      </c>
    </row>
    <row r="54" spans="2:12">
      <c r="B54" s="384" t="s">
        <v>634</v>
      </c>
      <c r="C54" s="383"/>
      <c r="D54" s="383"/>
      <c r="E54" s="383"/>
      <c r="F54" s="382">
        <f t="shared" si="8"/>
        <v>77</v>
      </c>
      <c r="G54" s="385">
        <v>0</v>
      </c>
      <c r="H54" s="385">
        <v>0</v>
      </c>
      <c r="I54" s="385">
        <v>0</v>
      </c>
      <c r="J54" s="385">
        <v>0</v>
      </c>
      <c r="K54" s="385">
        <v>59</v>
      </c>
      <c r="L54" s="385">
        <v>18</v>
      </c>
    </row>
    <row r="55" spans="2:12">
      <c r="B55" s="384" t="s">
        <v>635</v>
      </c>
      <c r="C55" s="383"/>
      <c r="D55" s="383"/>
      <c r="E55" s="383"/>
      <c r="F55" s="382">
        <f t="shared" si="8"/>
        <v>25</v>
      </c>
      <c r="G55" s="385">
        <v>0</v>
      </c>
      <c r="H55" s="385">
        <v>0</v>
      </c>
      <c r="I55" s="385">
        <v>0</v>
      </c>
      <c r="J55" s="385">
        <v>0</v>
      </c>
      <c r="K55" s="385">
        <v>8</v>
      </c>
      <c r="L55" s="385">
        <v>17</v>
      </c>
    </row>
    <row r="56" spans="2:12">
      <c r="B56" s="384" t="s">
        <v>636</v>
      </c>
      <c r="C56" s="383"/>
      <c r="D56" s="383"/>
      <c r="E56" s="383"/>
      <c r="F56" s="382">
        <f t="shared" si="8"/>
        <v>25</v>
      </c>
      <c r="G56" s="385">
        <v>0</v>
      </c>
      <c r="H56" s="385">
        <v>0</v>
      </c>
      <c r="I56" s="385">
        <v>0</v>
      </c>
      <c r="J56" s="385">
        <v>0</v>
      </c>
      <c r="K56" s="385">
        <v>0</v>
      </c>
      <c r="L56" s="385">
        <v>25</v>
      </c>
    </row>
    <row r="57" spans="2:12">
      <c r="B57" s="384" t="s">
        <v>637</v>
      </c>
      <c r="C57" s="383"/>
      <c r="D57" s="383"/>
      <c r="E57" s="383"/>
      <c r="F57" s="382">
        <f t="shared" si="8"/>
        <v>22</v>
      </c>
      <c r="G57" s="385">
        <v>0</v>
      </c>
      <c r="H57" s="385">
        <v>0</v>
      </c>
      <c r="I57" s="385">
        <v>5</v>
      </c>
      <c r="J57" s="385">
        <v>0</v>
      </c>
      <c r="K57" s="385">
        <v>0</v>
      </c>
      <c r="L57" s="385">
        <v>17</v>
      </c>
    </row>
    <row r="58" spans="2:12">
      <c r="B58" s="384" t="s">
        <v>638</v>
      </c>
      <c r="C58" s="383"/>
      <c r="D58" s="383"/>
      <c r="E58" s="383"/>
      <c r="F58" s="382">
        <f t="shared" si="8"/>
        <v>20</v>
      </c>
      <c r="G58" s="385">
        <v>5</v>
      </c>
      <c r="H58" s="385">
        <v>0</v>
      </c>
      <c r="I58" s="385">
        <v>0</v>
      </c>
      <c r="J58" s="385">
        <v>0</v>
      </c>
      <c r="K58" s="385">
        <v>0</v>
      </c>
      <c r="L58" s="385">
        <v>15</v>
      </c>
    </row>
    <row r="59" spans="2:12">
      <c r="B59" s="381" t="s">
        <v>639</v>
      </c>
      <c r="C59" s="381"/>
      <c r="D59" s="381"/>
      <c r="E59" s="381"/>
      <c r="F59" s="382">
        <f t="shared" ref="F59:L59" si="9">SUM(F60:F68)</f>
        <v>1059</v>
      </c>
      <c r="G59" s="382">
        <f t="shared" si="9"/>
        <v>39</v>
      </c>
      <c r="H59" s="382">
        <f t="shared" si="9"/>
        <v>129</v>
      </c>
      <c r="I59" s="382">
        <f t="shared" si="9"/>
        <v>204</v>
      </c>
      <c r="J59" s="382">
        <f t="shared" si="9"/>
        <v>63</v>
      </c>
      <c r="K59" s="382">
        <f t="shared" si="9"/>
        <v>155</v>
      </c>
      <c r="L59" s="382">
        <f t="shared" si="9"/>
        <v>469</v>
      </c>
    </row>
    <row r="60" spans="2:12">
      <c r="B60" s="384" t="s">
        <v>640</v>
      </c>
      <c r="C60" s="383"/>
      <c r="D60" s="383"/>
      <c r="E60" s="383"/>
      <c r="F60" s="382">
        <f t="shared" ref="F60:F68" si="10">SUM(G60:L60)</f>
        <v>140</v>
      </c>
      <c r="G60" s="385">
        <v>0</v>
      </c>
      <c r="H60" s="385">
        <v>0</v>
      </c>
      <c r="I60" s="385">
        <v>0</v>
      </c>
      <c r="J60" s="385">
        <v>0</v>
      </c>
      <c r="K60" s="385">
        <v>0</v>
      </c>
      <c r="L60" s="385">
        <v>140</v>
      </c>
    </row>
    <row r="61" spans="2:12">
      <c r="B61" s="384" t="s">
        <v>641</v>
      </c>
      <c r="C61" s="383"/>
      <c r="D61" s="383"/>
      <c r="E61" s="383"/>
      <c r="F61" s="382">
        <f t="shared" si="10"/>
        <v>85</v>
      </c>
      <c r="G61" s="385">
        <v>0</v>
      </c>
      <c r="H61" s="385">
        <v>10</v>
      </c>
      <c r="I61" s="385">
        <v>26</v>
      </c>
      <c r="J61" s="385">
        <v>9</v>
      </c>
      <c r="K61" s="385">
        <v>15</v>
      </c>
      <c r="L61" s="385">
        <v>25</v>
      </c>
    </row>
    <row r="62" spans="2:12">
      <c r="B62" s="384" t="s">
        <v>642</v>
      </c>
      <c r="C62" s="383"/>
      <c r="D62" s="383"/>
      <c r="E62" s="383"/>
      <c r="F62" s="382">
        <f t="shared" si="10"/>
        <v>558</v>
      </c>
      <c r="G62" s="385">
        <v>39</v>
      </c>
      <c r="H62" s="385">
        <v>119</v>
      </c>
      <c r="I62" s="385">
        <v>106</v>
      </c>
      <c r="J62" s="385">
        <v>30</v>
      </c>
      <c r="K62" s="385">
        <v>53</v>
      </c>
      <c r="L62" s="385">
        <v>211</v>
      </c>
    </row>
    <row r="63" spans="2:12">
      <c r="B63" s="384" t="s">
        <v>643</v>
      </c>
      <c r="C63" s="383"/>
      <c r="D63" s="383"/>
      <c r="E63" s="383"/>
      <c r="F63" s="382">
        <f t="shared" si="10"/>
        <v>14</v>
      </c>
      <c r="G63" s="385">
        <v>0</v>
      </c>
      <c r="H63" s="385">
        <v>0</v>
      </c>
      <c r="I63" s="385">
        <v>14</v>
      </c>
      <c r="J63" s="385">
        <v>0</v>
      </c>
      <c r="K63" s="385">
        <v>0</v>
      </c>
      <c r="L63" s="385">
        <v>0</v>
      </c>
    </row>
    <row r="64" spans="2:12">
      <c r="B64" s="384" t="s">
        <v>644</v>
      </c>
      <c r="C64" s="383"/>
      <c r="D64" s="383"/>
      <c r="E64" s="383"/>
      <c r="F64" s="382">
        <f t="shared" si="10"/>
        <v>16</v>
      </c>
      <c r="G64" s="385">
        <v>0</v>
      </c>
      <c r="H64" s="385">
        <v>0</v>
      </c>
      <c r="I64" s="385">
        <v>16</v>
      </c>
      <c r="J64" s="385">
        <v>0</v>
      </c>
      <c r="K64" s="385">
        <v>0</v>
      </c>
      <c r="L64" s="385">
        <v>0</v>
      </c>
    </row>
    <row r="65" spans="2:19">
      <c r="B65" s="384" t="s">
        <v>645</v>
      </c>
      <c r="C65" s="383"/>
      <c r="D65" s="383"/>
      <c r="E65" s="383"/>
      <c r="F65" s="382">
        <f t="shared" si="10"/>
        <v>70</v>
      </c>
      <c r="G65" s="385">
        <v>0</v>
      </c>
      <c r="H65" s="385">
        <v>0</v>
      </c>
      <c r="I65" s="385">
        <v>0</v>
      </c>
      <c r="J65" s="385">
        <v>0</v>
      </c>
      <c r="K65" s="385">
        <v>12</v>
      </c>
      <c r="L65" s="385">
        <v>58</v>
      </c>
    </row>
    <row r="66" spans="2:19">
      <c r="B66" s="384" t="s">
        <v>646</v>
      </c>
      <c r="C66" s="383"/>
      <c r="D66" s="383"/>
      <c r="E66" s="383"/>
      <c r="F66" s="382">
        <f t="shared" si="10"/>
        <v>101</v>
      </c>
      <c r="G66" s="385">
        <v>0</v>
      </c>
      <c r="H66" s="385">
        <v>0</v>
      </c>
      <c r="I66" s="385">
        <v>32</v>
      </c>
      <c r="J66" s="385">
        <v>24</v>
      </c>
      <c r="K66" s="385">
        <v>27</v>
      </c>
      <c r="L66" s="385">
        <v>18</v>
      </c>
    </row>
    <row r="67" spans="2:19">
      <c r="B67" s="384" t="s">
        <v>647</v>
      </c>
      <c r="C67" s="383"/>
      <c r="D67" s="383"/>
      <c r="E67" s="383"/>
      <c r="F67" s="382">
        <f t="shared" si="10"/>
        <v>65</v>
      </c>
      <c r="G67" s="385">
        <v>0</v>
      </c>
      <c r="H67" s="385">
        <v>0</v>
      </c>
      <c r="I67" s="385">
        <v>0</v>
      </c>
      <c r="J67" s="385">
        <v>0</v>
      </c>
      <c r="K67" s="385">
        <v>48</v>
      </c>
      <c r="L67" s="385">
        <v>17</v>
      </c>
    </row>
    <row r="68" spans="2:19">
      <c r="B68" s="384" t="s">
        <v>648</v>
      </c>
      <c r="C68" s="383"/>
      <c r="D68" s="383"/>
      <c r="E68" s="383"/>
      <c r="F68" s="382">
        <f t="shared" si="10"/>
        <v>10</v>
      </c>
      <c r="G68" s="385">
        <v>0</v>
      </c>
      <c r="H68" s="385">
        <v>0</v>
      </c>
      <c r="I68" s="385">
        <v>10</v>
      </c>
      <c r="J68" s="385">
        <v>0</v>
      </c>
      <c r="K68" s="385">
        <v>0</v>
      </c>
      <c r="L68" s="385">
        <v>0</v>
      </c>
    </row>
    <row r="69" spans="2:19">
      <c r="B69" s="381" t="s">
        <v>649</v>
      </c>
      <c r="C69" s="381"/>
      <c r="D69" s="381"/>
      <c r="E69" s="381"/>
      <c r="F69" s="382">
        <f t="shared" ref="F69:L69" si="11">SUM(F70:F82)</f>
        <v>2036</v>
      </c>
      <c r="G69" s="382">
        <f t="shared" si="11"/>
        <v>284</v>
      </c>
      <c r="H69" s="382">
        <f t="shared" si="11"/>
        <v>319</v>
      </c>
      <c r="I69" s="382">
        <f t="shared" si="11"/>
        <v>527</v>
      </c>
      <c r="J69" s="382">
        <f t="shared" si="11"/>
        <v>235</v>
      </c>
      <c r="K69" s="382">
        <f t="shared" si="11"/>
        <v>95</v>
      </c>
      <c r="L69" s="382">
        <f t="shared" si="11"/>
        <v>576</v>
      </c>
    </row>
    <row r="70" spans="2:19">
      <c r="B70" s="384" t="s">
        <v>650</v>
      </c>
      <c r="C70" s="383"/>
      <c r="D70" s="383"/>
      <c r="E70" s="383"/>
      <c r="F70" s="382">
        <f t="shared" ref="F70:F78" si="12">SUM(G70:L70)</f>
        <v>14</v>
      </c>
      <c r="G70" s="385">
        <v>0</v>
      </c>
      <c r="H70" s="385">
        <v>0</v>
      </c>
      <c r="I70" s="385">
        <v>0</v>
      </c>
      <c r="J70" s="385">
        <v>0</v>
      </c>
      <c r="K70" s="385">
        <v>0</v>
      </c>
      <c r="L70" s="385">
        <v>14</v>
      </c>
      <c r="M70" s="371"/>
      <c r="N70" s="371"/>
      <c r="O70" s="371"/>
      <c r="P70" s="371"/>
      <c r="Q70" s="371"/>
      <c r="R70" s="371"/>
      <c r="S70" s="371"/>
    </row>
    <row r="71" spans="2:19">
      <c r="B71" s="384" t="s">
        <v>651</v>
      </c>
      <c r="C71" s="383"/>
      <c r="D71" s="383"/>
      <c r="E71" s="383"/>
      <c r="F71" s="382">
        <f t="shared" si="12"/>
        <v>29</v>
      </c>
      <c r="G71" s="385">
        <v>0</v>
      </c>
      <c r="H71" s="385">
        <v>0</v>
      </c>
      <c r="I71" s="385">
        <v>0</v>
      </c>
      <c r="J71" s="385">
        <v>0</v>
      </c>
      <c r="K71" s="385">
        <v>0</v>
      </c>
      <c r="L71" s="385">
        <v>29</v>
      </c>
    </row>
    <row r="72" spans="2:19">
      <c r="B72" s="384" t="s">
        <v>652</v>
      </c>
      <c r="C72" s="383"/>
      <c r="D72" s="383"/>
      <c r="E72" s="383"/>
      <c r="F72" s="382">
        <f t="shared" si="12"/>
        <v>24</v>
      </c>
      <c r="G72" s="385">
        <v>15</v>
      </c>
      <c r="H72" s="385">
        <v>0</v>
      </c>
      <c r="I72" s="385">
        <v>0</v>
      </c>
      <c r="J72" s="385">
        <v>0</v>
      </c>
      <c r="K72" s="385">
        <v>0</v>
      </c>
      <c r="L72" s="385">
        <v>9</v>
      </c>
    </row>
    <row r="73" spans="2:19">
      <c r="B73" s="384" t="s">
        <v>653</v>
      </c>
      <c r="C73" s="383"/>
      <c r="D73" s="383"/>
      <c r="E73" s="383"/>
      <c r="F73" s="382">
        <f t="shared" si="12"/>
        <v>42</v>
      </c>
      <c r="G73" s="385">
        <v>0</v>
      </c>
      <c r="H73" s="385">
        <v>0</v>
      </c>
      <c r="I73" s="385">
        <v>0</v>
      </c>
      <c r="J73" s="385">
        <v>8</v>
      </c>
      <c r="K73" s="385">
        <v>0</v>
      </c>
      <c r="L73" s="385">
        <v>34</v>
      </c>
    </row>
    <row r="74" spans="2:19">
      <c r="B74" s="384" t="s">
        <v>654</v>
      </c>
      <c r="C74" s="383"/>
      <c r="D74" s="383"/>
      <c r="E74" s="383"/>
      <c r="F74" s="382">
        <f t="shared" si="12"/>
        <v>28</v>
      </c>
      <c r="G74" s="385">
        <v>0</v>
      </c>
      <c r="H74" s="385">
        <v>0</v>
      </c>
      <c r="I74" s="385">
        <v>0</v>
      </c>
      <c r="J74" s="385">
        <v>10</v>
      </c>
      <c r="K74" s="385">
        <v>0</v>
      </c>
      <c r="L74" s="385">
        <v>18</v>
      </c>
    </row>
    <row r="75" spans="2:19">
      <c r="B75" s="384" t="s">
        <v>655</v>
      </c>
      <c r="C75" s="383"/>
      <c r="D75" s="383"/>
      <c r="E75" s="383"/>
      <c r="F75" s="382">
        <f t="shared" si="12"/>
        <v>151</v>
      </c>
      <c r="G75" s="385">
        <v>33</v>
      </c>
      <c r="H75" s="385">
        <v>59</v>
      </c>
      <c r="I75" s="385">
        <v>10</v>
      </c>
      <c r="J75" s="385">
        <v>22</v>
      </c>
      <c r="K75" s="385">
        <v>18</v>
      </c>
      <c r="L75" s="385">
        <v>9</v>
      </c>
    </row>
    <row r="76" spans="2:19">
      <c r="B76" s="384" t="s">
        <v>262</v>
      </c>
      <c r="C76" s="383"/>
      <c r="D76" s="383"/>
      <c r="E76" s="383"/>
      <c r="F76" s="382">
        <f t="shared" si="12"/>
        <v>746</v>
      </c>
      <c r="G76" s="385">
        <v>80</v>
      </c>
      <c r="H76" s="385">
        <v>114</v>
      </c>
      <c r="I76" s="385">
        <v>189</v>
      </c>
      <c r="J76" s="385">
        <v>8</v>
      </c>
      <c r="K76" s="385">
        <v>12</v>
      </c>
      <c r="L76" s="385">
        <v>343</v>
      </c>
    </row>
    <row r="77" spans="2:19">
      <c r="B77" s="384" t="s">
        <v>656</v>
      </c>
      <c r="C77" s="383"/>
      <c r="D77" s="383"/>
      <c r="E77" s="383"/>
      <c r="F77" s="382">
        <f t="shared" si="12"/>
        <v>7</v>
      </c>
      <c r="G77" s="385">
        <v>0</v>
      </c>
      <c r="H77" s="385">
        <v>0</v>
      </c>
      <c r="I77" s="385">
        <v>7</v>
      </c>
      <c r="J77" s="385">
        <v>0</v>
      </c>
      <c r="K77" s="385">
        <v>0</v>
      </c>
      <c r="L77" s="385">
        <v>0</v>
      </c>
    </row>
    <row r="78" spans="2:19">
      <c r="B78" s="384" t="s">
        <v>657</v>
      </c>
      <c r="C78" s="383"/>
      <c r="D78" s="383"/>
      <c r="E78" s="383"/>
      <c r="F78" s="382">
        <f t="shared" si="12"/>
        <v>53</v>
      </c>
      <c r="G78" s="385">
        <v>0</v>
      </c>
      <c r="H78" s="385">
        <v>0</v>
      </c>
      <c r="I78" s="385">
        <v>10</v>
      </c>
      <c r="J78" s="385">
        <v>10</v>
      </c>
      <c r="K78" s="385">
        <v>19</v>
      </c>
      <c r="L78" s="385">
        <v>14</v>
      </c>
    </row>
    <row r="79" spans="2:19">
      <c r="B79" s="384" t="s">
        <v>658</v>
      </c>
      <c r="C79" s="383"/>
      <c r="D79" s="383"/>
      <c r="E79" s="383"/>
      <c r="F79" s="382">
        <f t="shared" ref="F79:F138" si="13">SUM(G79:L79)</f>
        <v>70</v>
      </c>
      <c r="G79" s="385">
        <v>0</v>
      </c>
      <c r="H79" s="385">
        <v>0</v>
      </c>
      <c r="I79" s="385">
        <v>0</v>
      </c>
      <c r="J79" s="385">
        <v>0</v>
      </c>
      <c r="K79" s="385">
        <v>34</v>
      </c>
      <c r="L79" s="385">
        <v>36</v>
      </c>
    </row>
    <row r="80" spans="2:19">
      <c r="B80" s="384" t="s">
        <v>659</v>
      </c>
      <c r="C80" s="383"/>
      <c r="D80" s="383"/>
      <c r="E80" s="383"/>
      <c r="F80" s="382">
        <f t="shared" si="13"/>
        <v>84</v>
      </c>
      <c r="G80" s="385">
        <v>0</v>
      </c>
      <c r="H80" s="385">
        <v>0</v>
      </c>
      <c r="I80" s="385">
        <v>0</v>
      </c>
      <c r="J80" s="385">
        <v>20</v>
      </c>
      <c r="K80" s="385">
        <v>12</v>
      </c>
      <c r="L80" s="385">
        <v>52</v>
      </c>
    </row>
    <row r="81" spans="2:12">
      <c r="B81" s="384" t="s">
        <v>660</v>
      </c>
      <c r="C81" s="383"/>
      <c r="D81" s="383"/>
      <c r="E81" s="383"/>
      <c r="F81" s="382">
        <f t="shared" si="13"/>
        <v>10</v>
      </c>
      <c r="G81" s="385">
        <v>0</v>
      </c>
      <c r="H81" s="385">
        <v>0</v>
      </c>
      <c r="I81" s="385">
        <v>0</v>
      </c>
      <c r="J81" s="385">
        <v>0</v>
      </c>
      <c r="K81" s="385">
        <v>0</v>
      </c>
      <c r="L81" s="385">
        <v>10</v>
      </c>
    </row>
    <row r="82" spans="2:12">
      <c r="B82" s="384" t="s">
        <v>661</v>
      </c>
      <c r="C82" s="383"/>
      <c r="D82" s="383"/>
      <c r="E82" s="383"/>
      <c r="F82" s="382">
        <f t="shared" si="13"/>
        <v>778</v>
      </c>
      <c r="G82" s="385">
        <v>156</v>
      </c>
      <c r="H82" s="385">
        <v>146</v>
      </c>
      <c r="I82" s="385">
        <v>311</v>
      </c>
      <c r="J82" s="385">
        <v>157</v>
      </c>
      <c r="K82" s="385">
        <v>0</v>
      </c>
      <c r="L82" s="385">
        <v>8</v>
      </c>
    </row>
    <row r="83" spans="2:12">
      <c r="B83" s="381" t="s">
        <v>662</v>
      </c>
      <c r="C83" s="381"/>
      <c r="D83" s="381"/>
      <c r="E83" s="381"/>
      <c r="F83" s="382">
        <f t="shared" ref="F83:L83" si="14">SUM(F84:F92)</f>
        <v>350</v>
      </c>
      <c r="G83" s="382">
        <f t="shared" si="14"/>
        <v>0</v>
      </c>
      <c r="H83" s="382">
        <f t="shared" si="14"/>
        <v>60</v>
      </c>
      <c r="I83" s="382">
        <f t="shared" si="14"/>
        <v>28</v>
      </c>
      <c r="J83" s="382">
        <f t="shared" si="14"/>
        <v>23</v>
      </c>
      <c r="K83" s="382">
        <f t="shared" si="14"/>
        <v>134</v>
      </c>
      <c r="L83" s="382">
        <f t="shared" si="14"/>
        <v>105</v>
      </c>
    </row>
    <row r="84" spans="2:12">
      <c r="B84" s="384" t="s">
        <v>663</v>
      </c>
      <c r="C84" s="383"/>
      <c r="D84" s="383"/>
      <c r="E84" s="383"/>
      <c r="F84" s="382">
        <f t="shared" si="13"/>
        <v>15</v>
      </c>
      <c r="G84" s="385">
        <v>0</v>
      </c>
      <c r="H84" s="385">
        <v>0</v>
      </c>
      <c r="I84" s="385">
        <v>0</v>
      </c>
      <c r="J84" s="385">
        <v>0</v>
      </c>
      <c r="K84" s="385">
        <v>0</v>
      </c>
      <c r="L84" s="385">
        <v>15</v>
      </c>
    </row>
    <row r="85" spans="2:12">
      <c r="B85" s="384" t="s">
        <v>664</v>
      </c>
      <c r="C85" s="383"/>
      <c r="D85" s="383"/>
      <c r="E85" s="383"/>
      <c r="F85" s="382">
        <f t="shared" si="13"/>
        <v>17</v>
      </c>
      <c r="G85" s="385">
        <v>0</v>
      </c>
      <c r="H85" s="385">
        <v>0</v>
      </c>
      <c r="I85" s="385">
        <v>0</v>
      </c>
      <c r="J85" s="385">
        <v>0</v>
      </c>
      <c r="K85" s="385">
        <v>0</v>
      </c>
      <c r="L85" s="385">
        <v>17</v>
      </c>
    </row>
    <row r="86" spans="2:12">
      <c r="B86" s="384" t="s">
        <v>665</v>
      </c>
      <c r="C86" s="383"/>
      <c r="D86" s="383"/>
      <c r="E86" s="383"/>
      <c r="F86" s="382">
        <f t="shared" si="13"/>
        <v>118</v>
      </c>
      <c r="G86" s="385">
        <v>0</v>
      </c>
      <c r="H86" s="385">
        <v>60</v>
      </c>
      <c r="I86" s="385">
        <v>0</v>
      </c>
      <c r="J86" s="385">
        <v>23</v>
      </c>
      <c r="K86" s="385">
        <v>0</v>
      </c>
      <c r="L86" s="385">
        <v>35</v>
      </c>
    </row>
    <row r="87" spans="2:12">
      <c r="B87" s="384" t="s">
        <v>666</v>
      </c>
      <c r="C87" s="383"/>
      <c r="D87" s="383"/>
      <c r="E87" s="383"/>
      <c r="F87" s="382">
        <f t="shared" si="13"/>
        <v>11</v>
      </c>
      <c r="G87" s="385">
        <v>0</v>
      </c>
      <c r="H87" s="385">
        <v>0</v>
      </c>
      <c r="I87" s="385">
        <v>0</v>
      </c>
      <c r="J87" s="385">
        <v>0</v>
      </c>
      <c r="K87" s="385">
        <v>11</v>
      </c>
      <c r="L87" s="385">
        <v>0</v>
      </c>
    </row>
    <row r="88" spans="2:12">
      <c r="B88" s="384" t="s">
        <v>667</v>
      </c>
      <c r="C88" s="383"/>
      <c r="D88" s="383"/>
      <c r="E88" s="383"/>
      <c r="F88" s="382">
        <f t="shared" si="13"/>
        <v>8</v>
      </c>
      <c r="G88" s="385">
        <v>0</v>
      </c>
      <c r="H88" s="385">
        <v>0</v>
      </c>
      <c r="I88" s="385">
        <v>0</v>
      </c>
      <c r="J88" s="385">
        <v>0</v>
      </c>
      <c r="K88" s="385">
        <v>0</v>
      </c>
      <c r="L88" s="385">
        <v>8</v>
      </c>
    </row>
    <row r="89" spans="2:12">
      <c r="B89" s="384" t="s">
        <v>668</v>
      </c>
      <c r="C89" s="383"/>
      <c r="D89" s="383"/>
      <c r="E89" s="383"/>
      <c r="F89" s="382">
        <f t="shared" si="13"/>
        <v>79</v>
      </c>
      <c r="G89" s="385">
        <v>0</v>
      </c>
      <c r="H89" s="385">
        <v>0</v>
      </c>
      <c r="I89" s="385">
        <v>0</v>
      </c>
      <c r="J89" s="385">
        <v>0</v>
      </c>
      <c r="K89" s="385">
        <v>58</v>
      </c>
      <c r="L89" s="385">
        <v>21</v>
      </c>
    </row>
    <row r="90" spans="2:12">
      <c r="B90" s="384" t="s">
        <v>669</v>
      </c>
      <c r="C90" s="383"/>
      <c r="D90" s="383"/>
      <c r="E90" s="383"/>
      <c r="F90" s="382">
        <f t="shared" si="13"/>
        <v>16</v>
      </c>
      <c r="G90" s="385">
        <v>0</v>
      </c>
      <c r="H90" s="385">
        <v>0</v>
      </c>
      <c r="I90" s="385">
        <v>0</v>
      </c>
      <c r="J90" s="385">
        <v>0</v>
      </c>
      <c r="K90" s="385">
        <v>16</v>
      </c>
      <c r="L90" s="385">
        <v>0</v>
      </c>
    </row>
    <row r="91" spans="2:12">
      <c r="B91" s="384" t="s">
        <v>670</v>
      </c>
      <c r="C91" s="383"/>
      <c r="D91" s="383"/>
      <c r="E91" s="383"/>
      <c r="F91" s="382">
        <f t="shared" si="13"/>
        <v>9</v>
      </c>
      <c r="G91" s="385">
        <v>0</v>
      </c>
      <c r="H91" s="385">
        <v>0</v>
      </c>
      <c r="I91" s="385">
        <v>0</v>
      </c>
      <c r="J91" s="385">
        <v>0</v>
      </c>
      <c r="K91" s="385">
        <v>0</v>
      </c>
      <c r="L91" s="385">
        <v>9</v>
      </c>
    </row>
    <row r="92" spans="2:12">
      <c r="B92" s="384" t="s">
        <v>671</v>
      </c>
      <c r="C92" s="383"/>
      <c r="D92" s="383"/>
      <c r="E92" s="383"/>
      <c r="F92" s="382">
        <f t="shared" si="13"/>
        <v>77</v>
      </c>
      <c r="G92" s="385">
        <v>0</v>
      </c>
      <c r="H92" s="385">
        <v>0</v>
      </c>
      <c r="I92" s="385">
        <v>28</v>
      </c>
      <c r="J92" s="385">
        <v>0</v>
      </c>
      <c r="K92" s="385">
        <v>49</v>
      </c>
      <c r="L92" s="385">
        <v>0</v>
      </c>
    </row>
    <row r="93" spans="2:12">
      <c r="B93" s="381" t="s">
        <v>672</v>
      </c>
      <c r="C93" s="381"/>
      <c r="D93" s="381"/>
      <c r="E93" s="381"/>
      <c r="F93" s="382">
        <f t="shared" ref="F93:L93" si="15">SUM(F94:F99)</f>
        <v>3493</v>
      </c>
      <c r="G93" s="382">
        <f t="shared" si="15"/>
        <v>135</v>
      </c>
      <c r="H93" s="382">
        <f t="shared" si="15"/>
        <v>763</v>
      </c>
      <c r="I93" s="382">
        <f t="shared" si="15"/>
        <v>919</v>
      </c>
      <c r="J93" s="382">
        <f t="shared" si="15"/>
        <v>546</v>
      </c>
      <c r="K93" s="382">
        <f t="shared" si="15"/>
        <v>491</v>
      </c>
      <c r="L93" s="382">
        <f t="shared" si="15"/>
        <v>639</v>
      </c>
    </row>
    <row r="94" spans="2:12">
      <c r="B94" s="384" t="s">
        <v>673</v>
      </c>
      <c r="C94" s="383"/>
      <c r="D94" s="383"/>
      <c r="E94" s="383"/>
      <c r="F94" s="382">
        <f t="shared" si="13"/>
        <v>329</v>
      </c>
      <c r="G94" s="385">
        <v>0</v>
      </c>
      <c r="H94" s="385">
        <v>0</v>
      </c>
      <c r="I94" s="385">
        <v>161</v>
      </c>
      <c r="J94" s="385">
        <v>32</v>
      </c>
      <c r="K94" s="385">
        <v>83</v>
      </c>
      <c r="L94" s="385">
        <v>53</v>
      </c>
    </row>
    <row r="95" spans="2:12">
      <c r="B95" s="384" t="s">
        <v>674</v>
      </c>
      <c r="C95" s="383"/>
      <c r="D95" s="383"/>
      <c r="E95" s="383"/>
      <c r="F95" s="382">
        <f t="shared" si="13"/>
        <v>64</v>
      </c>
      <c r="G95" s="385">
        <v>0</v>
      </c>
      <c r="H95" s="385">
        <v>0</v>
      </c>
      <c r="I95" s="385">
        <v>34</v>
      </c>
      <c r="J95" s="385">
        <v>30</v>
      </c>
      <c r="K95" s="385">
        <v>0</v>
      </c>
      <c r="L95" s="385">
        <v>0</v>
      </c>
    </row>
    <row r="96" spans="2:12">
      <c r="B96" s="384" t="s">
        <v>675</v>
      </c>
      <c r="C96" s="383"/>
      <c r="D96" s="383"/>
      <c r="E96" s="383"/>
      <c r="F96" s="382">
        <f t="shared" si="13"/>
        <v>2192</v>
      </c>
      <c r="G96" s="385">
        <v>0</v>
      </c>
      <c r="H96" s="385">
        <v>499</v>
      </c>
      <c r="I96" s="385">
        <v>678</v>
      </c>
      <c r="J96" s="385">
        <v>354</v>
      </c>
      <c r="K96" s="385">
        <v>319</v>
      </c>
      <c r="L96" s="385">
        <v>342</v>
      </c>
    </row>
    <row r="97" spans="2:12">
      <c r="B97" s="384" t="s">
        <v>722</v>
      </c>
      <c r="C97" s="383"/>
      <c r="D97" s="383"/>
      <c r="E97" s="383"/>
      <c r="F97" s="382">
        <f t="shared" si="13"/>
        <v>32</v>
      </c>
      <c r="G97" s="385">
        <v>0</v>
      </c>
      <c r="H97" s="385">
        <v>0</v>
      </c>
      <c r="I97" s="385">
        <v>0</v>
      </c>
      <c r="J97" s="385">
        <v>0</v>
      </c>
      <c r="K97" s="385">
        <v>32</v>
      </c>
      <c r="L97" s="385">
        <v>0</v>
      </c>
    </row>
    <row r="98" spans="2:12">
      <c r="B98" s="384" t="s">
        <v>676</v>
      </c>
      <c r="C98" s="383"/>
      <c r="D98" s="383"/>
      <c r="E98" s="383"/>
      <c r="F98" s="382">
        <f t="shared" si="13"/>
        <v>796</v>
      </c>
      <c r="G98" s="385">
        <v>135</v>
      </c>
      <c r="H98" s="385">
        <v>264</v>
      </c>
      <c r="I98" s="385">
        <v>46</v>
      </c>
      <c r="J98" s="385">
        <v>70</v>
      </c>
      <c r="K98" s="385">
        <v>47</v>
      </c>
      <c r="L98" s="385">
        <v>234</v>
      </c>
    </row>
    <row r="99" spans="2:12">
      <c r="B99" s="384" t="s">
        <v>677</v>
      </c>
      <c r="C99" s="383"/>
      <c r="D99" s="383"/>
      <c r="E99" s="383"/>
      <c r="F99" s="382">
        <f t="shared" si="13"/>
        <v>80</v>
      </c>
      <c r="G99" s="385">
        <v>0</v>
      </c>
      <c r="H99" s="385">
        <v>0</v>
      </c>
      <c r="I99" s="385">
        <v>0</v>
      </c>
      <c r="J99" s="385">
        <v>60</v>
      </c>
      <c r="K99" s="385">
        <v>10</v>
      </c>
      <c r="L99" s="385">
        <v>10</v>
      </c>
    </row>
    <row r="100" spans="2:12">
      <c r="B100" s="381" t="s">
        <v>678</v>
      </c>
      <c r="C100" s="381"/>
      <c r="D100" s="381"/>
      <c r="E100" s="381"/>
      <c r="F100" s="382">
        <f t="shared" ref="F100:L100" si="16">SUM(F101:F103)</f>
        <v>23239</v>
      </c>
      <c r="G100" s="382">
        <f t="shared" si="16"/>
        <v>5985</v>
      </c>
      <c r="H100" s="382">
        <f t="shared" si="16"/>
        <v>3448</v>
      </c>
      <c r="I100" s="382">
        <f t="shared" si="16"/>
        <v>1473</v>
      </c>
      <c r="J100" s="382">
        <f t="shared" si="16"/>
        <v>412</v>
      </c>
      <c r="K100" s="382">
        <f t="shared" si="16"/>
        <v>381</v>
      </c>
      <c r="L100" s="382">
        <f t="shared" si="16"/>
        <v>11540</v>
      </c>
    </row>
    <row r="101" spans="2:12">
      <c r="B101" s="384" t="s">
        <v>679</v>
      </c>
      <c r="C101" s="383"/>
      <c r="D101" s="383"/>
      <c r="E101" s="383"/>
      <c r="F101" s="382">
        <f t="shared" si="13"/>
        <v>125</v>
      </c>
      <c r="G101" s="385">
        <v>3</v>
      </c>
      <c r="H101" s="385">
        <v>0</v>
      </c>
      <c r="I101" s="385">
        <v>63</v>
      </c>
      <c r="J101" s="385">
        <v>45</v>
      </c>
      <c r="K101" s="385">
        <v>0</v>
      </c>
      <c r="L101" s="385">
        <v>14</v>
      </c>
    </row>
    <row r="102" spans="2:12">
      <c r="B102" s="384" t="s">
        <v>680</v>
      </c>
      <c r="C102" s="383"/>
      <c r="D102" s="383"/>
      <c r="E102" s="383"/>
      <c r="F102" s="382">
        <f t="shared" si="13"/>
        <v>22962</v>
      </c>
      <c r="G102" s="385">
        <v>5955</v>
      </c>
      <c r="H102" s="385">
        <v>3416</v>
      </c>
      <c r="I102" s="385">
        <v>1410</v>
      </c>
      <c r="J102" s="385">
        <v>341</v>
      </c>
      <c r="K102" s="385">
        <v>381</v>
      </c>
      <c r="L102" s="385">
        <v>11459</v>
      </c>
    </row>
    <row r="103" spans="2:12">
      <c r="B103" s="384" t="s">
        <v>681</v>
      </c>
      <c r="C103" s="383"/>
      <c r="D103" s="383"/>
      <c r="E103" s="383"/>
      <c r="F103" s="382">
        <f t="shared" si="13"/>
        <v>152</v>
      </c>
      <c r="G103" s="385">
        <v>27</v>
      </c>
      <c r="H103" s="385">
        <v>32</v>
      </c>
      <c r="I103" s="385">
        <v>0</v>
      </c>
      <c r="J103" s="385">
        <v>26</v>
      </c>
      <c r="K103" s="385">
        <v>0</v>
      </c>
      <c r="L103" s="385">
        <v>67</v>
      </c>
    </row>
    <row r="104" spans="2:12">
      <c r="B104" s="381" t="s">
        <v>682</v>
      </c>
      <c r="C104" s="381"/>
      <c r="D104" s="381"/>
      <c r="E104" s="381"/>
      <c r="F104" s="382">
        <f t="shared" ref="F104:L104" si="17">SUM(F105:F110)</f>
        <v>1495</v>
      </c>
      <c r="G104" s="382">
        <f t="shared" si="17"/>
        <v>56</v>
      </c>
      <c r="H104" s="382">
        <f t="shared" si="17"/>
        <v>126</v>
      </c>
      <c r="I104" s="382">
        <f t="shared" si="17"/>
        <v>195</v>
      </c>
      <c r="J104" s="382">
        <f t="shared" si="17"/>
        <v>110</v>
      </c>
      <c r="K104" s="382">
        <f t="shared" si="17"/>
        <v>287</v>
      </c>
      <c r="L104" s="382">
        <f t="shared" si="17"/>
        <v>721</v>
      </c>
    </row>
    <row r="105" spans="2:12">
      <c r="B105" s="384" t="s">
        <v>683</v>
      </c>
      <c r="C105" s="383"/>
      <c r="D105" s="383"/>
      <c r="E105" s="383"/>
      <c r="F105" s="382">
        <f t="shared" si="13"/>
        <v>5</v>
      </c>
      <c r="G105" s="385">
        <v>0</v>
      </c>
      <c r="H105" s="385">
        <v>0</v>
      </c>
      <c r="I105" s="385">
        <v>0</v>
      </c>
      <c r="J105" s="385">
        <v>0</v>
      </c>
      <c r="K105" s="385">
        <v>5</v>
      </c>
      <c r="L105" s="385">
        <v>0</v>
      </c>
    </row>
    <row r="106" spans="2:12">
      <c r="B106" s="384" t="s">
        <v>684</v>
      </c>
      <c r="C106" s="383"/>
      <c r="D106" s="383"/>
      <c r="E106" s="383"/>
      <c r="F106" s="382">
        <f t="shared" si="13"/>
        <v>39</v>
      </c>
      <c r="G106" s="385">
        <v>0</v>
      </c>
      <c r="H106" s="385">
        <v>0</v>
      </c>
      <c r="I106" s="385">
        <v>0</v>
      </c>
      <c r="J106" s="385">
        <v>0</v>
      </c>
      <c r="K106" s="385">
        <v>21</v>
      </c>
      <c r="L106" s="385">
        <v>18</v>
      </c>
    </row>
    <row r="107" spans="2:12">
      <c r="B107" s="384" t="s">
        <v>685</v>
      </c>
      <c r="C107" s="383"/>
      <c r="D107" s="383"/>
      <c r="E107" s="383"/>
      <c r="F107" s="382">
        <f t="shared" si="13"/>
        <v>13</v>
      </c>
      <c r="G107" s="385">
        <v>0</v>
      </c>
      <c r="H107" s="385">
        <v>0</v>
      </c>
      <c r="I107" s="385">
        <v>0</v>
      </c>
      <c r="J107" s="385">
        <v>0</v>
      </c>
      <c r="K107" s="385">
        <v>0</v>
      </c>
      <c r="L107" s="385">
        <v>13</v>
      </c>
    </row>
    <row r="108" spans="2:12">
      <c r="B108" s="384" t="s">
        <v>686</v>
      </c>
      <c r="C108" s="383"/>
      <c r="D108" s="383"/>
      <c r="E108" s="383"/>
      <c r="F108" s="382">
        <f t="shared" si="13"/>
        <v>255</v>
      </c>
      <c r="G108" s="385">
        <v>37</v>
      </c>
      <c r="H108" s="385">
        <v>61</v>
      </c>
      <c r="I108" s="385">
        <v>61</v>
      </c>
      <c r="J108" s="385">
        <v>24</v>
      </c>
      <c r="K108" s="385">
        <v>0</v>
      </c>
      <c r="L108" s="385">
        <v>72</v>
      </c>
    </row>
    <row r="109" spans="2:12">
      <c r="B109" s="384" t="s">
        <v>249</v>
      </c>
      <c r="C109" s="383"/>
      <c r="D109" s="383"/>
      <c r="E109" s="383"/>
      <c r="F109" s="382">
        <f t="shared" si="13"/>
        <v>142</v>
      </c>
      <c r="G109" s="385">
        <v>19</v>
      </c>
      <c r="H109" s="385">
        <v>40</v>
      </c>
      <c r="I109" s="385">
        <v>0</v>
      </c>
      <c r="J109" s="385">
        <v>17</v>
      </c>
      <c r="K109" s="385">
        <v>4</v>
      </c>
      <c r="L109" s="385">
        <v>62</v>
      </c>
    </row>
    <row r="110" spans="2:12">
      <c r="B110" s="384" t="s">
        <v>687</v>
      </c>
      <c r="C110" s="383"/>
      <c r="D110" s="383"/>
      <c r="E110" s="383"/>
      <c r="F110" s="382">
        <f t="shared" si="13"/>
        <v>1041</v>
      </c>
      <c r="G110" s="385">
        <v>0</v>
      </c>
      <c r="H110" s="385">
        <v>25</v>
      </c>
      <c r="I110" s="385">
        <v>134</v>
      </c>
      <c r="J110" s="385">
        <v>69</v>
      </c>
      <c r="K110" s="385">
        <v>257</v>
      </c>
      <c r="L110" s="385">
        <v>556</v>
      </c>
    </row>
    <row r="111" spans="2:12">
      <c r="B111" s="381" t="s">
        <v>688</v>
      </c>
      <c r="C111" s="381"/>
      <c r="D111" s="381"/>
      <c r="E111" s="381"/>
      <c r="F111" s="382">
        <f t="shared" ref="F111:L111" si="18">SUM(F112:F125)</f>
        <v>1124</v>
      </c>
      <c r="G111" s="382">
        <f t="shared" si="18"/>
        <v>90</v>
      </c>
      <c r="H111" s="382">
        <f t="shared" si="18"/>
        <v>155</v>
      </c>
      <c r="I111" s="382">
        <f t="shared" si="18"/>
        <v>182</v>
      </c>
      <c r="J111" s="382">
        <f t="shared" si="18"/>
        <v>96</v>
      </c>
      <c r="K111" s="382">
        <f t="shared" si="18"/>
        <v>293</v>
      </c>
      <c r="L111" s="382">
        <f t="shared" si="18"/>
        <v>308</v>
      </c>
    </row>
    <row r="112" spans="2:12">
      <c r="B112" s="384" t="s">
        <v>689</v>
      </c>
      <c r="C112" s="383"/>
      <c r="D112" s="383"/>
      <c r="E112" s="383"/>
      <c r="F112" s="382">
        <f t="shared" si="13"/>
        <v>70</v>
      </c>
      <c r="G112" s="385">
        <v>24</v>
      </c>
      <c r="H112" s="385">
        <v>8</v>
      </c>
      <c r="I112" s="385">
        <v>0</v>
      </c>
      <c r="J112" s="385">
        <v>0</v>
      </c>
      <c r="K112" s="385">
        <v>9</v>
      </c>
      <c r="L112" s="385">
        <v>29</v>
      </c>
    </row>
    <row r="113" spans="2:20">
      <c r="B113" s="384" t="s">
        <v>690</v>
      </c>
      <c r="C113" s="383"/>
      <c r="D113" s="383"/>
      <c r="E113" s="383"/>
      <c r="F113" s="382">
        <f t="shared" si="13"/>
        <v>25</v>
      </c>
      <c r="G113" s="385">
        <v>0</v>
      </c>
      <c r="H113" s="385">
        <v>0</v>
      </c>
      <c r="I113" s="385">
        <v>0</v>
      </c>
      <c r="J113" s="385">
        <v>0</v>
      </c>
      <c r="K113" s="385">
        <v>0</v>
      </c>
      <c r="L113" s="385">
        <v>25</v>
      </c>
    </row>
    <row r="114" spans="2:20">
      <c r="B114" s="384" t="s">
        <v>691</v>
      </c>
      <c r="C114" s="383"/>
      <c r="D114" s="383"/>
      <c r="E114" s="383"/>
      <c r="F114" s="382">
        <f t="shared" si="13"/>
        <v>142</v>
      </c>
      <c r="G114" s="385">
        <v>0</v>
      </c>
      <c r="H114" s="385">
        <v>0</v>
      </c>
      <c r="I114" s="385">
        <v>48</v>
      </c>
      <c r="J114" s="385">
        <v>0</v>
      </c>
      <c r="K114" s="385">
        <v>94</v>
      </c>
      <c r="L114" s="385">
        <v>0</v>
      </c>
      <c r="M114" s="371"/>
      <c r="N114" s="371"/>
      <c r="O114" s="371"/>
      <c r="P114" s="371"/>
      <c r="Q114" s="371"/>
      <c r="R114" s="371"/>
      <c r="S114" s="371"/>
      <c r="T114" s="371"/>
    </row>
    <row r="115" spans="2:20">
      <c r="B115" s="384" t="s">
        <v>692</v>
      </c>
      <c r="C115" s="383"/>
      <c r="D115" s="383"/>
      <c r="E115" s="383"/>
      <c r="F115" s="382">
        <f t="shared" si="13"/>
        <v>72</v>
      </c>
      <c r="G115" s="385">
        <v>0</v>
      </c>
      <c r="H115" s="385">
        <v>0</v>
      </c>
      <c r="I115" s="385">
        <v>10</v>
      </c>
      <c r="J115" s="385">
        <v>46</v>
      </c>
      <c r="K115" s="385">
        <v>11</v>
      </c>
      <c r="L115" s="385">
        <v>5</v>
      </c>
    </row>
    <row r="116" spans="2:20">
      <c r="B116" s="384" t="s">
        <v>693</v>
      </c>
      <c r="C116" s="383"/>
      <c r="D116" s="383"/>
      <c r="E116" s="383"/>
      <c r="F116" s="382">
        <f t="shared" si="13"/>
        <v>40</v>
      </c>
      <c r="G116" s="385">
        <v>0</v>
      </c>
      <c r="H116" s="385">
        <v>0</v>
      </c>
      <c r="I116" s="385">
        <v>0</v>
      </c>
      <c r="J116" s="385">
        <v>0</v>
      </c>
      <c r="K116" s="385">
        <v>0</v>
      </c>
      <c r="L116" s="385">
        <v>40</v>
      </c>
    </row>
    <row r="117" spans="2:20">
      <c r="B117" s="384" t="s">
        <v>694</v>
      </c>
      <c r="C117" s="383"/>
      <c r="D117" s="383"/>
      <c r="E117" s="383"/>
      <c r="F117" s="382">
        <f t="shared" si="13"/>
        <v>56</v>
      </c>
      <c r="G117" s="385">
        <v>0</v>
      </c>
      <c r="H117" s="385">
        <v>11</v>
      </c>
      <c r="I117" s="385">
        <v>21</v>
      </c>
      <c r="J117" s="385">
        <v>0</v>
      </c>
      <c r="K117" s="385">
        <v>13</v>
      </c>
      <c r="L117" s="385">
        <v>11</v>
      </c>
    </row>
    <row r="118" spans="2:20">
      <c r="B118" s="384" t="s">
        <v>695</v>
      </c>
      <c r="C118" s="383"/>
      <c r="D118" s="383"/>
      <c r="E118" s="383"/>
      <c r="F118" s="382">
        <f t="shared" si="13"/>
        <v>24</v>
      </c>
      <c r="G118" s="385">
        <v>0</v>
      </c>
      <c r="H118" s="385">
        <v>0</v>
      </c>
      <c r="I118" s="385">
        <v>0</v>
      </c>
      <c r="J118" s="385">
        <v>0</v>
      </c>
      <c r="K118" s="385">
        <v>0</v>
      </c>
      <c r="L118" s="385">
        <v>24</v>
      </c>
    </row>
    <row r="119" spans="2:20">
      <c r="B119" s="384" t="s">
        <v>696</v>
      </c>
      <c r="C119" s="383"/>
      <c r="D119" s="383"/>
      <c r="E119" s="383"/>
      <c r="F119" s="382">
        <f t="shared" si="13"/>
        <v>102</v>
      </c>
      <c r="G119" s="385">
        <v>0</v>
      </c>
      <c r="H119" s="385">
        <v>0</v>
      </c>
      <c r="I119" s="385">
        <v>0</v>
      </c>
      <c r="J119" s="385">
        <v>0</v>
      </c>
      <c r="K119" s="385">
        <v>90</v>
      </c>
      <c r="L119" s="385">
        <v>12</v>
      </c>
    </row>
    <row r="120" spans="2:20">
      <c r="B120" s="384" t="s">
        <v>697</v>
      </c>
      <c r="C120" s="383"/>
      <c r="D120" s="383"/>
      <c r="E120" s="383"/>
      <c r="F120" s="382">
        <f t="shared" si="13"/>
        <v>8</v>
      </c>
      <c r="G120" s="385">
        <v>0</v>
      </c>
      <c r="H120" s="385">
        <v>0</v>
      </c>
      <c r="I120" s="385">
        <v>0</v>
      </c>
      <c r="J120" s="385">
        <v>0</v>
      </c>
      <c r="K120" s="385">
        <v>0</v>
      </c>
      <c r="L120" s="385">
        <v>8</v>
      </c>
    </row>
    <row r="121" spans="2:20">
      <c r="B121" s="384" t="s">
        <v>698</v>
      </c>
      <c r="C121" s="383"/>
      <c r="D121" s="383"/>
      <c r="E121" s="383"/>
      <c r="F121" s="382">
        <f t="shared" si="13"/>
        <v>20</v>
      </c>
      <c r="G121" s="385">
        <v>0</v>
      </c>
      <c r="H121" s="385">
        <v>0</v>
      </c>
      <c r="I121" s="385">
        <v>0</v>
      </c>
      <c r="J121" s="385">
        <v>0</v>
      </c>
      <c r="K121" s="385">
        <v>0</v>
      </c>
      <c r="L121" s="385">
        <v>20</v>
      </c>
    </row>
    <row r="122" spans="2:20">
      <c r="B122" s="384" t="s">
        <v>699</v>
      </c>
      <c r="C122" s="383"/>
      <c r="D122" s="383"/>
      <c r="E122" s="383"/>
      <c r="F122" s="382">
        <f t="shared" si="13"/>
        <v>62</v>
      </c>
      <c r="G122" s="385">
        <v>0</v>
      </c>
      <c r="H122" s="385">
        <v>0</v>
      </c>
      <c r="I122" s="385">
        <v>0</v>
      </c>
      <c r="J122" s="385">
        <v>8</v>
      </c>
      <c r="K122" s="385">
        <v>31</v>
      </c>
      <c r="L122" s="385">
        <v>23</v>
      </c>
    </row>
    <row r="123" spans="2:20">
      <c r="B123" s="384" t="s">
        <v>700</v>
      </c>
      <c r="C123" s="383"/>
      <c r="D123" s="383"/>
      <c r="E123" s="383"/>
      <c r="F123" s="382">
        <f t="shared" si="13"/>
        <v>80</v>
      </c>
      <c r="G123" s="385">
        <v>0</v>
      </c>
      <c r="H123" s="385">
        <v>0</v>
      </c>
      <c r="I123" s="385">
        <v>34</v>
      </c>
      <c r="J123" s="385">
        <v>0</v>
      </c>
      <c r="K123" s="385">
        <v>23</v>
      </c>
      <c r="L123" s="385">
        <v>23</v>
      </c>
    </row>
    <row r="124" spans="2:20">
      <c r="B124" s="384" t="s">
        <v>205</v>
      </c>
      <c r="C124" s="383"/>
      <c r="D124" s="383"/>
      <c r="E124" s="383"/>
      <c r="F124" s="382">
        <f t="shared" si="13"/>
        <v>371</v>
      </c>
      <c r="G124" s="385">
        <v>66</v>
      </c>
      <c r="H124" s="385">
        <v>105</v>
      </c>
      <c r="I124" s="385">
        <v>69</v>
      </c>
      <c r="J124" s="385">
        <v>42</v>
      </c>
      <c r="K124" s="385">
        <v>11</v>
      </c>
      <c r="L124" s="385">
        <v>78</v>
      </c>
    </row>
    <row r="125" spans="2:20">
      <c r="B125" s="384" t="s">
        <v>701</v>
      </c>
      <c r="C125" s="383"/>
      <c r="D125" s="383"/>
      <c r="E125" s="383"/>
      <c r="F125" s="382">
        <f t="shared" si="13"/>
        <v>52</v>
      </c>
      <c r="G125" s="385">
        <v>0</v>
      </c>
      <c r="H125" s="385">
        <v>31</v>
      </c>
      <c r="I125" s="385">
        <v>0</v>
      </c>
      <c r="J125" s="385">
        <v>0</v>
      </c>
      <c r="K125" s="385">
        <v>11</v>
      </c>
      <c r="L125" s="385">
        <v>10</v>
      </c>
    </row>
    <row r="126" spans="2:20">
      <c r="B126" s="381" t="s">
        <v>702</v>
      </c>
      <c r="C126" s="381"/>
      <c r="D126" s="381"/>
      <c r="E126" s="381"/>
      <c r="F126" s="382">
        <f t="shared" ref="F126:L126" si="19">SUM(F127:F138)</f>
        <v>23191</v>
      </c>
      <c r="G126" s="382">
        <f t="shared" si="19"/>
        <v>4547</v>
      </c>
      <c r="H126" s="382">
        <f t="shared" si="19"/>
        <v>6663</v>
      </c>
      <c r="I126" s="382">
        <f t="shared" si="19"/>
        <v>4495</v>
      </c>
      <c r="J126" s="382">
        <f t="shared" si="19"/>
        <v>668</v>
      </c>
      <c r="K126" s="382">
        <f t="shared" si="19"/>
        <v>1987</v>
      </c>
      <c r="L126" s="382">
        <f t="shared" si="19"/>
        <v>4831</v>
      </c>
    </row>
    <row r="127" spans="2:20">
      <c r="B127" s="384" t="s">
        <v>703</v>
      </c>
      <c r="C127" s="383"/>
      <c r="D127" s="383"/>
      <c r="E127" s="383"/>
      <c r="F127" s="382">
        <f t="shared" si="13"/>
        <v>42</v>
      </c>
      <c r="G127" s="385">
        <v>0</v>
      </c>
      <c r="H127" s="385">
        <v>0</v>
      </c>
      <c r="I127" s="385">
        <v>32</v>
      </c>
      <c r="J127" s="385">
        <v>10</v>
      </c>
      <c r="K127" s="385">
        <v>0</v>
      </c>
      <c r="L127" s="385">
        <v>0</v>
      </c>
    </row>
    <row r="128" spans="2:20">
      <c r="B128" s="384" t="s">
        <v>704</v>
      </c>
      <c r="C128" s="383"/>
      <c r="D128" s="383"/>
      <c r="E128" s="383"/>
      <c r="F128" s="382">
        <f t="shared" si="13"/>
        <v>168</v>
      </c>
      <c r="G128" s="385">
        <v>0</v>
      </c>
      <c r="H128" s="385">
        <v>156</v>
      </c>
      <c r="I128" s="385">
        <v>0</v>
      </c>
      <c r="J128" s="385">
        <v>0</v>
      </c>
      <c r="K128" s="385">
        <v>0</v>
      </c>
      <c r="L128" s="385">
        <v>12</v>
      </c>
    </row>
    <row r="129" spans="2:25">
      <c r="B129" s="384" t="s">
        <v>245</v>
      </c>
      <c r="C129" s="383"/>
      <c r="D129" s="383"/>
      <c r="E129" s="383"/>
      <c r="F129" s="382">
        <f t="shared" si="13"/>
        <v>15050</v>
      </c>
      <c r="G129" s="385">
        <v>3336</v>
      </c>
      <c r="H129" s="385">
        <v>4121</v>
      </c>
      <c r="I129" s="385">
        <v>3000</v>
      </c>
      <c r="J129" s="385">
        <v>540</v>
      </c>
      <c r="K129" s="385">
        <v>1838</v>
      </c>
      <c r="L129" s="385">
        <v>2215</v>
      </c>
    </row>
    <row r="130" spans="2:25">
      <c r="B130" s="384" t="s">
        <v>705</v>
      </c>
      <c r="C130" s="383"/>
      <c r="D130" s="383"/>
      <c r="E130" s="383"/>
      <c r="F130" s="382">
        <f t="shared" si="13"/>
        <v>14</v>
      </c>
      <c r="G130" s="385">
        <v>2</v>
      </c>
      <c r="H130" s="385">
        <v>12</v>
      </c>
      <c r="I130" s="385">
        <v>0</v>
      </c>
      <c r="J130" s="385">
        <v>0</v>
      </c>
      <c r="K130" s="385">
        <v>0</v>
      </c>
      <c r="L130" s="385">
        <v>0</v>
      </c>
    </row>
    <row r="131" spans="2:25">
      <c r="B131" s="384" t="s">
        <v>706</v>
      </c>
      <c r="C131" s="383"/>
      <c r="D131" s="383"/>
      <c r="E131" s="383"/>
      <c r="F131" s="382">
        <f t="shared" si="13"/>
        <v>11</v>
      </c>
      <c r="G131" s="385">
        <v>0</v>
      </c>
      <c r="H131" s="385">
        <v>0</v>
      </c>
      <c r="I131" s="385">
        <v>0</v>
      </c>
      <c r="J131" s="385">
        <v>0</v>
      </c>
      <c r="K131" s="385">
        <v>0</v>
      </c>
      <c r="L131" s="385">
        <v>11</v>
      </c>
    </row>
    <row r="132" spans="2:25">
      <c r="B132" s="384" t="s">
        <v>707</v>
      </c>
      <c r="C132" s="383"/>
      <c r="D132" s="383"/>
      <c r="E132" s="383"/>
      <c r="F132" s="382">
        <f t="shared" si="13"/>
        <v>31</v>
      </c>
      <c r="G132" s="385">
        <v>5</v>
      </c>
      <c r="H132" s="385">
        <v>0</v>
      </c>
      <c r="I132" s="385">
        <v>0</v>
      </c>
      <c r="J132" s="385">
        <v>0</v>
      </c>
      <c r="K132" s="385">
        <v>0</v>
      </c>
      <c r="L132" s="385">
        <v>26</v>
      </c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</row>
    <row r="133" spans="2:25">
      <c r="B133" s="384" t="s">
        <v>708</v>
      </c>
      <c r="C133" s="383"/>
      <c r="D133" s="383"/>
      <c r="E133" s="383"/>
      <c r="F133" s="382">
        <f>SUM(G133:L133)</f>
        <v>2262</v>
      </c>
      <c r="G133" s="385">
        <v>131</v>
      </c>
      <c r="H133" s="385">
        <v>253</v>
      </c>
      <c r="I133" s="385">
        <v>724</v>
      </c>
      <c r="J133" s="385">
        <v>0</v>
      </c>
      <c r="K133" s="385">
        <v>32</v>
      </c>
      <c r="L133" s="385">
        <v>1122</v>
      </c>
    </row>
    <row r="134" spans="2:25">
      <c r="B134" s="384" t="s">
        <v>709</v>
      </c>
      <c r="C134" s="383"/>
      <c r="D134" s="383"/>
      <c r="E134" s="383"/>
      <c r="F134" s="382">
        <f>SUM(G134:L134)</f>
        <v>423</v>
      </c>
      <c r="G134" s="385">
        <v>6</v>
      </c>
      <c r="H134" s="385">
        <v>135</v>
      </c>
      <c r="I134" s="385">
        <v>10</v>
      </c>
      <c r="J134" s="385">
        <v>0</v>
      </c>
      <c r="K134" s="385">
        <v>0</v>
      </c>
      <c r="L134" s="385">
        <v>272</v>
      </c>
    </row>
    <row r="135" spans="2:25">
      <c r="B135" s="384" t="s">
        <v>263</v>
      </c>
      <c r="C135" s="383"/>
      <c r="D135" s="383"/>
      <c r="E135" s="383"/>
      <c r="F135" s="382">
        <f t="shared" si="13"/>
        <v>361</v>
      </c>
      <c r="G135" s="385">
        <v>0</v>
      </c>
      <c r="H135" s="385">
        <v>0</v>
      </c>
      <c r="I135" s="385">
        <v>230</v>
      </c>
      <c r="J135" s="385">
        <v>0</v>
      </c>
      <c r="K135" s="385">
        <v>53</v>
      </c>
      <c r="L135" s="385">
        <v>78</v>
      </c>
    </row>
    <row r="136" spans="2:25">
      <c r="B136" s="384" t="s">
        <v>710</v>
      </c>
      <c r="C136" s="383"/>
      <c r="D136" s="383"/>
      <c r="E136" s="383"/>
      <c r="F136" s="382">
        <f t="shared" si="13"/>
        <v>182</v>
      </c>
      <c r="G136" s="385">
        <v>0</v>
      </c>
      <c r="H136" s="385">
        <v>0</v>
      </c>
      <c r="I136" s="385">
        <v>0</v>
      </c>
      <c r="J136" s="385">
        <v>0</v>
      </c>
      <c r="K136" s="385">
        <v>20</v>
      </c>
      <c r="L136" s="385">
        <v>162</v>
      </c>
    </row>
    <row r="137" spans="2:25">
      <c r="B137" s="384" t="s">
        <v>264</v>
      </c>
      <c r="C137" s="383"/>
      <c r="D137" s="383"/>
      <c r="E137" s="383"/>
      <c r="F137" s="382">
        <f t="shared" si="13"/>
        <v>4470</v>
      </c>
      <c r="G137" s="385">
        <v>1067</v>
      </c>
      <c r="H137" s="385">
        <v>1950</v>
      </c>
      <c r="I137" s="385">
        <v>494</v>
      </c>
      <c r="J137" s="385">
        <v>47</v>
      </c>
      <c r="K137" s="385">
        <v>12</v>
      </c>
      <c r="L137" s="385">
        <v>900</v>
      </c>
    </row>
    <row r="138" spans="2:25">
      <c r="B138" s="384" t="s">
        <v>711</v>
      </c>
      <c r="C138" s="383"/>
      <c r="D138" s="383"/>
      <c r="E138" s="383"/>
      <c r="F138" s="382">
        <f t="shared" si="13"/>
        <v>177</v>
      </c>
      <c r="G138" s="385">
        <v>0</v>
      </c>
      <c r="H138" s="385">
        <v>36</v>
      </c>
      <c r="I138" s="385">
        <v>5</v>
      </c>
      <c r="J138" s="385">
        <v>71</v>
      </c>
      <c r="K138" s="385">
        <v>32</v>
      </c>
      <c r="L138" s="385">
        <v>33</v>
      </c>
    </row>
    <row r="139" spans="2:25">
      <c r="B139" s="458"/>
      <c r="C139" s="458"/>
      <c r="D139" s="458"/>
      <c r="E139" s="458"/>
      <c r="F139" s="366"/>
      <c r="G139" s="366"/>
      <c r="H139" s="366"/>
      <c r="I139" s="366"/>
      <c r="J139" s="366"/>
      <c r="K139" s="366"/>
      <c r="L139" s="366"/>
    </row>
    <row r="140" spans="2:25">
      <c r="B140" s="387" t="s">
        <v>717</v>
      </c>
      <c r="C140" s="459" t="s">
        <v>712</v>
      </c>
      <c r="D140" s="459"/>
      <c r="E140" s="459"/>
      <c r="F140" s="459"/>
      <c r="G140" s="459"/>
      <c r="H140" s="459"/>
      <c r="I140" s="459"/>
      <c r="J140" s="459"/>
      <c r="K140" s="459"/>
      <c r="L140" s="459"/>
    </row>
    <row r="141" spans="2:25">
      <c r="B141" s="387" t="s">
        <v>719</v>
      </c>
      <c r="C141" s="460" t="s">
        <v>713</v>
      </c>
      <c r="D141" s="460"/>
      <c r="E141" s="460"/>
      <c r="F141" s="460"/>
      <c r="G141" s="460"/>
      <c r="H141" s="460"/>
      <c r="I141" s="460"/>
      <c r="J141" s="460"/>
      <c r="K141" s="460"/>
      <c r="L141" s="460"/>
    </row>
    <row r="142" spans="2:25">
      <c r="B142" s="387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</row>
    <row r="143" spans="2:25">
      <c r="B143" s="388" t="s">
        <v>714</v>
      </c>
      <c r="C143" s="387"/>
      <c r="D143" s="387"/>
      <c r="E143" s="464" t="s">
        <v>715</v>
      </c>
      <c r="F143" s="465"/>
      <c r="G143" s="465"/>
      <c r="H143" s="465"/>
      <c r="I143" s="465"/>
      <c r="J143" s="465"/>
      <c r="K143" s="465"/>
      <c r="L143" s="465"/>
    </row>
  </sheetData>
  <sheetProtection password="83D5" sheet="1" objects="1" scenarios="1"/>
  <mergeCells count="16">
    <mergeCell ref="B5:K5"/>
    <mergeCell ref="B6:K6"/>
    <mergeCell ref="B9:E10"/>
    <mergeCell ref="F9:F10"/>
    <mergeCell ref="G9:G10"/>
    <mergeCell ref="H9:H10"/>
    <mergeCell ref="I9:I10"/>
    <mergeCell ref="J9:J10"/>
    <mergeCell ref="E143:L143"/>
    <mergeCell ref="N6:P6"/>
    <mergeCell ref="K9:K10"/>
    <mergeCell ref="L9:L10"/>
    <mergeCell ref="B12:E12"/>
    <mergeCell ref="B139:E139"/>
    <mergeCell ref="C140:L140"/>
    <mergeCell ref="C141:L142"/>
  </mergeCells>
  <hyperlinks>
    <hyperlink ref="N6" location="INDICE!A1" display="REGRESAR AL INDICE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opLeftCell="A93" workbookViewId="0">
      <selection activeCell="M35" sqref="M35"/>
    </sheetView>
  </sheetViews>
  <sheetFormatPr baseColWidth="10" defaultColWidth="10.83203125" defaultRowHeight="14" x14ac:dyDescent="0"/>
  <cols>
    <col min="1" max="1" width="14.33203125" style="3" customWidth="1"/>
    <col min="2" max="13" width="10.83203125" style="3"/>
    <col min="14" max="14" width="11.5" style="3" customWidth="1"/>
    <col min="15" max="16384" width="10.83203125" style="3"/>
  </cols>
  <sheetData>
    <row r="1" spans="1:18" ht="23">
      <c r="A1" s="349" t="s">
        <v>478</v>
      </c>
    </row>
    <row r="4" spans="1:18" ht="15">
      <c r="A4" s="471" t="s">
        <v>479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</row>
    <row r="5" spans="1:18" ht="15">
      <c r="A5" s="471" t="s">
        <v>36</v>
      </c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</row>
    <row r="6" spans="1:18" ht="15" thickBo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8" ht="23">
      <c r="A7" s="12" t="s">
        <v>480</v>
      </c>
      <c r="B7" s="13" t="s">
        <v>481</v>
      </c>
      <c r="C7" s="13" t="s">
        <v>482</v>
      </c>
      <c r="D7" s="13" t="s">
        <v>483</v>
      </c>
      <c r="E7" s="13" t="s">
        <v>438</v>
      </c>
      <c r="F7" s="13" t="s">
        <v>439</v>
      </c>
      <c r="G7" s="13" t="s">
        <v>440</v>
      </c>
      <c r="H7" s="13" t="s">
        <v>441</v>
      </c>
      <c r="I7" s="13" t="s">
        <v>484</v>
      </c>
      <c r="J7" s="13" t="s">
        <v>485</v>
      </c>
      <c r="K7" s="13" t="s">
        <v>486</v>
      </c>
      <c r="L7" s="13" t="s">
        <v>487</v>
      </c>
      <c r="M7" s="13" t="s">
        <v>488</v>
      </c>
      <c r="N7" s="14" t="s">
        <v>489</v>
      </c>
      <c r="P7" s="453" t="s">
        <v>557</v>
      </c>
      <c r="Q7" s="453"/>
      <c r="R7" s="453"/>
    </row>
    <row r="8" spans="1:18">
      <c r="A8" s="15" t="s">
        <v>490</v>
      </c>
      <c r="B8" s="16">
        <v>55.505079182360596</v>
      </c>
      <c r="C8" s="16">
        <v>68.559310513789598</v>
      </c>
      <c r="D8" s="16">
        <v>67.433502771770605</v>
      </c>
      <c r="E8" s="16">
        <v>62.395086655350795</v>
      </c>
      <c r="F8" s="16">
        <v>59.075414229728395</v>
      </c>
      <c r="G8" s="16">
        <v>51.6407723140359</v>
      </c>
      <c r="H8" s="16">
        <v>72.207218646964407</v>
      </c>
      <c r="I8" s="16">
        <v>59.939585131589901</v>
      </c>
      <c r="J8" s="16">
        <v>52.928107966136594</v>
      </c>
      <c r="K8" s="16">
        <v>53.636382334414201</v>
      </c>
      <c r="L8" s="16">
        <v>62.806359420427505</v>
      </c>
      <c r="M8" s="16">
        <v>62.476459412066198</v>
      </c>
      <c r="N8" s="17">
        <v>60.716939881552904</v>
      </c>
    </row>
    <row r="9" spans="1:18">
      <c r="A9" s="15" t="s">
        <v>491</v>
      </c>
      <c r="B9" s="16">
        <v>44.891807000689496</v>
      </c>
      <c r="C9" s="16">
        <v>52.624721142799302</v>
      </c>
      <c r="D9" s="16">
        <v>47.069102908171601</v>
      </c>
      <c r="E9" s="16">
        <v>45.997993627395303</v>
      </c>
      <c r="F9" s="16">
        <v>43.3003697960811</v>
      </c>
      <c r="G9" s="16">
        <v>46.992778543417998</v>
      </c>
      <c r="H9" s="16">
        <v>51.714672901926797</v>
      </c>
      <c r="I9" s="16">
        <v>45.123625562233499</v>
      </c>
      <c r="J9" s="16">
        <v>41.289918933005595</v>
      </c>
      <c r="K9" s="16">
        <v>39.925466327948499</v>
      </c>
      <c r="L9" s="16">
        <v>43.798265269435497</v>
      </c>
      <c r="M9" s="16">
        <v>42.2416100282489</v>
      </c>
      <c r="N9" s="17">
        <v>45.414194336779502</v>
      </c>
    </row>
    <row r="10" spans="1:18">
      <c r="A10" s="15" t="s">
        <v>492</v>
      </c>
      <c r="B10" s="16">
        <v>31.388751727021702</v>
      </c>
      <c r="C10" s="16">
        <v>35.1478029975491</v>
      </c>
      <c r="D10" s="16">
        <v>36.125030427507895</v>
      </c>
      <c r="E10" s="16">
        <v>35.035113886044797</v>
      </c>
      <c r="F10" s="16">
        <v>31.764758388549801</v>
      </c>
      <c r="G10" s="16">
        <v>29.577755498145198</v>
      </c>
      <c r="H10" s="16">
        <v>48.383451601953197</v>
      </c>
      <c r="I10" s="16">
        <v>39.363248616259</v>
      </c>
      <c r="J10" s="16">
        <v>29.0100124075949</v>
      </c>
      <c r="K10" s="16">
        <v>31.071106709729001</v>
      </c>
      <c r="L10" s="16">
        <v>38.101353773606</v>
      </c>
      <c r="M10" s="16">
        <v>37.883452573398202</v>
      </c>
      <c r="N10" s="17">
        <v>35.237653167592796</v>
      </c>
    </row>
    <row r="11" spans="1:18">
      <c r="A11" s="15" t="s">
        <v>493</v>
      </c>
      <c r="B11" s="16">
        <v>27.851595072320901</v>
      </c>
      <c r="C11" s="16">
        <v>26.366209415807802</v>
      </c>
      <c r="D11" s="16">
        <v>29.396924394768696</v>
      </c>
      <c r="E11" s="16">
        <v>27.973277416429198</v>
      </c>
      <c r="F11" s="16">
        <v>23.697302494153099</v>
      </c>
      <c r="G11" s="16">
        <v>22.074401238749299</v>
      </c>
      <c r="H11" s="16">
        <v>28.995977962411303</v>
      </c>
      <c r="I11" s="16">
        <v>27.083839849712099</v>
      </c>
      <c r="J11" s="16">
        <v>22.035949025307499</v>
      </c>
      <c r="K11" s="16">
        <v>23.992839044174598</v>
      </c>
      <c r="L11" s="16">
        <v>25.610947055139199</v>
      </c>
      <c r="M11" s="16">
        <v>25.122994317220197</v>
      </c>
      <c r="N11" s="17">
        <v>25.850188107182799</v>
      </c>
    </row>
    <row r="12" spans="1:18">
      <c r="A12" s="15" t="s">
        <v>494</v>
      </c>
      <c r="B12" s="16">
        <v>28.860688142310398</v>
      </c>
      <c r="C12" s="16">
        <v>31.918438089413797</v>
      </c>
      <c r="D12" s="16">
        <v>31.106732724572101</v>
      </c>
      <c r="E12" s="16">
        <v>30.131046345068601</v>
      </c>
      <c r="F12" s="16">
        <v>27.668815802369302</v>
      </c>
      <c r="G12" s="16">
        <v>26.514993465389701</v>
      </c>
      <c r="H12" s="16">
        <v>31.289244270741801</v>
      </c>
      <c r="I12" s="16">
        <v>30.864436055394901</v>
      </c>
      <c r="J12" s="16">
        <v>26.824417166292601</v>
      </c>
      <c r="K12" s="16">
        <v>28.5406281037402</v>
      </c>
      <c r="L12" s="16">
        <v>29.624732769015598</v>
      </c>
      <c r="M12" s="16">
        <v>36.783687134531704</v>
      </c>
      <c r="N12" s="17">
        <v>30.010655005736702</v>
      </c>
    </row>
    <row r="13" spans="1:18">
      <c r="A13" s="18" t="s">
        <v>174</v>
      </c>
      <c r="B13" s="19">
        <v>41.876385391489272</v>
      </c>
      <c r="C13" s="19">
        <v>49.037439680990289</v>
      </c>
      <c r="D13" s="19">
        <v>47.362340294616637</v>
      </c>
      <c r="E13" s="19">
        <v>45.137355768989842</v>
      </c>
      <c r="F13" s="19">
        <v>42.043423681387964</v>
      </c>
      <c r="G13" s="19">
        <v>40.320262498467649</v>
      </c>
      <c r="H13" s="19">
        <v>52.834694605907153</v>
      </c>
      <c r="I13" s="19">
        <v>45.132514264205383</v>
      </c>
      <c r="J13" s="19">
        <v>38.844350283923923</v>
      </c>
      <c r="K13" s="19">
        <v>39.42053977871506</v>
      </c>
      <c r="L13" s="19">
        <v>45.017633067097165</v>
      </c>
      <c r="M13" s="19">
        <v>45.163305167548849</v>
      </c>
      <c r="N13" s="20">
        <v>44.34918704027826</v>
      </c>
    </row>
    <row r="14" spans="1:18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8">
      <c r="A15" s="24" t="s">
        <v>514</v>
      </c>
      <c r="B15" s="25">
        <v>42.712439615648101</v>
      </c>
      <c r="C15" s="25">
        <v>48.870156660451308</v>
      </c>
      <c r="D15" s="25">
        <v>48.262129657310368</v>
      </c>
      <c r="E15" s="25">
        <v>49.252308238751738</v>
      </c>
      <c r="F15" s="25">
        <v>39.701963015367838</v>
      </c>
      <c r="G15" s="25">
        <v>38.409779910967472</v>
      </c>
      <c r="H15" s="25">
        <v>56.245464452286001</v>
      </c>
      <c r="I15" s="25">
        <v>47.436769874612573</v>
      </c>
      <c r="J15" s="25">
        <v>38.742539329559655</v>
      </c>
      <c r="K15" s="25">
        <v>40.247554557118093</v>
      </c>
      <c r="L15" s="25">
        <v>47.886431227501241</v>
      </c>
      <c r="M15" s="25">
        <v>45.176791522979883</v>
      </c>
      <c r="N15" s="26">
        <v>45.245360671879524</v>
      </c>
    </row>
    <row r="16" spans="1:18" ht="15" thickBot="1">
      <c r="A16" s="27" t="s">
        <v>496</v>
      </c>
      <c r="B16" s="28">
        <v>-0.83605422415882913</v>
      </c>
      <c r="C16" s="28">
        <v>0.16728302053898148</v>
      </c>
      <c r="D16" s="28">
        <v>-0.89978936269373122</v>
      </c>
      <c r="E16" s="28">
        <v>-4.1149524697618958</v>
      </c>
      <c r="F16" s="28">
        <v>2.3414606660201258</v>
      </c>
      <c r="G16" s="28">
        <v>1.9104825875001765</v>
      </c>
      <c r="H16" s="28">
        <v>-3.4107698463788481</v>
      </c>
      <c r="I16" s="28">
        <v>-2.3042556104071892</v>
      </c>
      <c r="J16" s="28">
        <v>0.10181095436426801</v>
      </c>
      <c r="K16" s="28">
        <v>-0.82701477840303284</v>
      </c>
      <c r="L16" s="28">
        <v>-2.8687981604040758</v>
      </c>
      <c r="M16" s="28">
        <v>-1.3486355431034269E-2</v>
      </c>
      <c r="N16" s="29">
        <v>-0.89617363160126473</v>
      </c>
    </row>
    <row r="17" spans="1:14">
      <c r="A17" s="30" t="s">
        <v>538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0" t="s">
        <v>497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ht="15">
      <c r="A21" s="472" t="s">
        <v>526</v>
      </c>
      <c r="B21" s="472"/>
      <c r="C21" s="472"/>
      <c r="D21" s="472"/>
      <c r="E21" s="472"/>
      <c r="F21" s="472"/>
      <c r="G21" s="472"/>
      <c r="H21" s="472"/>
      <c r="I21" s="472"/>
      <c r="J21" s="472"/>
      <c r="K21" s="31"/>
      <c r="L21" s="31"/>
      <c r="M21" s="31"/>
      <c r="N21" s="31"/>
    </row>
    <row r="22" spans="1:14" ht="15">
      <c r="A22" s="472">
        <v>2013</v>
      </c>
      <c r="B22" s="472"/>
      <c r="C22" s="472"/>
      <c r="D22" s="472"/>
      <c r="E22" s="472"/>
      <c r="F22" s="472"/>
      <c r="G22" s="472"/>
      <c r="H22" s="472"/>
      <c r="I22" s="472"/>
      <c r="J22" s="472"/>
      <c r="K22" s="31"/>
      <c r="L22" s="31"/>
      <c r="M22" s="31"/>
      <c r="N22" s="31"/>
    </row>
    <row r="23" spans="1:14" ht="15" thickBot="1">
      <c r="A23" s="32"/>
      <c r="B23" s="33"/>
      <c r="C23" s="33"/>
      <c r="D23" s="33"/>
      <c r="E23" s="33"/>
      <c r="F23" s="33"/>
      <c r="G23" s="33"/>
      <c r="H23" s="33"/>
      <c r="I23" s="22"/>
      <c r="J23" s="22"/>
      <c r="K23" s="31"/>
      <c r="L23" s="31"/>
      <c r="M23" s="31"/>
      <c r="N23" s="31"/>
    </row>
    <row r="24" spans="1:14">
      <c r="A24" s="473" t="s">
        <v>498</v>
      </c>
      <c r="B24" s="34" t="s">
        <v>499</v>
      </c>
      <c r="C24" s="34" t="s">
        <v>500</v>
      </c>
      <c r="D24" s="34" t="s">
        <v>501</v>
      </c>
      <c r="E24" s="34" t="s">
        <v>502</v>
      </c>
      <c r="F24" s="34" t="s">
        <v>503</v>
      </c>
      <c r="G24" s="34" t="s">
        <v>504</v>
      </c>
      <c r="H24" s="35" t="s">
        <v>505</v>
      </c>
      <c r="I24" s="35" t="s">
        <v>505</v>
      </c>
      <c r="J24" s="35" t="s">
        <v>506</v>
      </c>
      <c r="K24" s="31"/>
      <c r="L24" s="31"/>
      <c r="M24" s="31"/>
      <c r="N24" s="31"/>
    </row>
    <row r="25" spans="1:14">
      <c r="A25" s="474"/>
      <c r="B25" s="36" t="s">
        <v>507</v>
      </c>
      <c r="C25" s="36" t="s">
        <v>508</v>
      </c>
      <c r="D25" s="36" t="s">
        <v>509</v>
      </c>
      <c r="E25" s="36" t="s">
        <v>234</v>
      </c>
      <c r="F25" s="36" t="s">
        <v>510</v>
      </c>
      <c r="G25" s="36" t="s">
        <v>511</v>
      </c>
      <c r="H25" s="37">
        <v>2013</v>
      </c>
      <c r="I25" s="37" t="s">
        <v>71</v>
      </c>
      <c r="J25" s="37" t="s">
        <v>1050</v>
      </c>
      <c r="K25" s="31"/>
      <c r="L25" s="31"/>
      <c r="M25" s="31"/>
      <c r="N25" s="31"/>
    </row>
    <row r="26" spans="1:14">
      <c r="A26" s="38" t="s">
        <v>490</v>
      </c>
      <c r="B26" s="39">
        <v>62.73</v>
      </c>
      <c r="C26" s="39">
        <v>60.77</v>
      </c>
      <c r="D26" s="40" t="s">
        <v>527</v>
      </c>
      <c r="E26" s="40">
        <v>45.840296617732498</v>
      </c>
      <c r="F26" s="40">
        <v>19.008518612070667</v>
      </c>
      <c r="G26" s="40">
        <v>29.310391909949619</v>
      </c>
      <c r="H26" s="17">
        <v>60.72</v>
      </c>
      <c r="I26" s="41">
        <v>60.62</v>
      </c>
      <c r="J26" s="42">
        <v>0.10000000000000142</v>
      </c>
      <c r="K26" s="31"/>
      <c r="L26" s="31"/>
      <c r="M26" s="31"/>
      <c r="N26" s="31"/>
    </row>
    <row r="27" spans="1:14">
      <c r="A27" s="38" t="s">
        <v>491</v>
      </c>
      <c r="B27" s="39">
        <v>44.075833333333328</v>
      </c>
      <c r="C27" s="39">
        <v>63.04</v>
      </c>
      <c r="D27" s="40">
        <v>39.114192441051493</v>
      </c>
      <c r="E27" s="40">
        <v>28.409593754667686</v>
      </c>
      <c r="F27" s="40">
        <v>19.302572237484469</v>
      </c>
      <c r="G27" s="40">
        <v>21.696409884710292</v>
      </c>
      <c r="H27" s="17">
        <v>45.41</v>
      </c>
      <c r="I27" s="41">
        <v>50.21</v>
      </c>
      <c r="J27" s="42">
        <v>-4.8000000000000043</v>
      </c>
      <c r="K27" s="31"/>
      <c r="L27" s="31"/>
      <c r="M27" s="31"/>
      <c r="N27" s="31"/>
    </row>
    <row r="28" spans="1:14">
      <c r="A28" s="38" t="s">
        <v>492</v>
      </c>
      <c r="B28" s="39">
        <v>36.119999999999997</v>
      </c>
      <c r="C28" s="39">
        <v>46.18</v>
      </c>
      <c r="D28" s="40">
        <v>26.710829375189871</v>
      </c>
      <c r="E28" s="40">
        <v>35.770695455825575</v>
      </c>
      <c r="F28" s="40">
        <v>23.582425056100618</v>
      </c>
      <c r="G28" s="40">
        <v>31.200183275252783</v>
      </c>
      <c r="H28" s="17">
        <v>35.24</v>
      </c>
      <c r="I28" s="41">
        <v>33.36</v>
      </c>
      <c r="J28" s="42">
        <v>1.8800000000000026</v>
      </c>
      <c r="K28" s="31"/>
      <c r="L28" s="31"/>
      <c r="M28" s="31"/>
      <c r="N28" s="31"/>
    </row>
    <row r="29" spans="1:14">
      <c r="A29" s="38" t="s">
        <v>493</v>
      </c>
      <c r="B29" s="39">
        <v>32.18</v>
      </c>
      <c r="C29" s="39">
        <v>41.98</v>
      </c>
      <c r="D29" s="40">
        <v>23.131905428571816</v>
      </c>
      <c r="E29" s="40">
        <v>50.880018781214687</v>
      </c>
      <c r="F29" s="40">
        <v>17.316460916527475</v>
      </c>
      <c r="G29" s="40">
        <v>38.890271780986971</v>
      </c>
      <c r="H29" s="17">
        <v>25.85</v>
      </c>
      <c r="I29" s="41">
        <v>26.21</v>
      </c>
      <c r="J29" s="42">
        <v>-0.35999999999999943</v>
      </c>
      <c r="K29" s="31"/>
      <c r="L29" s="31"/>
      <c r="M29" s="31"/>
      <c r="N29" s="31"/>
    </row>
    <row r="30" spans="1:14">
      <c r="A30" s="38" t="s">
        <v>494</v>
      </c>
      <c r="B30" s="39">
        <v>40.950000000000003</v>
      </c>
      <c r="C30" s="39">
        <v>23.15</v>
      </c>
      <c r="D30" s="40">
        <v>19.731255117146542</v>
      </c>
      <c r="E30" s="40">
        <v>28.317426116513602</v>
      </c>
      <c r="F30" s="40">
        <v>23.733432214308124</v>
      </c>
      <c r="G30" s="40">
        <v>32.058906122225061</v>
      </c>
      <c r="H30" s="17">
        <v>30.01</v>
      </c>
      <c r="I30" s="41">
        <v>28.54</v>
      </c>
      <c r="J30" s="42">
        <v>1.4700000000000024</v>
      </c>
      <c r="K30" s="31"/>
      <c r="L30" s="31"/>
      <c r="M30" s="31"/>
      <c r="N30" s="31"/>
    </row>
    <row r="31" spans="1:14">
      <c r="A31" s="43" t="s">
        <v>174</v>
      </c>
      <c r="B31" s="44">
        <v>48.99</v>
      </c>
      <c r="C31" s="44">
        <v>57.62</v>
      </c>
      <c r="D31" s="45">
        <v>28.584999999999994</v>
      </c>
      <c r="E31" s="45">
        <v>35.322632720775914</v>
      </c>
      <c r="F31" s="45">
        <v>22.078333333333337</v>
      </c>
      <c r="G31" s="45">
        <v>29.745000000000005</v>
      </c>
      <c r="H31" s="46">
        <v>44.35</v>
      </c>
      <c r="I31" s="46">
        <v>45.25</v>
      </c>
      <c r="J31" s="47">
        <v>-0.89999999999999858</v>
      </c>
      <c r="K31" s="31"/>
      <c r="L31" s="31"/>
      <c r="M31" s="31"/>
      <c r="N31" s="31"/>
    </row>
    <row r="32" spans="1:14">
      <c r="A32" s="21"/>
      <c r="B32" s="48"/>
      <c r="C32" s="22"/>
      <c r="D32" s="22"/>
      <c r="E32" s="22"/>
      <c r="F32" s="22"/>
      <c r="G32" s="22"/>
      <c r="H32" s="22"/>
      <c r="I32" s="22"/>
      <c r="J32" s="49"/>
      <c r="K32" s="31"/>
      <c r="L32" s="31"/>
      <c r="M32" s="31"/>
      <c r="N32" s="31"/>
    </row>
    <row r="33" spans="1:14">
      <c r="A33" s="24" t="s">
        <v>514</v>
      </c>
      <c r="B33" s="50">
        <v>48.21</v>
      </c>
      <c r="C33" s="50">
        <v>58.1</v>
      </c>
      <c r="D33" s="50">
        <v>25.76</v>
      </c>
      <c r="E33" s="50">
        <v>36.35</v>
      </c>
      <c r="F33" s="50">
        <v>20.95</v>
      </c>
      <c r="G33" s="50">
        <v>27.79</v>
      </c>
      <c r="H33" s="50">
        <v>45.25</v>
      </c>
      <c r="I33" s="50"/>
      <c r="J33" s="51"/>
      <c r="K33" s="31"/>
      <c r="L33" s="31"/>
      <c r="M33" s="31"/>
      <c r="N33" s="31"/>
    </row>
    <row r="34" spans="1:14" ht="15" thickBot="1">
      <c r="A34" s="52" t="s">
        <v>496</v>
      </c>
      <c r="B34" s="28">
        <v>0.78000000000000114</v>
      </c>
      <c r="C34" s="28">
        <v>-0.48000000000000398</v>
      </c>
      <c r="D34" s="28">
        <v>2.8249999999999922</v>
      </c>
      <c r="E34" s="28">
        <v>-1.0273672792240873</v>
      </c>
      <c r="F34" s="28">
        <v>1.1283333333333374</v>
      </c>
      <c r="G34" s="28">
        <v>1.9550000000000054</v>
      </c>
      <c r="H34" s="28">
        <v>-0.89999999999999858</v>
      </c>
      <c r="I34" s="28"/>
      <c r="J34" s="53"/>
      <c r="K34" s="31"/>
      <c r="L34" s="31"/>
      <c r="M34" s="31"/>
      <c r="N34" s="31"/>
    </row>
    <row r="35" spans="1:14">
      <c r="A35" s="30" t="s">
        <v>538</v>
      </c>
      <c r="B35" s="54"/>
      <c r="C35" s="54"/>
      <c r="D35" s="54"/>
      <c r="E35" s="54"/>
      <c r="F35" s="54"/>
      <c r="G35" s="54"/>
      <c r="H35" s="54"/>
      <c r="I35" s="54"/>
      <c r="J35" s="54"/>
      <c r="K35" s="31"/>
      <c r="L35" s="31"/>
      <c r="M35" s="31"/>
      <c r="N35" s="31"/>
    </row>
    <row r="36" spans="1:14">
      <c r="A36" s="30" t="s">
        <v>497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9" spans="1:14" ht="15">
      <c r="A39" s="471" t="s">
        <v>512</v>
      </c>
      <c r="B39" s="471"/>
      <c r="C39" s="471"/>
      <c r="D39" s="471"/>
      <c r="E39" s="471"/>
      <c r="F39" s="471"/>
      <c r="G39" s="471"/>
      <c r="H39" s="471"/>
      <c r="I39" s="471"/>
      <c r="J39" s="471"/>
      <c r="K39" s="471"/>
      <c r="L39" s="471"/>
      <c r="M39" s="471"/>
      <c r="N39" s="471"/>
    </row>
    <row r="40" spans="1:14" ht="15">
      <c r="A40" s="471" t="s">
        <v>36</v>
      </c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471"/>
    </row>
    <row r="41" spans="1:14" ht="15" thickBo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4">
      <c r="A42" s="56" t="s">
        <v>480</v>
      </c>
      <c r="B42" s="57" t="s">
        <v>481</v>
      </c>
      <c r="C42" s="57" t="s">
        <v>482</v>
      </c>
      <c r="D42" s="57" t="s">
        <v>483</v>
      </c>
      <c r="E42" s="57" t="s">
        <v>438</v>
      </c>
      <c r="F42" s="57" t="s">
        <v>439</v>
      </c>
      <c r="G42" s="57" t="s">
        <v>440</v>
      </c>
      <c r="H42" s="57" t="s">
        <v>441</v>
      </c>
      <c r="I42" s="57" t="s">
        <v>484</v>
      </c>
      <c r="J42" s="57" t="s">
        <v>485</v>
      </c>
      <c r="K42" s="57" t="s">
        <v>486</v>
      </c>
      <c r="L42" s="57" t="s">
        <v>487</v>
      </c>
      <c r="M42" s="57" t="s">
        <v>488</v>
      </c>
      <c r="N42" s="58" t="s">
        <v>489</v>
      </c>
    </row>
    <row r="43" spans="1:14">
      <c r="A43" s="59" t="s">
        <v>513</v>
      </c>
      <c r="B43" s="39">
        <v>48.34</v>
      </c>
      <c r="C43" s="39">
        <v>67.599999999999994</v>
      </c>
      <c r="D43" s="39">
        <v>63.78</v>
      </c>
      <c r="E43" s="39">
        <v>59.45</v>
      </c>
      <c r="F43" s="39">
        <v>63.24</v>
      </c>
      <c r="G43" s="39">
        <v>57.2</v>
      </c>
      <c r="H43" s="39">
        <v>67.16</v>
      </c>
      <c r="I43" s="39">
        <v>65.92</v>
      </c>
      <c r="J43" s="39">
        <v>66.27</v>
      </c>
      <c r="K43" s="39">
        <v>66.510000000000005</v>
      </c>
      <c r="L43" s="39">
        <v>68</v>
      </c>
      <c r="M43" s="39">
        <v>59.27</v>
      </c>
      <c r="N43" s="60">
        <v>62.73</v>
      </c>
    </row>
    <row r="44" spans="1:14">
      <c r="A44" s="59" t="s">
        <v>491</v>
      </c>
      <c r="B44" s="39">
        <v>39.53</v>
      </c>
      <c r="C44" s="39">
        <v>50.99</v>
      </c>
      <c r="D44" s="39">
        <v>42.36</v>
      </c>
      <c r="E44" s="39">
        <v>41.86</v>
      </c>
      <c r="F44" s="39">
        <v>42.98</v>
      </c>
      <c r="G44" s="39">
        <v>50.45</v>
      </c>
      <c r="H44" s="39">
        <v>44.2</v>
      </c>
      <c r="I44" s="39">
        <v>42.15</v>
      </c>
      <c r="J44" s="39">
        <v>50.52</v>
      </c>
      <c r="K44" s="39">
        <v>45.5</v>
      </c>
      <c r="L44" s="39">
        <v>41.3</v>
      </c>
      <c r="M44" s="39">
        <v>37.07</v>
      </c>
      <c r="N44" s="60">
        <v>44.075833333333328</v>
      </c>
    </row>
    <row r="45" spans="1:14">
      <c r="A45" s="59" t="s">
        <v>492</v>
      </c>
      <c r="B45" s="39">
        <v>26.86</v>
      </c>
      <c r="C45" s="39">
        <v>33.03</v>
      </c>
      <c r="D45" s="39">
        <v>37.94</v>
      </c>
      <c r="E45" s="39">
        <v>32.729999999999997</v>
      </c>
      <c r="F45" s="39">
        <v>33.159999999999997</v>
      </c>
      <c r="G45" s="39">
        <v>31.06</v>
      </c>
      <c r="H45" s="39">
        <v>53.4</v>
      </c>
      <c r="I45" s="39">
        <v>42.45</v>
      </c>
      <c r="J45" s="39">
        <v>31.24</v>
      </c>
      <c r="K45" s="39">
        <v>34.049999999999997</v>
      </c>
      <c r="L45" s="39">
        <v>40.270000000000003</v>
      </c>
      <c r="M45" s="39">
        <v>36.590000000000003</v>
      </c>
      <c r="N45" s="60">
        <v>36.119999999999997</v>
      </c>
    </row>
    <row r="46" spans="1:14">
      <c r="A46" s="59" t="s">
        <v>493</v>
      </c>
      <c r="B46" s="39">
        <v>29.76</v>
      </c>
      <c r="C46" s="39">
        <v>32.15</v>
      </c>
      <c r="D46" s="39">
        <v>33.89</v>
      </c>
      <c r="E46" s="39">
        <v>30.78</v>
      </c>
      <c r="F46" s="39">
        <v>31.07</v>
      </c>
      <c r="G46" s="39">
        <v>31.05</v>
      </c>
      <c r="H46" s="39">
        <v>41.36</v>
      </c>
      <c r="I46" s="39">
        <v>33.06</v>
      </c>
      <c r="J46" s="39">
        <v>30</v>
      </c>
      <c r="K46" s="39">
        <v>31.06</v>
      </c>
      <c r="L46" s="39">
        <v>32.020000000000003</v>
      </c>
      <c r="M46" s="39">
        <v>29.87</v>
      </c>
      <c r="N46" s="60">
        <v>32.18</v>
      </c>
    </row>
    <row r="47" spans="1:14">
      <c r="A47" s="59" t="s">
        <v>494</v>
      </c>
      <c r="B47" s="39">
        <v>38.06</v>
      </c>
      <c r="C47" s="39">
        <v>40.229999999999997</v>
      </c>
      <c r="D47" s="39">
        <v>39.909999999999997</v>
      </c>
      <c r="E47" s="39">
        <v>41.34</v>
      </c>
      <c r="F47" s="39">
        <v>40.799999999999997</v>
      </c>
      <c r="G47" s="39">
        <v>40.520000000000003</v>
      </c>
      <c r="H47" s="39">
        <v>44.85</v>
      </c>
      <c r="I47" s="39">
        <v>43.08</v>
      </c>
      <c r="J47" s="39">
        <v>39.68</v>
      </c>
      <c r="K47" s="39">
        <v>40.340000000000003</v>
      </c>
      <c r="L47" s="39">
        <v>41.57</v>
      </c>
      <c r="M47" s="39">
        <v>40.96</v>
      </c>
      <c r="N47" s="60">
        <v>40.950000000000003</v>
      </c>
    </row>
    <row r="48" spans="1:14">
      <c r="A48" s="61" t="s">
        <v>174</v>
      </c>
      <c r="B48" s="44">
        <v>39.020000000000003</v>
      </c>
      <c r="C48" s="44">
        <v>49.33</v>
      </c>
      <c r="D48" s="44">
        <v>50.45</v>
      </c>
      <c r="E48" s="44">
        <v>45.68</v>
      </c>
      <c r="F48" s="44">
        <v>48.5</v>
      </c>
      <c r="G48" s="44">
        <v>44.59</v>
      </c>
      <c r="H48" s="44">
        <v>59.99</v>
      </c>
      <c r="I48" s="44">
        <v>53.11</v>
      </c>
      <c r="J48" s="44">
        <v>47.29</v>
      </c>
      <c r="K48" s="44">
        <v>49.47</v>
      </c>
      <c r="L48" s="44">
        <v>52.76</v>
      </c>
      <c r="M48" s="44">
        <v>47.48</v>
      </c>
      <c r="N48" s="62">
        <v>48.99</v>
      </c>
    </row>
    <row r="49" spans="1:14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5"/>
    </row>
    <row r="50" spans="1:14">
      <c r="A50" s="24" t="s">
        <v>514</v>
      </c>
      <c r="B50" s="66">
        <v>37.72</v>
      </c>
      <c r="C50" s="66">
        <v>47.58</v>
      </c>
      <c r="D50" s="66">
        <v>47.68</v>
      </c>
      <c r="E50" s="66">
        <v>45.76</v>
      </c>
      <c r="F50" s="66">
        <v>43.05</v>
      </c>
      <c r="G50" s="66">
        <v>44.36</v>
      </c>
      <c r="H50" s="66">
        <v>60.14</v>
      </c>
      <c r="I50" s="66">
        <v>52.85</v>
      </c>
      <c r="J50" s="66">
        <v>51.54</v>
      </c>
      <c r="K50" s="66">
        <v>50.07</v>
      </c>
      <c r="L50" s="66">
        <v>55.1</v>
      </c>
      <c r="M50" s="66">
        <v>42.23</v>
      </c>
      <c r="N50" s="67">
        <v>48.21</v>
      </c>
    </row>
    <row r="51" spans="1:14" ht="15" thickBot="1">
      <c r="A51" s="27" t="s">
        <v>496</v>
      </c>
      <c r="B51" s="68">
        <v>1.3000000000000043</v>
      </c>
      <c r="C51" s="68">
        <v>1.75</v>
      </c>
      <c r="D51" s="68">
        <v>2.7700000000000031</v>
      </c>
      <c r="E51" s="68">
        <v>-7.9999999999998295E-2</v>
      </c>
      <c r="F51" s="68">
        <v>5.4500000000000028</v>
      </c>
      <c r="G51" s="68">
        <v>0.23000000000000398</v>
      </c>
      <c r="H51" s="68">
        <v>-0.14999999999999858</v>
      </c>
      <c r="I51" s="68">
        <v>0.25999999999999801</v>
      </c>
      <c r="J51" s="68">
        <v>-4.25</v>
      </c>
      <c r="K51" s="68">
        <v>-0.60000000000000142</v>
      </c>
      <c r="L51" s="68">
        <v>-2.3400000000000034</v>
      </c>
      <c r="M51" s="68">
        <v>5.25</v>
      </c>
      <c r="N51" s="69">
        <v>0.78000000000000114</v>
      </c>
    </row>
    <row r="52" spans="1:14">
      <c r="A52" s="70" t="s">
        <v>539</v>
      </c>
      <c r="B52" s="71"/>
      <c r="C52" s="71"/>
      <c r="D52" s="71"/>
      <c r="E52" s="71"/>
      <c r="F52" s="71"/>
      <c r="G52" s="72"/>
      <c r="H52" s="72"/>
      <c r="I52" s="72"/>
      <c r="J52" s="72"/>
      <c r="K52" s="72"/>
      <c r="L52" s="72"/>
      <c r="M52" s="72"/>
      <c r="N52" s="72"/>
    </row>
    <row r="53" spans="1:14">
      <c r="A53" s="73" t="s">
        <v>540</v>
      </c>
      <c r="B53" s="71"/>
      <c r="C53" s="71"/>
      <c r="D53" s="71"/>
      <c r="E53" s="71"/>
      <c r="F53" s="71"/>
      <c r="G53" s="72"/>
      <c r="H53" s="72"/>
      <c r="I53" s="72"/>
      <c r="J53" s="72"/>
      <c r="K53" s="72"/>
      <c r="L53" s="72"/>
      <c r="M53" s="72"/>
      <c r="N53" s="72"/>
    </row>
    <row r="54" spans="1:14">
      <c r="A54" s="73" t="s">
        <v>541</v>
      </c>
      <c r="B54" s="71"/>
      <c r="C54" s="71"/>
      <c r="D54" s="71"/>
      <c r="E54" s="71"/>
      <c r="F54" s="71"/>
      <c r="G54" s="72"/>
      <c r="H54" s="72"/>
      <c r="I54" s="72"/>
      <c r="J54" s="72"/>
      <c r="K54" s="72"/>
      <c r="L54" s="72"/>
      <c r="M54" s="72"/>
      <c r="N54" s="72"/>
    </row>
    <row r="55" spans="1:14">
      <c r="A55" s="74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</row>
    <row r="56" spans="1:14">
      <c r="A56" s="74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</row>
    <row r="57" spans="1:14" ht="15">
      <c r="A57" s="471" t="s">
        <v>515</v>
      </c>
      <c r="B57" s="471"/>
      <c r="C57" s="471"/>
      <c r="D57" s="471"/>
      <c r="E57" s="471"/>
      <c r="F57" s="471"/>
      <c r="G57" s="471"/>
      <c r="H57" s="471"/>
      <c r="I57" s="471"/>
      <c r="J57" s="471"/>
      <c r="K57" s="471"/>
      <c r="L57" s="471"/>
      <c r="M57" s="471"/>
      <c r="N57" s="471"/>
    </row>
    <row r="58" spans="1:14" ht="15">
      <c r="A58" s="471" t="s">
        <v>36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</row>
    <row r="59" spans="1:14" ht="15" thickBo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>
      <c r="A60" s="12" t="s">
        <v>480</v>
      </c>
      <c r="B60" s="13" t="s">
        <v>481</v>
      </c>
      <c r="C60" s="13" t="s">
        <v>482</v>
      </c>
      <c r="D60" s="13" t="s">
        <v>483</v>
      </c>
      <c r="E60" s="13" t="s">
        <v>438</v>
      </c>
      <c r="F60" s="13" t="s">
        <v>439</v>
      </c>
      <c r="G60" s="13" t="s">
        <v>440</v>
      </c>
      <c r="H60" s="13" t="s">
        <v>441</v>
      </c>
      <c r="I60" s="13" t="s">
        <v>484</v>
      </c>
      <c r="J60" s="13" t="s">
        <v>485</v>
      </c>
      <c r="K60" s="13" t="s">
        <v>516</v>
      </c>
      <c r="L60" s="13" t="s">
        <v>487</v>
      </c>
      <c r="M60" s="13" t="s">
        <v>488</v>
      </c>
      <c r="N60" s="14" t="s">
        <v>489</v>
      </c>
    </row>
    <row r="61" spans="1:14">
      <c r="A61" s="15" t="s">
        <v>490</v>
      </c>
      <c r="B61" s="39">
        <v>61.69</v>
      </c>
      <c r="C61" s="39">
        <v>73.040000000000006</v>
      </c>
      <c r="D61" s="39">
        <v>73.27</v>
      </c>
      <c r="E61" s="39">
        <v>64.36</v>
      </c>
      <c r="F61" s="39">
        <v>57.8</v>
      </c>
      <c r="G61" s="39">
        <v>49.51</v>
      </c>
      <c r="H61" s="39">
        <v>78.59</v>
      </c>
      <c r="I61" s="39">
        <v>57.27</v>
      </c>
      <c r="J61" s="39">
        <v>41.62</v>
      </c>
      <c r="K61" s="39">
        <v>44.18</v>
      </c>
      <c r="L61" s="39">
        <v>61.78</v>
      </c>
      <c r="M61" s="39">
        <v>66.48</v>
      </c>
      <c r="N61" s="60">
        <v>60.77</v>
      </c>
    </row>
    <row r="62" spans="1:14">
      <c r="A62" s="15" t="s">
        <v>491</v>
      </c>
      <c r="B62" s="39">
        <v>66.67</v>
      </c>
      <c r="C62" s="39">
        <v>70.91</v>
      </c>
      <c r="D62" s="39">
        <v>71.28</v>
      </c>
      <c r="E62" s="39">
        <v>64.31</v>
      </c>
      <c r="F62" s="39">
        <v>60.1</v>
      </c>
      <c r="G62" s="39">
        <v>59.57</v>
      </c>
      <c r="H62" s="39">
        <v>84.09</v>
      </c>
      <c r="I62" s="39">
        <v>65.069999999999993</v>
      </c>
      <c r="J62" s="39">
        <v>39.42</v>
      </c>
      <c r="K62" s="39">
        <v>42.98</v>
      </c>
      <c r="L62" s="39">
        <v>63.82</v>
      </c>
      <c r="M62" s="39">
        <v>67.930000000000007</v>
      </c>
      <c r="N62" s="60">
        <v>63.04</v>
      </c>
    </row>
    <row r="63" spans="1:14">
      <c r="A63" s="15" t="s">
        <v>492</v>
      </c>
      <c r="B63" s="39">
        <v>48.99</v>
      </c>
      <c r="C63" s="39">
        <v>53.56</v>
      </c>
      <c r="D63" s="39">
        <v>52.68</v>
      </c>
      <c r="E63" s="39">
        <v>46.18</v>
      </c>
      <c r="F63" s="39">
        <v>41.38</v>
      </c>
      <c r="G63" s="39">
        <v>35.01</v>
      </c>
      <c r="H63" s="39">
        <v>61.7</v>
      </c>
      <c r="I63" s="39">
        <v>43.05</v>
      </c>
      <c r="J63" s="39">
        <v>29.83</v>
      </c>
      <c r="K63" s="39">
        <v>30.81</v>
      </c>
      <c r="L63" s="39">
        <v>50.66</v>
      </c>
      <c r="M63" s="39">
        <v>60.22</v>
      </c>
      <c r="N63" s="60">
        <v>46.18</v>
      </c>
    </row>
    <row r="64" spans="1:14">
      <c r="A64" s="15" t="s">
        <v>493</v>
      </c>
      <c r="B64" s="39">
        <v>54.94</v>
      </c>
      <c r="C64" s="39">
        <v>61.68</v>
      </c>
      <c r="D64" s="39">
        <v>61.72</v>
      </c>
      <c r="E64" s="39">
        <v>40.19</v>
      </c>
      <c r="F64" s="39">
        <v>37.950000000000003</v>
      </c>
      <c r="G64" s="39">
        <v>28.16</v>
      </c>
      <c r="H64" s="39">
        <v>48.39</v>
      </c>
      <c r="I64" s="39">
        <v>30.82</v>
      </c>
      <c r="J64" s="39">
        <v>24.67</v>
      </c>
      <c r="K64" s="39">
        <v>27.14</v>
      </c>
      <c r="L64" s="39">
        <v>40.92</v>
      </c>
      <c r="M64" s="39">
        <v>47.54</v>
      </c>
      <c r="N64" s="60">
        <v>41.98</v>
      </c>
    </row>
    <row r="65" spans="1:14">
      <c r="A65" s="15" t="s">
        <v>494</v>
      </c>
      <c r="B65" s="39">
        <v>32.5</v>
      </c>
      <c r="C65" s="39">
        <v>35.799999999999997</v>
      </c>
      <c r="D65" s="39">
        <v>39.700000000000003</v>
      </c>
      <c r="E65" s="39">
        <v>17.350000000000001</v>
      </c>
      <c r="F65" s="39">
        <v>17.489999999999998</v>
      </c>
      <c r="G65" s="39">
        <v>15.59</v>
      </c>
      <c r="H65" s="39">
        <v>20.3</v>
      </c>
      <c r="I65" s="39">
        <v>18.36</v>
      </c>
      <c r="J65" s="39">
        <v>16.88</v>
      </c>
      <c r="K65" s="39">
        <v>13.97</v>
      </c>
      <c r="L65" s="39">
        <v>23.07</v>
      </c>
      <c r="M65" s="39">
        <v>27.33</v>
      </c>
      <c r="N65" s="60">
        <v>23.15</v>
      </c>
    </row>
    <row r="66" spans="1:14">
      <c r="A66" s="18" t="s">
        <v>174</v>
      </c>
      <c r="B66" s="44">
        <v>59.92</v>
      </c>
      <c r="C66" s="44">
        <v>68.209999999999994</v>
      </c>
      <c r="D66" s="44">
        <v>68.53</v>
      </c>
      <c r="E66" s="44">
        <v>59.75</v>
      </c>
      <c r="F66" s="44">
        <v>54.24</v>
      </c>
      <c r="G66" s="44">
        <v>48.34</v>
      </c>
      <c r="H66" s="44">
        <v>74.92</v>
      </c>
      <c r="I66" s="44">
        <v>55.4</v>
      </c>
      <c r="J66" s="44">
        <v>38.1</v>
      </c>
      <c r="K66" s="44">
        <v>40.520000000000003</v>
      </c>
      <c r="L66" s="44">
        <v>58.95</v>
      </c>
      <c r="M66" s="44">
        <v>64.22</v>
      </c>
      <c r="N66" s="62">
        <v>57.62</v>
      </c>
    </row>
    <row r="67" spans="1:14" ht="27.75" customHeight="1">
      <c r="A67" s="75" t="s">
        <v>517</v>
      </c>
      <c r="B67" s="39">
        <v>52.51</v>
      </c>
      <c r="C67" s="39">
        <v>57.32</v>
      </c>
      <c r="D67" s="39">
        <v>50.84</v>
      </c>
      <c r="E67" s="39">
        <v>36.32</v>
      </c>
      <c r="F67" s="39">
        <v>29</v>
      </c>
      <c r="G67" s="39">
        <v>24.72</v>
      </c>
      <c r="H67" s="39">
        <v>34.89</v>
      </c>
      <c r="I67" s="39">
        <v>26.17</v>
      </c>
      <c r="J67" s="39">
        <v>19.059999999999999</v>
      </c>
      <c r="K67" s="39">
        <v>27.29</v>
      </c>
      <c r="L67" s="39">
        <v>40.49</v>
      </c>
      <c r="M67" s="39">
        <v>47</v>
      </c>
      <c r="N67" s="60">
        <v>37.130000000000003</v>
      </c>
    </row>
    <row r="68" spans="1:14" s="9" customFormat="1">
      <c r="A68" s="76" t="s">
        <v>174</v>
      </c>
      <c r="B68" s="77">
        <v>56.602966661771191</v>
      </c>
      <c r="C68" s="77">
        <v>63.335169628432951</v>
      </c>
      <c r="D68" s="77">
        <v>60.611198413864003</v>
      </c>
      <c r="E68" s="77">
        <v>49.261728594507275</v>
      </c>
      <c r="F68" s="77">
        <v>42.941495080041122</v>
      </c>
      <c r="G68" s="77">
        <v>37.766676457629607</v>
      </c>
      <c r="H68" s="77">
        <v>57.000857688353648</v>
      </c>
      <c r="I68" s="77">
        <v>42.315400205610217</v>
      </c>
      <c r="J68" s="77">
        <v>29.576880599206934</v>
      </c>
      <c r="K68" s="77">
        <v>34.597685416360704</v>
      </c>
      <c r="L68" s="77">
        <v>50.68651343809664</v>
      </c>
      <c r="M68" s="77">
        <v>56.511590541929799</v>
      </c>
      <c r="N68" s="78">
        <v>48.447798501982675</v>
      </c>
    </row>
    <row r="69" spans="1:14">
      <c r="A69" s="15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60"/>
    </row>
    <row r="70" spans="1:14">
      <c r="A70" s="24" t="s">
        <v>495</v>
      </c>
      <c r="B70" s="66">
        <v>65.3</v>
      </c>
      <c r="C70" s="66">
        <v>69.73</v>
      </c>
      <c r="D70" s="66">
        <v>68.33</v>
      </c>
      <c r="E70" s="66">
        <v>71.510000000000005</v>
      </c>
      <c r="F70" s="66">
        <v>51.41</v>
      </c>
      <c r="G70" s="66">
        <v>47.42</v>
      </c>
      <c r="H70" s="66">
        <v>73.62</v>
      </c>
      <c r="I70" s="66">
        <v>55.82</v>
      </c>
      <c r="J70" s="66">
        <v>34.700000000000003</v>
      </c>
      <c r="K70" s="66">
        <v>42</v>
      </c>
      <c r="L70" s="66">
        <v>58.36</v>
      </c>
      <c r="M70" s="66">
        <v>61.11</v>
      </c>
      <c r="N70" s="67">
        <v>58.1</v>
      </c>
    </row>
    <row r="71" spans="1:14" ht="15" thickBot="1">
      <c r="A71" s="27" t="s">
        <v>496</v>
      </c>
      <c r="B71" s="28">
        <v>-5.3799999999999955</v>
      </c>
      <c r="C71" s="28">
        <v>-1.5200000000000102</v>
      </c>
      <c r="D71" s="28">
        <v>0.20000000000000284</v>
      </c>
      <c r="E71" s="28">
        <v>-11.760000000000005</v>
      </c>
      <c r="F71" s="28">
        <v>2.8300000000000054</v>
      </c>
      <c r="G71" s="28">
        <v>0.92000000000000171</v>
      </c>
      <c r="H71" s="28">
        <v>1.2999999999999972</v>
      </c>
      <c r="I71" s="28">
        <v>-0.42000000000000171</v>
      </c>
      <c r="J71" s="28">
        <v>3.3999999999999986</v>
      </c>
      <c r="K71" s="28">
        <v>-1.4799999999999969</v>
      </c>
      <c r="L71" s="28">
        <v>0.59000000000000341</v>
      </c>
      <c r="M71" s="28">
        <v>3.1099999999999994</v>
      </c>
      <c r="N71" s="29">
        <v>-0.48000000000000398</v>
      </c>
    </row>
    <row r="72" spans="1:14">
      <c r="A72" s="30" t="s">
        <v>539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1"/>
      <c r="N72" s="82"/>
    </row>
    <row r="73" spans="1:14">
      <c r="A73" s="30" t="s">
        <v>542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82"/>
    </row>
    <row r="74" spans="1:14">
      <c r="A74" s="30" t="s">
        <v>543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1"/>
      <c r="N74" s="82"/>
    </row>
    <row r="75" spans="1:14">
      <c r="A75" s="83"/>
    </row>
    <row r="77" spans="1:14" ht="15">
      <c r="A77" s="471" t="s">
        <v>518</v>
      </c>
      <c r="B77" s="471"/>
      <c r="C77" s="471"/>
      <c r="D77" s="471"/>
      <c r="E77" s="471"/>
      <c r="F77" s="471"/>
      <c r="G77" s="471"/>
      <c r="H77" s="471"/>
      <c r="I77" s="471"/>
      <c r="J77" s="471"/>
      <c r="K77" s="471"/>
      <c r="L77" s="471"/>
      <c r="M77" s="471"/>
      <c r="N77" s="471"/>
    </row>
    <row r="78" spans="1:14" ht="15">
      <c r="A78" s="471" t="s">
        <v>36</v>
      </c>
      <c r="B78" s="471"/>
      <c r="C78" s="471"/>
      <c r="D78" s="471"/>
      <c r="E78" s="471"/>
      <c r="F78" s="471"/>
      <c r="G78" s="471"/>
      <c r="H78" s="471"/>
      <c r="I78" s="471"/>
      <c r="J78" s="471"/>
      <c r="K78" s="471"/>
      <c r="L78" s="471"/>
      <c r="M78" s="471"/>
      <c r="N78" s="471"/>
    </row>
    <row r="79" spans="1:14" ht="15" thickBo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4">
      <c r="A80" s="12" t="s">
        <v>480</v>
      </c>
      <c r="B80" s="13" t="s">
        <v>481</v>
      </c>
      <c r="C80" s="13" t="s">
        <v>482</v>
      </c>
      <c r="D80" s="13" t="s">
        <v>483</v>
      </c>
      <c r="E80" s="13" t="s">
        <v>438</v>
      </c>
      <c r="F80" s="13" t="s">
        <v>439</v>
      </c>
      <c r="G80" s="13" t="s">
        <v>440</v>
      </c>
      <c r="H80" s="13" t="s">
        <v>441</v>
      </c>
      <c r="I80" s="13" t="s">
        <v>484</v>
      </c>
      <c r="J80" s="13" t="s">
        <v>485</v>
      </c>
      <c r="K80" s="13" t="s">
        <v>516</v>
      </c>
      <c r="L80" s="13" t="s">
        <v>487</v>
      </c>
      <c r="M80" s="13" t="s">
        <v>488</v>
      </c>
      <c r="N80" s="14" t="s">
        <v>489</v>
      </c>
    </row>
    <row r="81" spans="1:14">
      <c r="A81" s="15" t="s">
        <v>491</v>
      </c>
      <c r="B81" s="84">
        <v>44.278346809199697</v>
      </c>
      <c r="C81" s="85">
        <v>41.028554961949098</v>
      </c>
      <c r="D81" s="85">
        <v>39.416851167908</v>
      </c>
      <c r="E81" s="85">
        <v>49.274634739340101</v>
      </c>
      <c r="F81" s="85">
        <v>38.711095898671097</v>
      </c>
      <c r="G81" s="85">
        <v>23.0046534768735</v>
      </c>
      <c r="H81" s="85">
        <v>40.395166291071497</v>
      </c>
      <c r="I81" s="85">
        <v>32.819848628949501</v>
      </c>
      <c r="J81" s="85">
        <v>51.727880381987504</v>
      </c>
      <c r="K81" s="85">
        <v>34.109532465749496</v>
      </c>
      <c r="L81" s="85">
        <v>31.035156867871898</v>
      </c>
      <c r="M81" s="85">
        <v>43.568587603046502</v>
      </c>
      <c r="N81" s="86">
        <v>39.114192441051493</v>
      </c>
    </row>
    <row r="82" spans="1:14">
      <c r="A82" s="15" t="s">
        <v>492</v>
      </c>
      <c r="B82" s="84">
        <v>43.577968213473802</v>
      </c>
      <c r="C82" s="85">
        <v>51.698908368677401</v>
      </c>
      <c r="D82" s="85">
        <v>30.583627964089601</v>
      </c>
      <c r="E82" s="85">
        <v>35.971195862182995</v>
      </c>
      <c r="F82" s="85">
        <v>24.593325704529502</v>
      </c>
      <c r="G82" s="85">
        <v>21.366491782831901</v>
      </c>
      <c r="H82" s="85">
        <v>22.651342763903902</v>
      </c>
      <c r="I82" s="85">
        <v>17.379768012366899</v>
      </c>
      <c r="J82" s="85">
        <v>16.220067274914701</v>
      </c>
      <c r="K82" s="85">
        <v>13.2068987789615</v>
      </c>
      <c r="L82" s="85">
        <v>16.116410842820102</v>
      </c>
      <c r="M82" s="85">
        <v>27.163946933526201</v>
      </c>
      <c r="N82" s="86">
        <v>26.710829375189871</v>
      </c>
    </row>
    <row r="83" spans="1:14">
      <c r="A83" s="15" t="s">
        <v>493</v>
      </c>
      <c r="B83" s="84">
        <v>25.182730390438103</v>
      </c>
      <c r="C83" s="85">
        <v>34.605420656330402</v>
      </c>
      <c r="D83" s="85">
        <v>18.608110990199101</v>
      </c>
      <c r="E83" s="85">
        <v>27.5025951385451</v>
      </c>
      <c r="F83" s="85">
        <v>14.719991680132299</v>
      </c>
      <c r="G83" s="85">
        <v>15.9016867566149</v>
      </c>
      <c r="H83" s="85">
        <v>28.1791792302106</v>
      </c>
      <c r="I83" s="85">
        <v>26.191499272776703</v>
      </c>
      <c r="J83" s="85">
        <v>17.343857495305201</v>
      </c>
      <c r="K83" s="85">
        <v>12.632564746182601</v>
      </c>
      <c r="L83" s="85">
        <v>18.796193238591599</v>
      </c>
      <c r="M83" s="85">
        <v>37.919035547535202</v>
      </c>
      <c r="N83" s="86">
        <v>23.131905428571816</v>
      </c>
    </row>
    <row r="84" spans="1:14">
      <c r="A84" s="15" t="s">
        <v>494</v>
      </c>
      <c r="B84" s="84">
        <v>20.846562908076301</v>
      </c>
      <c r="C84" s="85">
        <v>18.369745668838</v>
      </c>
      <c r="D84" s="85">
        <v>18.904940043398099</v>
      </c>
      <c r="E84" s="85">
        <v>25.161515611577901</v>
      </c>
      <c r="F84" s="85">
        <v>12.144339325941701</v>
      </c>
      <c r="G84" s="85">
        <v>13.4252470082005</v>
      </c>
      <c r="H84" s="85">
        <v>18.714716316936101</v>
      </c>
      <c r="I84" s="85">
        <v>20.528532494528601</v>
      </c>
      <c r="J84" s="85">
        <v>20.6468113321706</v>
      </c>
      <c r="K84" s="85">
        <v>15.729413061015702</v>
      </c>
      <c r="L84" s="85">
        <v>16.9196335229644</v>
      </c>
      <c r="M84" s="85">
        <v>35.383604112110604</v>
      </c>
      <c r="N84" s="86">
        <v>19.731255117146542</v>
      </c>
    </row>
    <row r="85" spans="1:14">
      <c r="A85" s="76" t="s">
        <v>174</v>
      </c>
      <c r="B85" s="87">
        <v>36.76</v>
      </c>
      <c r="C85" s="87">
        <v>39.78</v>
      </c>
      <c r="D85" s="87">
        <v>29.310000000000002</v>
      </c>
      <c r="E85" s="87">
        <v>36.89</v>
      </c>
      <c r="F85" s="87">
        <v>22.02</v>
      </c>
      <c r="G85" s="87">
        <v>19.600000000000001</v>
      </c>
      <c r="H85" s="87">
        <v>28.63</v>
      </c>
      <c r="I85" s="87">
        <v>24.38</v>
      </c>
      <c r="J85" s="87">
        <v>28.4</v>
      </c>
      <c r="K85" s="87">
        <v>20.14</v>
      </c>
      <c r="L85" s="87">
        <v>21.46</v>
      </c>
      <c r="M85" s="87">
        <v>35.65</v>
      </c>
      <c r="N85" s="88">
        <v>28.584999999999994</v>
      </c>
    </row>
    <row r="86" spans="1:14">
      <c r="A86" s="15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60"/>
    </row>
    <row r="87" spans="1:14">
      <c r="A87" s="24" t="s">
        <v>495</v>
      </c>
      <c r="B87" s="66">
        <v>35.15</v>
      </c>
      <c r="C87" s="66">
        <v>37.65</v>
      </c>
      <c r="D87" s="66">
        <v>28.21</v>
      </c>
      <c r="E87" s="66">
        <v>35.880000000000003</v>
      </c>
      <c r="F87" s="66">
        <v>20.239999999999998</v>
      </c>
      <c r="G87" s="66">
        <v>16.55</v>
      </c>
      <c r="H87" s="66">
        <v>27.91</v>
      </c>
      <c r="I87" s="66">
        <v>25.34</v>
      </c>
      <c r="J87" s="66">
        <v>13.25</v>
      </c>
      <c r="K87" s="66">
        <v>15.15</v>
      </c>
      <c r="L87" s="66">
        <v>19.690000000000001</v>
      </c>
      <c r="M87" s="66">
        <v>34.15</v>
      </c>
      <c r="N87" s="67">
        <v>25.76</v>
      </c>
    </row>
    <row r="88" spans="1:14" ht="15" thickBot="1">
      <c r="A88" s="27" t="s">
        <v>496</v>
      </c>
      <c r="B88" s="28">
        <v>1.6099999999999994</v>
      </c>
      <c r="C88" s="28">
        <v>2.1300000000000026</v>
      </c>
      <c r="D88" s="28">
        <v>1.1000000000000014</v>
      </c>
      <c r="E88" s="28">
        <v>1.009999999999998</v>
      </c>
      <c r="F88" s="28">
        <v>1.7800000000000011</v>
      </c>
      <c r="G88" s="28">
        <v>3.0500000000000007</v>
      </c>
      <c r="H88" s="28">
        <v>0.71999999999999886</v>
      </c>
      <c r="I88" s="28">
        <v>-0.96000000000000085</v>
      </c>
      <c r="J88" s="28">
        <v>15.149999999999999</v>
      </c>
      <c r="K88" s="28">
        <v>4.99</v>
      </c>
      <c r="L88" s="28">
        <v>1.7699999999999996</v>
      </c>
      <c r="M88" s="28">
        <v>1.5</v>
      </c>
      <c r="N88" s="29">
        <v>2.8249999999999922</v>
      </c>
    </row>
    <row r="89" spans="1:14">
      <c r="A89" s="30" t="s">
        <v>519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80"/>
      <c r="N89" s="80"/>
    </row>
    <row r="92" spans="1:14" ht="15">
      <c r="A92" s="471" t="s">
        <v>520</v>
      </c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</row>
    <row r="93" spans="1:14" ht="15">
      <c r="A93" s="471" t="s">
        <v>36</v>
      </c>
      <c r="B93" s="471"/>
      <c r="C93" s="471"/>
      <c r="D93" s="471"/>
      <c r="E93" s="471"/>
      <c r="F93" s="471"/>
      <c r="G93" s="471"/>
      <c r="H93" s="471"/>
      <c r="I93" s="471"/>
      <c r="J93" s="471"/>
      <c r="K93" s="471"/>
      <c r="L93" s="471"/>
      <c r="M93" s="471"/>
      <c r="N93" s="471"/>
    </row>
    <row r="94" spans="1:14" ht="15" thickBo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 spans="1:14">
      <c r="A95" s="89" t="s">
        <v>480</v>
      </c>
      <c r="B95" s="57" t="s">
        <v>481</v>
      </c>
      <c r="C95" s="57" t="s">
        <v>482</v>
      </c>
      <c r="D95" s="57" t="s">
        <v>483</v>
      </c>
      <c r="E95" s="57" t="s">
        <v>438</v>
      </c>
      <c r="F95" s="57" t="s">
        <v>439</v>
      </c>
      <c r="G95" s="57" t="s">
        <v>440</v>
      </c>
      <c r="H95" s="57" t="s">
        <v>441</v>
      </c>
      <c r="I95" s="57" t="s">
        <v>484</v>
      </c>
      <c r="J95" s="57" t="s">
        <v>485</v>
      </c>
      <c r="K95" s="57" t="s">
        <v>516</v>
      </c>
      <c r="L95" s="57" t="s">
        <v>487</v>
      </c>
      <c r="M95" s="57" t="s">
        <v>488</v>
      </c>
      <c r="N95" s="58" t="s">
        <v>489</v>
      </c>
    </row>
    <row r="96" spans="1:14">
      <c r="A96" s="59" t="s">
        <v>490</v>
      </c>
      <c r="B96" s="90">
        <v>50.319314542064497</v>
      </c>
      <c r="C96" s="90">
        <v>38.869362871108599</v>
      </c>
      <c r="D96" s="90">
        <v>61.090353431263601</v>
      </c>
      <c r="E96" s="90">
        <v>79.130651941913897</v>
      </c>
      <c r="F96" s="90">
        <v>34.6266769244776</v>
      </c>
      <c r="G96" s="90">
        <v>43.537982714894603</v>
      </c>
      <c r="H96" s="90">
        <v>47.374983198355402</v>
      </c>
      <c r="I96" s="90">
        <v>39.702991112051301</v>
      </c>
      <c r="J96" s="90">
        <v>32.154495669781404</v>
      </c>
      <c r="K96" s="90">
        <v>46.8174654753753</v>
      </c>
      <c r="L96" s="90">
        <v>29.855977726309902</v>
      </c>
      <c r="M96" s="90">
        <v>46.603303805194003</v>
      </c>
      <c r="N96" s="91">
        <v>45.840296617732498</v>
      </c>
    </row>
    <row r="97" spans="1:14">
      <c r="A97" s="59" t="s">
        <v>491</v>
      </c>
      <c r="B97" s="39">
        <v>21.634462693010899</v>
      </c>
      <c r="C97" s="39">
        <v>27.1352969208696</v>
      </c>
      <c r="D97" s="39">
        <v>35.038799747372899</v>
      </c>
      <c r="E97" s="39">
        <v>46.997046668502101</v>
      </c>
      <c r="F97" s="39">
        <v>24.568417190890802</v>
      </c>
      <c r="G97" s="39">
        <v>26.093975054499001</v>
      </c>
      <c r="H97" s="39">
        <v>33.1815984218794</v>
      </c>
      <c r="I97" s="39">
        <v>33.776697383192698</v>
      </c>
      <c r="J97" s="39">
        <v>26.363266585045096</v>
      </c>
      <c r="K97" s="39">
        <v>28.0089985621353</v>
      </c>
      <c r="L97" s="39">
        <v>23.5415361780185</v>
      </c>
      <c r="M97" s="39">
        <v>14.575029650595999</v>
      </c>
      <c r="N97" s="92">
        <v>28.409593754667686</v>
      </c>
    </row>
    <row r="98" spans="1:14">
      <c r="A98" s="59" t="s">
        <v>492</v>
      </c>
      <c r="B98" s="39">
        <v>30.1365998514258</v>
      </c>
      <c r="C98" s="39">
        <v>36.716326267279101</v>
      </c>
      <c r="D98" s="39">
        <v>38.658464998961797</v>
      </c>
      <c r="E98" s="39">
        <v>45.408284618302204</v>
      </c>
      <c r="F98" s="39">
        <v>33.383918700113604</v>
      </c>
      <c r="G98" s="39">
        <v>36.950553014472696</v>
      </c>
      <c r="H98" s="39">
        <v>36.056894917243497</v>
      </c>
      <c r="I98" s="39">
        <v>39.460808644884196</v>
      </c>
      <c r="J98" s="39">
        <v>35.683864384026698</v>
      </c>
      <c r="K98" s="39">
        <v>36.620731832628003</v>
      </c>
      <c r="L98" s="39">
        <v>34.897818955453602</v>
      </c>
      <c r="M98" s="39">
        <v>25.274079285115704</v>
      </c>
      <c r="N98" s="92">
        <v>35.770695455825575</v>
      </c>
    </row>
    <row r="99" spans="1:14">
      <c r="A99" s="59" t="s">
        <v>493</v>
      </c>
      <c r="B99" s="39">
        <v>55.450285060750602</v>
      </c>
      <c r="C99" s="39">
        <v>57.6956834921194</v>
      </c>
      <c r="D99" s="39">
        <v>55.311494297084295</v>
      </c>
      <c r="E99" s="39">
        <v>61.985337367123606</v>
      </c>
      <c r="F99" s="39">
        <v>41.098475096365398</v>
      </c>
      <c r="G99" s="39">
        <v>48.748048391395699</v>
      </c>
      <c r="H99" s="39">
        <v>50.271021794053809</v>
      </c>
      <c r="I99" s="39">
        <v>57.320066641911701</v>
      </c>
      <c r="J99" s="39">
        <v>41.832488477565498</v>
      </c>
      <c r="K99" s="39">
        <v>41.483566427001399</v>
      </c>
      <c r="L99" s="39">
        <v>41.944403490495105</v>
      </c>
      <c r="M99" s="39">
        <v>57.419354838709701</v>
      </c>
      <c r="N99" s="92">
        <v>50.880018781214687</v>
      </c>
    </row>
    <row r="100" spans="1:14">
      <c r="A100" s="59" t="s">
        <v>494</v>
      </c>
      <c r="B100" s="39">
        <v>26.044434458066501</v>
      </c>
      <c r="C100" s="39">
        <v>33.841540522977596</v>
      </c>
      <c r="D100" s="39">
        <v>31.327195044662098</v>
      </c>
      <c r="E100" s="39">
        <v>40.445188989574902</v>
      </c>
      <c r="F100" s="39">
        <v>22.02</v>
      </c>
      <c r="G100" s="39">
        <v>23.008368069029601</v>
      </c>
      <c r="H100" s="39">
        <v>29.087821249857999</v>
      </c>
      <c r="I100" s="39">
        <v>28.878985103439497</v>
      </c>
      <c r="J100" s="39">
        <v>31.3754885144157</v>
      </c>
      <c r="K100" s="39">
        <v>27.502916968177697</v>
      </c>
      <c r="L100" s="39">
        <v>27.221278083795504</v>
      </c>
      <c r="M100" s="39">
        <v>19.055896394166101</v>
      </c>
      <c r="N100" s="92">
        <v>28.317426116513602</v>
      </c>
    </row>
    <row r="101" spans="1:14">
      <c r="A101" s="61" t="s">
        <v>174</v>
      </c>
      <c r="B101" s="93">
        <v>32.64</v>
      </c>
      <c r="C101" s="93">
        <v>34.630000000000003</v>
      </c>
      <c r="D101" s="93">
        <v>40.83</v>
      </c>
      <c r="E101" s="93">
        <v>50.94</v>
      </c>
      <c r="F101" s="93">
        <v>30.23</v>
      </c>
      <c r="G101" s="93">
        <v>33.01</v>
      </c>
      <c r="H101" s="93">
        <v>36.76</v>
      </c>
      <c r="I101" s="93">
        <v>37.54</v>
      </c>
      <c r="J101" s="93">
        <v>32.550000000000004</v>
      </c>
      <c r="K101" s="93">
        <v>34.1</v>
      </c>
      <c r="L101" s="93">
        <v>30.320000000000004</v>
      </c>
      <c r="M101" s="93">
        <v>30.321592649310901</v>
      </c>
      <c r="N101" s="94">
        <v>35.322632720775914</v>
      </c>
    </row>
    <row r="102" spans="1:14">
      <c r="A102" s="5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60"/>
    </row>
    <row r="103" spans="1:14">
      <c r="A103" s="24" t="s">
        <v>495</v>
      </c>
      <c r="B103" s="66">
        <v>35.233918128654999</v>
      </c>
      <c r="C103" s="66">
        <v>36.993345432546896</v>
      </c>
      <c r="D103" s="66">
        <v>43.081185143447399</v>
      </c>
      <c r="E103" s="66">
        <v>48.927704997574004</v>
      </c>
      <c r="F103" s="66">
        <v>32.206414048927101</v>
      </c>
      <c r="G103" s="66">
        <v>30.731707317073198</v>
      </c>
      <c r="H103" s="66">
        <v>35.3453668126173</v>
      </c>
      <c r="I103" s="66">
        <v>35.600035743007801</v>
      </c>
      <c r="J103" s="66">
        <v>33.5180055401662</v>
      </c>
      <c r="K103" s="66">
        <v>33.319948244322504</v>
      </c>
      <c r="L103" s="66">
        <v>34.8916551406178</v>
      </c>
      <c r="M103" s="66">
        <v>36.353901753446699</v>
      </c>
      <c r="N103" s="67">
        <v>36.350265691866831</v>
      </c>
    </row>
    <row r="104" spans="1:14" ht="15" thickBot="1">
      <c r="A104" s="27" t="s">
        <v>496</v>
      </c>
      <c r="B104" s="95">
        <v>-2.5939181286549982</v>
      </c>
      <c r="C104" s="95">
        <v>-2.3633454325468932</v>
      </c>
      <c r="D104" s="95">
        <v>-2.2511851434474011</v>
      </c>
      <c r="E104" s="96">
        <v>2.0122950024259936</v>
      </c>
      <c r="F104" s="95">
        <v>-1.9764140489271007</v>
      </c>
      <c r="G104" s="96">
        <v>2.2782926829268</v>
      </c>
      <c r="H104" s="96">
        <v>1.4146331873826981</v>
      </c>
      <c r="I104" s="96">
        <v>1.939964256992198</v>
      </c>
      <c r="J104" s="95">
        <v>-0.968005540166196</v>
      </c>
      <c r="K104" s="96">
        <v>0.78005175567749774</v>
      </c>
      <c r="L104" s="95">
        <v>-4.5716551406177963</v>
      </c>
      <c r="M104" s="95">
        <v>-6.0323091041357983</v>
      </c>
      <c r="N104" s="97">
        <v>-1.0276329710909167</v>
      </c>
    </row>
    <row r="105" spans="1:14" s="100" customFormat="1" ht="15">
      <c r="A105" s="98" t="s">
        <v>521</v>
      </c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1:14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</row>
    <row r="108" spans="1:14" ht="15">
      <c r="A108" s="471" t="s">
        <v>522</v>
      </c>
      <c r="B108" s="471"/>
      <c r="C108" s="471"/>
      <c r="D108" s="471"/>
      <c r="E108" s="471"/>
      <c r="F108" s="471"/>
      <c r="G108" s="471"/>
      <c r="H108" s="471"/>
      <c r="I108" s="471"/>
      <c r="J108" s="471"/>
      <c r="K108" s="471"/>
      <c r="L108" s="471"/>
      <c r="M108" s="471"/>
      <c r="N108" s="471"/>
    </row>
    <row r="109" spans="1:14" ht="15">
      <c r="A109" s="471" t="s">
        <v>36</v>
      </c>
      <c r="B109" s="471"/>
      <c r="C109" s="471"/>
      <c r="D109" s="471"/>
      <c r="E109" s="471"/>
      <c r="F109" s="471"/>
      <c r="G109" s="471"/>
      <c r="H109" s="471"/>
      <c r="I109" s="471"/>
      <c r="J109" s="471"/>
      <c r="K109" s="471"/>
      <c r="L109" s="471"/>
      <c r="M109" s="471"/>
      <c r="N109" s="471"/>
    </row>
    <row r="110" spans="1:14" ht="15" thickBo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>
      <c r="A111" s="12" t="s">
        <v>480</v>
      </c>
      <c r="B111" s="13" t="s">
        <v>481</v>
      </c>
      <c r="C111" s="13" t="s">
        <v>482</v>
      </c>
      <c r="D111" s="13" t="s">
        <v>483</v>
      </c>
      <c r="E111" s="13" t="s">
        <v>438</v>
      </c>
      <c r="F111" s="13" t="s">
        <v>439</v>
      </c>
      <c r="G111" s="13" t="s">
        <v>440</v>
      </c>
      <c r="H111" s="13" t="s">
        <v>441</v>
      </c>
      <c r="I111" s="13" t="s">
        <v>484</v>
      </c>
      <c r="J111" s="13" t="s">
        <v>485</v>
      </c>
      <c r="K111" s="13" t="s">
        <v>523</v>
      </c>
      <c r="L111" s="13" t="s">
        <v>487</v>
      </c>
      <c r="M111" s="13" t="s">
        <v>488</v>
      </c>
      <c r="N111" s="101" t="s">
        <v>489</v>
      </c>
    </row>
    <row r="112" spans="1:14">
      <c r="A112" s="102" t="s">
        <v>490</v>
      </c>
      <c r="B112" s="90">
        <v>22.036006865043401</v>
      </c>
      <c r="C112" s="90">
        <v>12.787480858679901</v>
      </c>
      <c r="D112" s="90">
        <v>15.9002121522955</v>
      </c>
      <c r="E112" s="90">
        <v>22.5050919181135</v>
      </c>
      <c r="F112" s="90">
        <v>19.0398065093753</v>
      </c>
      <c r="G112" s="90">
        <v>17.447172550333899</v>
      </c>
      <c r="H112" s="90">
        <v>23.763458643678401</v>
      </c>
      <c r="I112" s="90">
        <v>19.7156683911514</v>
      </c>
      <c r="J112" s="90">
        <v>19.608439381467697</v>
      </c>
      <c r="K112" s="90">
        <v>17.408918729364899</v>
      </c>
      <c r="L112" s="90">
        <v>22.568527564980201</v>
      </c>
      <c r="M112" s="90">
        <v>15.3214397803639</v>
      </c>
      <c r="N112" s="60">
        <v>19.008518612070667</v>
      </c>
    </row>
    <row r="113" spans="1:14">
      <c r="A113" s="15" t="s">
        <v>491</v>
      </c>
      <c r="B113" s="39">
        <v>19.631395715234802</v>
      </c>
      <c r="C113" s="39">
        <v>14.766094791452</v>
      </c>
      <c r="D113" s="39">
        <v>20.5495272214152</v>
      </c>
      <c r="E113" s="39">
        <v>19.187140913060301</v>
      </c>
      <c r="F113" s="39">
        <v>16.5143419781433</v>
      </c>
      <c r="G113" s="39">
        <v>17.2859901493221</v>
      </c>
      <c r="H113" s="39">
        <v>25.871264790568897</v>
      </c>
      <c r="I113" s="39">
        <v>26.201650803055198</v>
      </c>
      <c r="J113" s="39">
        <v>13.349802552799501</v>
      </c>
      <c r="K113" s="39">
        <v>20.5667757570641</v>
      </c>
      <c r="L113" s="39">
        <v>26.334211279078001</v>
      </c>
      <c r="M113" s="39">
        <v>11.3726708986202</v>
      </c>
      <c r="N113" s="60">
        <v>19.302572237484469</v>
      </c>
    </row>
    <row r="114" spans="1:14">
      <c r="A114" s="15" t="s">
        <v>492</v>
      </c>
      <c r="B114" s="39">
        <v>26.457764482773101</v>
      </c>
      <c r="C114" s="39">
        <v>17.566136257649902</v>
      </c>
      <c r="D114" s="39">
        <v>22.119031026688702</v>
      </c>
      <c r="E114" s="39">
        <v>28.883117264808</v>
      </c>
      <c r="F114" s="39">
        <v>22.525456872247702</v>
      </c>
      <c r="G114" s="39">
        <v>21.440811270012698</v>
      </c>
      <c r="H114" s="39">
        <v>30.233905529190103</v>
      </c>
      <c r="I114" s="39">
        <v>28.692021865996796</v>
      </c>
      <c r="J114" s="39">
        <v>20.609038929017203</v>
      </c>
      <c r="K114" s="39">
        <v>25.176349251244002</v>
      </c>
      <c r="L114" s="39">
        <v>25.631829328924301</v>
      </c>
      <c r="M114" s="39">
        <v>13.653638594654899</v>
      </c>
      <c r="N114" s="60">
        <v>23.582425056100618</v>
      </c>
    </row>
    <row r="115" spans="1:14">
      <c r="A115" s="15" t="s">
        <v>493</v>
      </c>
      <c r="B115" s="39">
        <v>19.138724217982201</v>
      </c>
      <c r="C115" s="39">
        <v>12.670891925713301</v>
      </c>
      <c r="D115" s="39">
        <v>19.277207254462901</v>
      </c>
      <c r="E115" s="39">
        <v>20.9232078362324</v>
      </c>
      <c r="F115" s="39">
        <v>15.0935071450479</v>
      </c>
      <c r="G115" s="39">
        <v>14.0744504852417</v>
      </c>
      <c r="H115" s="39">
        <v>18.7882570584574</v>
      </c>
      <c r="I115" s="39">
        <v>23.000653162527403</v>
      </c>
      <c r="J115" s="39">
        <v>14.047420411879799</v>
      </c>
      <c r="K115" s="39">
        <v>18.5118068219817</v>
      </c>
      <c r="L115" s="39">
        <v>19.222760872796698</v>
      </c>
      <c r="M115" s="39">
        <v>13.0486438060063</v>
      </c>
      <c r="N115" s="60">
        <v>17.316460916527475</v>
      </c>
    </row>
    <row r="116" spans="1:14">
      <c r="A116" s="15" t="s">
        <v>494</v>
      </c>
      <c r="B116" s="39">
        <v>23.257715286792099</v>
      </c>
      <c r="C116" s="39">
        <v>25.1872445915109</v>
      </c>
      <c r="D116" s="39">
        <v>23.546541133751798</v>
      </c>
      <c r="E116" s="39">
        <v>22.303688652342903</v>
      </c>
      <c r="F116" s="39">
        <v>18.656441229669397</v>
      </c>
      <c r="G116" s="39">
        <v>15.9982021873215</v>
      </c>
      <c r="H116" s="39">
        <v>22.179374707927199</v>
      </c>
      <c r="I116" s="39">
        <v>24.968468930251401</v>
      </c>
      <c r="J116" s="39">
        <v>16.173602067726801</v>
      </c>
      <c r="K116" s="39">
        <v>21.9207321248076</v>
      </c>
      <c r="L116" s="39">
        <v>22.6788138558322</v>
      </c>
      <c r="M116" s="39">
        <v>47.930361803763702</v>
      </c>
      <c r="N116" s="60">
        <v>23.733432214308124</v>
      </c>
    </row>
    <row r="117" spans="1:14">
      <c r="A117" s="18" t="s">
        <v>174</v>
      </c>
      <c r="B117" s="44">
        <v>22.33</v>
      </c>
      <c r="C117" s="44">
        <v>19.009999999999998</v>
      </c>
      <c r="D117" s="44">
        <v>20.96</v>
      </c>
      <c r="E117" s="44">
        <v>23.1</v>
      </c>
      <c r="F117" s="44">
        <v>18.45</v>
      </c>
      <c r="G117" s="44">
        <v>17.32</v>
      </c>
      <c r="H117" s="44">
        <v>24.3</v>
      </c>
      <c r="I117" s="44">
        <v>25.25</v>
      </c>
      <c r="J117" s="44">
        <v>16.580000000000002</v>
      </c>
      <c r="K117" s="44">
        <v>21.32</v>
      </c>
      <c r="L117" s="44">
        <v>23.32</v>
      </c>
      <c r="M117" s="44">
        <v>33</v>
      </c>
      <c r="N117" s="78">
        <v>22.078333333333337</v>
      </c>
    </row>
    <row r="118" spans="1:14">
      <c r="A118" s="15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60"/>
    </row>
    <row r="119" spans="1:14">
      <c r="A119" s="24" t="s">
        <v>495</v>
      </c>
      <c r="B119" s="66">
        <v>21.494017870664798</v>
      </c>
      <c r="C119" s="66">
        <v>18.766292529411</v>
      </c>
      <c r="D119" s="66">
        <v>21.890754709829</v>
      </c>
      <c r="E119" s="66">
        <v>22.196969696969703</v>
      </c>
      <c r="F119" s="66">
        <v>16.212425609340102</v>
      </c>
      <c r="G119" s="66">
        <v>13.830787309048201</v>
      </c>
      <c r="H119" s="66">
        <v>22.967287062658702</v>
      </c>
      <c r="I119" s="66">
        <v>26.339663646816504</v>
      </c>
      <c r="J119" s="66">
        <v>18.045436741088899</v>
      </c>
      <c r="K119" s="66">
        <v>19.273972429652702</v>
      </c>
      <c r="L119" s="66">
        <v>19.4685990338164</v>
      </c>
      <c r="M119" s="66">
        <v>30.945028583095102</v>
      </c>
      <c r="N119" s="67">
        <v>20.952602935199298</v>
      </c>
    </row>
    <row r="120" spans="1:14" ht="15" thickBot="1">
      <c r="A120" s="27" t="s">
        <v>496</v>
      </c>
      <c r="B120" s="103">
        <v>0.83598212933519989</v>
      </c>
      <c r="C120" s="103">
        <v>0.24370747058899767</v>
      </c>
      <c r="D120" s="104">
        <v>-0.93075470982899944</v>
      </c>
      <c r="E120" s="103">
        <v>0.90303030303029885</v>
      </c>
      <c r="F120" s="103">
        <v>2.2375743906598977</v>
      </c>
      <c r="G120" s="103">
        <v>3.4892126909517991</v>
      </c>
      <c r="H120" s="103">
        <v>1.3327129373412987</v>
      </c>
      <c r="I120" s="104">
        <v>-1.0896636468165042</v>
      </c>
      <c r="J120" s="104">
        <v>-1.4654367410888973</v>
      </c>
      <c r="K120" s="103">
        <v>2.0460275703472988</v>
      </c>
      <c r="L120" s="103">
        <v>3.8514009661836006</v>
      </c>
      <c r="M120" s="103">
        <v>2.0549714169048983</v>
      </c>
      <c r="N120" s="105">
        <v>1.1257303981340385</v>
      </c>
    </row>
    <row r="121" spans="1:14">
      <c r="A121" s="30" t="s">
        <v>524</v>
      </c>
      <c r="B121" s="31"/>
      <c r="C121" s="31"/>
      <c r="D121" s="31"/>
      <c r="E121" s="31"/>
      <c r="F121" s="31"/>
      <c r="G121" s="80"/>
      <c r="H121" s="80"/>
      <c r="I121" s="80"/>
      <c r="J121" s="80"/>
      <c r="K121" s="80"/>
      <c r="L121" s="80"/>
      <c r="M121" s="80"/>
      <c r="N121" s="80"/>
    </row>
    <row r="122" spans="1:14">
      <c r="A122" s="30"/>
      <c r="B122" s="31"/>
      <c r="C122" s="31"/>
      <c r="D122" s="31"/>
      <c r="E122" s="31"/>
      <c r="F122" s="31"/>
      <c r="G122" s="80"/>
      <c r="H122" s="80"/>
      <c r="I122" s="80"/>
      <c r="J122" s="80"/>
      <c r="K122" s="80"/>
      <c r="L122" s="80"/>
      <c r="M122" s="80"/>
      <c r="N122" s="80"/>
    </row>
    <row r="123" spans="1:14">
      <c r="A123" s="30"/>
      <c r="B123" s="31"/>
      <c r="C123" s="31"/>
      <c r="D123" s="31"/>
      <c r="E123" s="31"/>
      <c r="F123" s="31"/>
      <c r="G123" s="80"/>
      <c r="H123" s="80"/>
      <c r="I123" s="80"/>
      <c r="J123" s="80"/>
      <c r="K123" s="80"/>
      <c r="L123" s="80"/>
      <c r="M123" s="80"/>
      <c r="N123" s="80"/>
    </row>
    <row r="124" spans="1:14" ht="15">
      <c r="A124" s="471" t="s">
        <v>525</v>
      </c>
      <c r="B124" s="471"/>
      <c r="C124" s="471"/>
      <c r="D124" s="471"/>
      <c r="E124" s="471"/>
      <c r="F124" s="471"/>
      <c r="G124" s="471"/>
      <c r="H124" s="471"/>
      <c r="I124" s="471"/>
      <c r="J124" s="471"/>
      <c r="K124" s="471"/>
      <c r="L124" s="471"/>
      <c r="M124" s="471"/>
      <c r="N124" s="471"/>
    </row>
    <row r="125" spans="1:14" ht="15">
      <c r="A125" s="471" t="s">
        <v>36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</row>
    <row r="126" spans="1:14" ht="15" thickBo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>
      <c r="A127" s="106" t="s">
        <v>480</v>
      </c>
      <c r="B127" s="57" t="s">
        <v>481</v>
      </c>
      <c r="C127" s="57" t="s">
        <v>482</v>
      </c>
      <c r="D127" s="57" t="s">
        <v>483</v>
      </c>
      <c r="E127" s="57" t="s">
        <v>438</v>
      </c>
      <c r="F127" s="57" t="s">
        <v>439</v>
      </c>
      <c r="G127" s="57" t="s">
        <v>440</v>
      </c>
      <c r="H127" s="57" t="s">
        <v>441</v>
      </c>
      <c r="I127" s="57" t="s">
        <v>484</v>
      </c>
      <c r="J127" s="57" t="s">
        <v>485</v>
      </c>
      <c r="K127" s="57" t="s">
        <v>486</v>
      </c>
      <c r="L127" s="57" t="s">
        <v>487</v>
      </c>
      <c r="M127" s="57" t="s">
        <v>488</v>
      </c>
      <c r="N127" s="58" t="s">
        <v>489</v>
      </c>
    </row>
    <row r="128" spans="1:14">
      <c r="A128" s="107" t="s">
        <v>490</v>
      </c>
      <c r="B128" s="90">
        <v>12.1780079638279</v>
      </c>
      <c r="C128" s="90">
        <v>23.924301758089399</v>
      </c>
      <c r="D128" s="90">
        <v>19.5819597676157</v>
      </c>
      <c r="E128" s="90">
        <v>26.7971237203787</v>
      </c>
      <c r="F128" s="90">
        <v>25.561774506739397</v>
      </c>
      <c r="G128" s="90">
        <v>26.626411154868002</v>
      </c>
      <c r="H128" s="90">
        <v>37.254993822084295</v>
      </c>
      <c r="I128" s="90">
        <v>36.203903310003099</v>
      </c>
      <c r="J128" s="90">
        <v>38.457622377335198</v>
      </c>
      <c r="K128" s="90">
        <v>42.587693727031201</v>
      </c>
      <c r="L128" s="90">
        <v>29.736699823766799</v>
      </c>
      <c r="M128" s="90">
        <v>32.814210987655798</v>
      </c>
      <c r="N128" s="91">
        <v>29.310391909949619</v>
      </c>
    </row>
    <row r="129" spans="1:14">
      <c r="A129" s="59" t="s">
        <v>491</v>
      </c>
      <c r="B129" s="39">
        <v>14.8777901465327</v>
      </c>
      <c r="C129" s="39">
        <v>18.0383564823615</v>
      </c>
      <c r="D129" s="39">
        <v>16.786431165168999</v>
      </c>
      <c r="E129" s="39">
        <v>27.513243040062001</v>
      </c>
      <c r="F129" s="39">
        <v>14.692994397116498</v>
      </c>
      <c r="G129" s="39">
        <v>14.135374434633599</v>
      </c>
      <c r="H129" s="39">
        <v>31.748144509716901</v>
      </c>
      <c r="I129" s="39">
        <v>27.541967392836803</v>
      </c>
      <c r="J129" s="39">
        <v>21.521119780466599</v>
      </c>
      <c r="K129" s="39">
        <v>20.565621845772199</v>
      </c>
      <c r="L129" s="39">
        <v>22.4235150569815</v>
      </c>
      <c r="M129" s="39">
        <v>30.512360364874201</v>
      </c>
      <c r="N129" s="92">
        <v>21.696409884710292</v>
      </c>
    </row>
    <row r="130" spans="1:14">
      <c r="A130" s="59" t="s">
        <v>492</v>
      </c>
      <c r="B130" s="39">
        <v>26.325460772720199</v>
      </c>
      <c r="C130" s="39">
        <v>27.5221749138848</v>
      </c>
      <c r="D130" s="39">
        <v>26.190426380529203</v>
      </c>
      <c r="E130" s="39">
        <v>26.214080276695999</v>
      </c>
      <c r="F130" s="39">
        <v>31.369757149210496</v>
      </c>
      <c r="G130" s="39">
        <v>27.914502633110899</v>
      </c>
      <c r="H130" s="39">
        <v>38.325944679000003</v>
      </c>
      <c r="I130" s="39">
        <v>33.469309980943898</v>
      </c>
      <c r="J130" s="39">
        <v>30.350825251590003</v>
      </c>
      <c r="K130" s="39">
        <v>35.016997736885401</v>
      </c>
      <c r="L130" s="39">
        <v>35.888949098774901</v>
      </c>
      <c r="M130" s="39">
        <v>35.813770429687601</v>
      </c>
      <c r="N130" s="92">
        <v>31.200183275252783</v>
      </c>
    </row>
    <row r="131" spans="1:14">
      <c r="A131" s="59" t="s">
        <v>493</v>
      </c>
      <c r="B131" s="39">
        <v>37.797566473876799</v>
      </c>
      <c r="C131" s="39">
        <v>39.850567406266599</v>
      </c>
      <c r="D131" s="39">
        <v>38.734262173308899</v>
      </c>
      <c r="E131" s="39">
        <v>39.516525691070697</v>
      </c>
      <c r="F131" s="39">
        <v>45.4278848014036</v>
      </c>
      <c r="G131" s="39">
        <v>38.778227926752301</v>
      </c>
      <c r="H131" s="39">
        <v>40.332715074192201</v>
      </c>
      <c r="I131" s="39">
        <v>32.581246399828203</v>
      </c>
      <c r="J131" s="39">
        <v>43.173156674499701</v>
      </c>
      <c r="K131" s="39">
        <v>42.334867513442894</v>
      </c>
      <c r="L131" s="39">
        <v>36.009985117548496</v>
      </c>
      <c r="M131" s="39">
        <v>32.146256119653202</v>
      </c>
      <c r="N131" s="92">
        <v>38.890271780986971</v>
      </c>
    </row>
    <row r="132" spans="1:14">
      <c r="A132" s="59" t="s">
        <v>494</v>
      </c>
      <c r="B132" s="39">
        <v>24.950410169302</v>
      </c>
      <c r="C132" s="39">
        <v>40.158430852962404</v>
      </c>
      <c r="D132" s="39">
        <v>33.584883790269096</v>
      </c>
      <c r="E132" s="39">
        <v>31.060302494075298</v>
      </c>
      <c r="F132" s="39">
        <v>34.7328627795874</v>
      </c>
      <c r="G132" s="39">
        <v>31.171290296342601</v>
      </c>
      <c r="H132" s="39">
        <v>36.9389354921285</v>
      </c>
      <c r="I132" s="39">
        <v>30.2573077667946</v>
      </c>
      <c r="J132" s="39">
        <v>29.241518522103398</v>
      </c>
      <c r="K132" s="39">
        <v>34.4096308702755</v>
      </c>
      <c r="L132" s="39">
        <v>26.774744764467201</v>
      </c>
      <c r="M132" s="39">
        <v>31.426555668392801</v>
      </c>
      <c r="N132" s="92">
        <v>32.058906122225061</v>
      </c>
    </row>
    <row r="133" spans="1:14">
      <c r="A133" s="61" t="s">
        <v>174</v>
      </c>
      <c r="B133" s="93">
        <v>22.7</v>
      </c>
      <c r="C133" s="93">
        <v>27.800000000000004</v>
      </c>
      <c r="D133" s="93">
        <v>25.430000000000003</v>
      </c>
      <c r="E133" s="93">
        <v>29.020000000000003</v>
      </c>
      <c r="F133" s="93">
        <v>28.71</v>
      </c>
      <c r="G133" s="93">
        <v>26.229999999999997</v>
      </c>
      <c r="H133" s="93">
        <v>36.67</v>
      </c>
      <c r="I133" s="93">
        <v>31.97</v>
      </c>
      <c r="J133" s="93">
        <v>31.14</v>
      </c>
      <c r="K133" s="93">
        <v>33.650000000000006</v>
      </c>
      <c r="L133" s="93">
        <v>30.59</v>
      </c>
      <c r="M133" s="93">
        <v>33.03</v>
      </c>
      <c r="N133" s="94">
        <v>29.745000000000005</v>
      </c>
    </row>
    <row r="134" spans="1:14">
      <c r="A134" s="5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60"/>
    </row>
    <row r="135" spans="1:14">
      <c r="A135" s="24" t="s">
        <v>495</v>
      </c>
      <c r="B135" s="66">
        <v>23.604060913705599</v>
      </c>
      <c r="C135" s="66">
        <v>26.038178892899101</v>
      </c>
      <c r="D135" s="66">
        <v>26.952948428189799</v>
      </c>
      <c r="E135" s="66">
        <v>27.562315166877898</v>
      </c>
      <c r="F135" s="66">
        <v>25.978912711166902</v>
      </c>
      <c r="G135" s="66">
        <v>24.5949777237748</v>
      </c>
      <c r="H135" s="66">
        <v>34.026450863587002</v>
      </c>
      <c r="I135" s="66">
        <v>31.3968421847851</v>
      </c>
      <c r="J135" s="66">
        <v>28.420015760441299</v>
      </c>
      <c r="K135" s="66">
        <v>28.125802781753499</v>
      </c>
      <c r="L135" s="66">
        <v>27.5593869731801</v>
      </c>
      <c r="M135" s="66">
        <v>29.1993021270277</v>
      </c>
      <c r="N135" s="67">
        <v>27.788266210615696</v>
      </c>
    </row>
    <row r="136" spans="1:14" ht="15" thickBot="1">
      <c r="A136" s="27" t="s">
        <v>496</v>
      </c>
      <c r="B136" s="68">
        <v>-0.90406091370559949</v>
      </c>
      <c r="C136" s="68">
        <v>1.7618211071009036</v>
      </c>
      <c r="D136" s="68">
        <v>-1.522948428189796</v>
      </c>
      <c r="E136" s="68">
        <v>1.4576848331221051</v>
      </c>
      <c r="F136" s="68">
        <v>2.7310872888330984</v>
      </c>
      <c r="G136" s="68">
        <v>1.6350222762251967</v>
      </c>
      <c r="H136" s="68">
        <v>2.6435491364130002</v>
      </c>
      <c r="I136" s="68">
        <v>0.57315781521489839</v>
      </c>
      <c r="J136" s="68">
        <v>2.7199842395587019</v>
      </c>
      <c r="K136" s="68">
        <v>5.5241972182465062</v>
      </c>
      <c r="L136" s="68">
        <v>3.0306130268198999</v>
      </c>
      <c r="M136" s="68">
        <v>3.8306978729723014</v>
      </c>
      <c r="N136" s="69">
        <v>1.9567337893843089</v>
      </c>
    </row>
    <row r="137" spans="1:14">
      <c r="A137" s="30" t="s">
        <v>544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80"/>
      <c r="M137" s="80"/>
      <c r="N137" s="80"/>
    </row>
  </sheetData>
  <sheetProtection password="83D5" sheet="1" objects="1" scenarios="1"/>
  <mergeCells count="18">
    <mergeCell ref="A24:A25"/>
    <mergeCell ref="A57:N57"/>
    <mergeCell ref="A58:N58"/>
    <mergeCell ref="A77:N77"/>
    <mergeCell ref="A78:N78"/>
    <mergeCell ref="A40:N40"/>
    <mergeCell ref="A39:N39"/>
    <mergeCell ref="A108:N108"/>
    <mergeCell ref="A109:N109"/>
    <mergeCell ref="A124:N124"/>
    <mergeCell ref="A125:N125"/>
    <mergeCell ref="A92:N92"/>
    <mergeCell ref="A93:N93"/>
    <mergeCell ref="P7:R7"/>
    <mergeCell ref="A4:N4"/>
    <mergeCell ref="A5:N5"/>
    <mergeCell ref="A21:J21"/>
    <mergeCell ref="A22:J22"/>
  </mergeCells>
  <hyperlinks>
    <hyperlink ref="P7" location="INDICE!A1" display="REGRESAR AL INDICE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1"/>
  <sheetViews>
    <sheetView topLeftCell="A86" workbookViewId="0">
      <selection activeCell="F22" sqref="F22"/>
    </sheetView>
  </sheetViews>
  <sheetFormatPr baseColWidth="10" defaultColWidth="10.83203125" defaultRowHeight="14" x14ac:dyDescent="0"/>
  <cols>
    <col min="1" max="8" width="10.83203125" style="3"/>
    <col min="9" max="9" width="15.5" style="3" customWidth="1"/>
    <col min="10" max="11" width="10.83203125" style="3"/>
    <col min="12" max="12" width="16.1640625" style="3" customWidth="1"/>
    <col min="13" max="16384" width="10.83203125" style="3"/>
  </cols>
  <sheetData>
    <row r="3" spans="1:16" ht="23">
      <c r="A3" s="348">
        <v>1.2</v>
      </c>
      <c r="B3" s="376" t="s">
        <v>726</v>
      </c>
      <c r="C3" s="376"/>
      <c r="D3" s="376"/>
      <c r="E3" s="376"/>
      <c r="F3" s="373"/>
      <c r="G3" s="373"/>
      <c r="H3" s="374"/>
      <c r="I3" s="373"/>
      <c r="J3" s="373"/>
      <c r="K3" s="373"/>
      <c r="L3" s="370"/>
    </row>
    <row r="4" spans="1:16" ht="23">
      <c r="A4" s="347"/>
      <c r="B4" s="376" t="s">
        <v>727</v>
      </c>
      <c r="C4" s="377"/>
      <c r="D4" s="377"/>
      <c r="E4" s="377"/>
      <c r="F4" s="359"/>
      <c r="G4" s="359"/>
      <c r="H4" s="361"/>
      <c r="I4" s="359"/>
      <c r="J4" s="359"/>
      <c r="K4" s="359"/>
      <c r="L4" s="359"/>
    </row>
    <row r="5" spans="1:16">
      <c r="B5" s="372"/>
      <c r="C5" s="359"/>
      <c r="D5" s="359"/>
      <c r="E5" s="359"/>
      <c r="F5" s="359"/>
      <c r="G5" s="359"/>
      <c r="H5" s="361"/>
      <c r="I5" s="359"/>
      <c r="J5" s="359"/>
      <c r="K5" s="359"/>
      <c r="L5" s="359"/>
    </row>
    <row r="6" spans="1:16" ht="23">
      <c r="B6" s="368"/>
      <c r="C6" s="368"/>
      <c r="D6" s="368"/>
      <c r="E6" s="368"/>
      <c r="F6" s="360"/>
      <c r="G6" s="360"/>
      <c r="H6" s="360"/>
      <c r="I6" s="360"/>
      <c r="J6" s="360"/>
      <c r="K6" s="360"/>
      <c r="L6" s="360"/>
      <c r="N6" s="453" t="s">
        <v>557</v>
      </c>
      <c r="O6" s="453"/>
      <c r="P6" s="453"/>
    </row>
    <row r="7" spans="1:16">
      <c r="B7" s="358"/>
      <c r="C7" s="358"/>
      <c r="D7" s="358"/>
      <c r="E7" s="358"/>
      <c r="F7" s="369"/>
      <c r="G7" s="369"/>
      <c r="H7" s="369"/>
      <c r="I7" s="369"/>
      <c r="J7" s="369"/>
      <c r="K7" s="369"/>
      <c r="L7" s="369"/>
    </row>
    <row r="8" spans="1:16" ht="45">
      <c r="A8" s="10"/>
      <c r="B8" s="475" t="s">
        <v>587</v>
      </c>
      <c r="C8" s="475"/>
      <c r="D8" s="475"/>
      <c r="E8" s="475"/>
      <c r="F8" s="394" t="s">
        <v>738</v>
      </c>
      <c r="G8" s="395" t="s">
        <v>728</v>
      </c>
      <c r="H8" s="395" t="s">
        <v>729</v>
      </c>
      <c r="I8" s="409" t="s">
        <v>730</v>
      </c>
      <c r="J8" s="395" t="s">
        <v>731</v>
      </c>
      <c r="K8" s="395" t="s">
        <v>732</v>
      </c>
      <c r="L8" s="396" t="s">
        <v>733</v>
      </c>
      <c r="M8" s="375"/>
    </row>
    <row r="9" spans="1:16">
      <c r="A9" s="10"/>
      <c r="B9" s="363"/>
      <c r="C9" s="363"/>
      <c r="D9" s="363"/>
      <c r="E9" s="363"/>
      <c r="F9" s="363"/>
      <c r="G9" s="363"/>
      <c r="H9" s="363"/>
      <c r="I9" s="363"/>
      <c r="J9" s="363"/>
      <c r="K9" s="363"/>
      <c r="L9" s="363"/>
    </row>
    <row r="10" spans="1:16">
      <c r="A10" s="10"/>
      <c r="B10" s="397" t="s">
        <v>593</v>
      </c>
      <c r="C10" s="398"/>
      <c r="D10" s="398"/>
      <c r="E10" s="398"/>
      <c r="F10" s="380">
        <f>SUM(F11,F21,F29,F42,F56,F60,F69,F77,F83,F87,F92,F105)</f>
        <v>816</v>
      </c>
      <c r="G10" s="380">
        <f t="shared" ref="G10:L10" si="0">SUM(G11,G21,G29,G42,G56,G60,G69,G77,G83,G87,G92,G105)</f>
        <v>157</v>
      </c>
      <c r="H10" s="380">
        <f t="shared" si="0"/>
        <v>16</v>
      </c>
      <c r="I10" s="380">
        <f t="shared" si="0"/>
        <v>104</v>
      </c>
      <c r="J10" s="380">
        <f t="shared" si="0"/>
        <v>2</v>
      </c>
      <c r="K10" s="380">
        <f t="shared" si="0"/>
        <v>16</v>
      </c>
      <c r="L10" s="380">
        <f t="shared" si="0"/>
        <v>531</v>
      </c>
    </row>
    <row r="11" spans="1:16">
      <c r="A11" s="10"/>
      <c r="B11" s="381" t="s">
        <v>594</v>
      </c>
      <c r="C11" s="381"/>
      <c r="D11" s="381"/>
      <c r="E11" s="381"/>
      <c r="F11" s="379">
        <f>SUM(F12:F20)</f>
        <v>9</v>
      </c>
      <c r="G11" s="379">
        <f t="shared" ref="G11:L11" si="1">SUM(G12:G20)</f>
        <v>9</v>
      </c>
      <c r="H11" s="379">
        <f t="shared" si="1"/>
        <v>0</v>
      </c>
      <c r="I11" s="379">
        <f t="shared" si="1"/>
        <v>0</v>
      </c>
      <c r="J11" s="379">
        <f t="shared" si="1"/>
        <v>0</v>
      </c>
      <c r="K11" s="379">
        <f t="shared" si="1"/>
        <v>0</v>
      </c>
      <c r="L11" s="379">
        <f t="shared" si="1"/>
        <v>0</v>
      </c>
    </row>
    <row r="12" spans="1:16">
      <c r="A12" s="10"/>
      <c r="B12" s="384" t="s">
        <v>596</v>
      </c>
      <c r="C12" s="383"/>
      <c r="D12" s="383"/>
      <c r="E12" s="383"/>
      <c r="F12" s="378">
        <v>0</v>
      </c>
      <c r="G12" s="378">
        <v>2</v>
      </c>
      <c r="H12" s="378">
        <v>0</v>
      </c>
      <c r="I12" s="378">
        <v>0</v>
      </c>
      <c r="J12" s="378">
        <v>0</v>
      </c>
      <c r="K12" s="378">
        <v>0</v>
      </c>
      <c r="L12" s="378">
        <v>0</v>
      </c>
    </row>
    <row r="13" spans="1:16">
      <c r="A13" s="10"/>
      <c r="B13" s="384" t="s">
        <v>597</v>
      </c>
      <c r="C13" s="383"/>
      <c r="D13" s="383"/>
      <c r="E13" s="383"/>
      <c r="F13" s="378">
        <v>3</v>
      </c>
      <c r="G13" s="378">
        <v>3</v>
      </c>
      <c r="H13" s="378">
        <v>0</v>
      </c>
      <c r="I13" s="378">
        <v>0</v>
      </c>
      <c r="J13" s="378">
        <v>0</v>
      </c>
      <c r="K13" s="378">
        <v>0</v>
      </c>
      <c r="L13" s="378">
        <v>0</v>
      </c>
    </row>
    <row r="14" spans="1:16">
      <c r="A14" s="10"/>
      <c r="B14" s="384" t="s">
        <v>598</v>
      </c>
      <c r="C14" s="383"/>
      <c r="D14" s="383"/>
      <c r="E14" s="383"/>
      <c r="F14" s="378">
        <v>2</v>
      </c>
      <c r="G14" s="378">
        <v>1</v>
      </c>
      <c r="H14" s="378">
        <v>0</v>
      </c>
      <c r="I14" s="378">
        <v>0</v>
      </c>
      <c r="J14" s="378">
        <v>0</v>
      </c>
      <c r="K14" s="378">
        <v>0</v>
      </c>
      <c r="L14" s="378">
        <v>0</v>
      </c>
    </row>
    <row r="15" spans="1:16">
      <c r="A15" s="10"/>
      <c r="B15" s="384" t="s">
        <v>599</v>
      </c>
      <c r="C15" s="383"/>
      <c r="D15" s="383"/>
      <c r="E15" s="383"/>
      <c r="F15" s="378">
        <v>1</v>
      </c>
      <c r="G15" s="378">
        <v>1</v>
      </c>
      <c r="H15" s="378">
        <v>0</v>
      </c>
      <c r="I15" s="378">
        <v>0</v>
      </c>
      <c r="J15" s="378">
        <v>0</v>
      </c>
      <c r="K15" s="378">
        <v>0</v>
      </c>
      <c r="L15" s="378">
        <v>0</v>
      </c>
    </row>
    <row r="16" spans="1:16">
      <c r="A16" s="10"/>
      <c r="B16" s="384" t="s">
        <v>600</v>
      </c>
      <c r="C16" s="383"/>
      <c r="D16" s="383"/>
      <c r="E16" s="383"/>
      <c r="F16" s="378">
        <v>1</v>
      </c>
      <c r="G16" s="378">
        <v>0</v>
      </c>
      <c r="H16" s="378">
        <v>0</v>
      </c>
      <c r="I16" s="378">
        <v>0</v>
      </c>
      <c r="J16" s="378">
        <v>0</v>
      </c>
      <c r="K16" s="378">
        <v>0</v>
      </c>
      <c r="L16" s="378">
        <v>0</v>
      </c>
    </row>
    <row r="17" spans="1:12">
      <c r="A17" s="10"/>
      <c r="B17" s="384" t="s">
        <v>601</v>
      </c>
      <c r="C17" s="383"/>
      <c r="D17" s="383"/>
      <c r="E17" s="383"/>
      <c r="F17" s="378">
        <v>0</v>
      </c>
      <c r="G17" s="378">
        <v>1</v>
      </c>
      <c r="H17" s="378">
        <v>0</v>
      </c>
      <c r="I17" s="378">
        <v>0</v>
      </c>
      <c r="J17" s="378">
        <v>0</v>
      </c>
      <c r="K17" s="378">
        <v>0</v>
      </c>
      <c r="L17" s="378">
        <v>0</v>
      </c>
    </row>
    <row r="18" spans="1:12">
      <c r="A18" s="10"/>
      <c r="B18" s="384" t="s">
        <v>734</v>
      </c>
      <c r="C18" s="383"/>
      <c r="D18" s="383"/>
      <c r="E18" s="383"/>
      <c r="F18" s="378">
        <v>0</v>
      </c>
      <c r="G18" s="378">
        <v>1</v>
      </c>
      <c r="H18" s="378">
        <v>0</v>
      </c>
      <c r="I18" s="378">
        <v>0</v>
      </c>
      <c r="J18" s="378">
        <v>0</v>
      </c>
      <c r="K18" s="378">
        <v>0</v>
      </c>
      <c r="L18" s="378">
        <v>0</v>
      </c>
    </row>
    <row r="19" spans="1:12">
      <c r="A19" s="10"/>
      <c r="B19" s="384" t="s">
        <v>602</v>
      </c>
      <c r="C19" s="383"/>
      <c r="D19" s="383"/>
      <c r="E19" s="383"/>
      <c r="F19" s="378">
        <v>1</v>
      </c>
      <c r="G19" s="378">
        <v>0</v>
      </c>
      <c r="H19" s="378">
        <v>0</v>
      </c>
      <c r="I19" s="378">
        <v>0</v>
      </c>
      <c r="J19" s="378">
        <v>0</v>
      </c>
      <c r="K19" s="378">
        <v>0</v>
      </c>
      <c r="L19" s="378">
        <v>0</v>
      </c>
    </row>
    <row r="20" spans="1:12">
      <c r="A20" s="10"/>
      <c r="B20" s="384" t="s">
        <v>603</v>
      </c>
      <c r="C20" s="383"/>
      <c r="D20" s="383"/>
      <c r="E20" s="383"/>
      <c r="F20" s="378">
        <v>1</v>
      </c>
      <c r="G20" s="378">
        <v>0</v>
      </c>
      <c r="H20" s="378">
        <v>0</v>
      </c>
      <c r="I20" s="378">
        <v>0</v>
      </c>
      <c r="J20" s="378">
        <v>0</v>
      </c>
      <c r="K20" s="378">
        <v>0</v>
      </c>
      <c r="L20" s="378">
        <v>0</v>
      </c>
    </row>
    <row r="21" spans="1:12">
      <c r="A21" s="10"/>
      <c r="B21" s="381" t="s">
        <v>604</v>
      </c>
      <c r="C21" s="381"/>
      <c r="D21" s="381"/>
      <c r="E21" s="381"/>
      <c r="F21" s="379">
        <f>SUM(F22:F28)</f>
        <v>39</v>
      </c>
      <c r="G21" s="379">
        <f t="shared" ref="G21:L21" si="2">SUM(G22:G28)</f>
        <v>20</v>
      </c>
      <c r="H21" s="379">
        <f t="shared" si="2"/>
        <v>1</v>
      </c>
      <c r="I21" s="379">
        <f t="shared" si="2"/>
        <v>0</v>
      </c>
      <c r="J21" s="379">
        <f t="shared" si="2"/>
        <v>0</v>
      </c>
      <c r="K21" s="379">
        <f t="shared" si="2"/>
        <v>0</v>
      </c>
      <c r="L21" s="379">
        <f t="shared" si="2"/>
        <v>0</v>
      </c>
    </row>
    <row r="22" spans="1:12">
      <c r="A22" s="10"/>
      <c r="B22" s="384" t="s">
        <v>605</v>
      </c>
      <c r="C22" s="383"/>
      <c r="D22" s="383"/>
      <c r="E22" s="383"/>
      <c r="F22" s="378">
        <v>6</v>
      </c>
      <c r="G22" s="378">
        <v>7</v>
      </c>
      <c r="H22" s="378">
        <v>0</v>
      </c>
      <c r="I22" s="378">
        <v>0</v>
      </c>
      <c r="J22" s="378">
        <v>0</v>
      </c>
      <c r="K22" s="378">
        <v>0</v>
      </c>
      <c r="L22" s="378">
        <v>0</v>
      </c>
    </row>
    <row r="23" spans="1:12">
      <c r="A23" s="10"/>
      <c r="B23" s="384" t="s">
        <v>606</v>
      </c>
      <c r="C23" s="383"/>
      <c r="D23" s="383"/>
      <c r="E23" s="383"/>
      <c r="F23" s="378">
        <v>15</v>
      </c>
      <c r="G23" s="378">
        <v>9</v>
      </c>
      <c r="H23" s="378">
        <v>1</v>
      </c>
      <c r="I23" s="378">
        <v>0</v>
      </c>
      <c r="J23" s="378">
        <v>0</v>
      </c>
      <c r="K23" s="378">
        <v>0</v>
      </c>
      <c r="L23" s="378">
        <v>0</v>
      </c>
    </row>
    <row r="24" spans="1:12">
      <c r="A24" s="10"/>
      <c r="B24" s="384" t="s">
        <v>608</v>
      </c>
      <c r="C24" s="383"/>
      <c r="D24" s="383"/>
      <c r="E24" s="383"/>
      <c r="F24" s="378">
        <v>2</v>
      </c>
      <c r="G24" s="378">
        <v>0</v>
      </c>
      <c r="H24" s="378">
        <v>0</v>
      </c>
      <c r="I24" s="378">
        <v>0</v>
      </c>
      <c r="J24" s="378">
        <v>0</v>
      </c>
      <c r="K24" s="378">
        <v>0</v>
      </c>
      <c r="L24" s="378">
        <v>0</v>
      </c>
    </row>
    <row r="25" spans="1:12">
      <c r="A25" s="10"/>
      <c r="B25" s="384" t="s">
        <v>609</v>
      </c>
      <c r="C25" s="383"/>
      <c r="D25" s="383"/>
      <c r="E25" s="383"/>
      <c r="F25" s="378">
        <v>8</v>
      </c>
      <c r="G25" s="378">
        <v>2</v>
      </c>
      <c r="H25" s="378">
        <v>0</v>
      </c>
      <c r="I25" s="378">
        <v>0</v>
      </c>
      <c r="J25" s="378">
        <v>0</v>
      </c>
      <c r="K25" s="378">
        <v>0</v>
      </c>
      <c r="L25" s="378">
        <v>0</v>
      </c>
    </row>
    <row r="26" spans="1:12">
      <c r="A26" s="10"/>
      <c r="B26" s="384" t="s">
        <v>610</v>
      </c>
      <c r="C26" s="383"/>
      <c r="D26" s="383"/>
      <c r="E26" s="383"/>
      <c r="F26" s="378">
        <v>5</v>
      </c>
      <c r="G26" s="378">
        <v>0</v>
      </c>
      <c r="H26" s="378">
        <v>0</v>
      </c>
      <c r="I26" s="378">
        <v>0</v>
      </c>
      <c r="J26" s="378">
        <v>0</v>
      </c>
      <c r="K26" s="378">
        <v>0</v>
      </c>
      <c r="L26" s="378">
        <v>0</v>
      </c>
    </row>
    <row r="27" spans="1:12">
      <c r="A27" s="10"/>
      <c r="B27" s="384" t="s">
        <v>611</v>
      </c>
      <c r="C27" s="383"/>
      <c r="D27" s="383"/>
      <c r="E27" s="383"/>
      <c r="F27" s="378">
        <v>2</v>
      </c>
      <c r="G27" s="378">
        <v>1</v>
      </c>
      <c r="H27" s="378">
        <v>0</v>
      </c>
      <c r="I27" s="378">
        <v>0</v>
      </c>
      <c r="J27" s="378">
        <v>0</v>
      </c>
      <c r="K27" s="378">
        <v>0</v>
      </c>
      <c r="L27" s="378">
        <v>0</v>
      </c>
    </row>
    <row r="28" spans="1:12">
      <c r="A28" s="10"/>
      <c r="B28" s="384" t="s">
        <v>612</v>
      </c>
      <c r="C28" s="383"/>
      <c r="D28" s="383"/>
      <c r="E28" s="383"/>
      <c r="F28" s="378">
        <v>1</v>
      </c>
      <c r="G28" s="378">
        <v>1</v>
      </c>
      <c r="H28" s="378">
        <v>0</v>
      </c>
      <c r="I28" s="378">
        <v>0</v>
      </c>
      <c r="J28" s="378">
        <v>0</v>
      </c>
      <c r="K28" s="378">
        <v>0</v>
      </c>
      <c r="L28" s="378">
        <v>0</v>
      </c>
    </row>
    <row r="29" spans="1:12">
      <c r="A29" s="10"/>
      <c r="B29" s="381" t="s">
        <v>613</v>
      </c>
      <c r="C29" s="381"/>
      <c r="D29" s="381"/>
      <c r="E29" s="381"/>
      <c r="F29" s="379">
        <f>SUM(F30:F41)</f>
        <v>60</v>
      </c>
      <c r="G29" s="379">
        <f t="shared" ref="G29:L29" si="3">SUM(G30:G41)</f>
        <v>13</v>
      </c>
      <c r="H29" s="379">
        <f t="shared" si="3"/>
        <v>1</v>
      </c>
      <c r="I29" s="379">
        <f t="shared" si="3"/>
        <v>0</v>
      </c>
      <c r="J29" s="379">
        <f t="shared" si="3"/>
        <v>0</v>
      </c>
      <c r="K29" s="379">
        <f t="shared" si="3"/>
        <v>0</v>
      </c>
      <c r="L29" s="379">
        <f t="shared" si="3"/>
        <v>1</v>
      </c>
    </row>
    <row r="30" spans="1:12">
      <c r="A30" s="10"/>
      <c r="B30" s="384" t="s">
        <v>614</v>
      </c>
      <c r="C30" s="383"/>
      <c r="D30" s="383"/>
      <c r="E30" s="383"/>
      <c r="F30" s="378">
        <v>3</v>
      </c>
      <c r="G30" s="378">
        <v>0</v>
      </c>
      <c r="H30" s="378">
        <v>0</v>
      </c>
      <c r="I30" s="378">
        <v>0</v>
      </c>
      <c r="J30" s="378">
        <v>0</v>
      </c>
      <c r="K30" s="378">
        <v>0</v>
      </c>
      <c r="L30" s="378">
        <v>0</v>
      </c>
    </row>
    <row r="31" spans="1:12">
      <c r="A31" s="10"/>
      <c r="B31" s="384" t="s">
        <v>615</v>
      </c>
      <c r="C31" s="383"/>
      <c r="D31" s="383"/>
      <c r="E31" s="383"/>
      <c r="F31" s="378">
        <v>11</v>
      </c>
      <c r="G31" s="378">
        <v>1</v>
      </c>
      <c r="H31" s="378">
        <v>0</v>
      </c>
      <c r="I31" s="378">
        <v>0</v>
      </c>
      <c r="J31" s="378">
        <v>0</v>
      </c>
      <c r="K31" s="378">
        <v>0</v>
      </c>
      <c r="L31" s="378">
        <v>0</v>
      </c>
    </row>
    <row r="32" spans="1:12">
      <c r="A32" s="10"/>
      <c r="B32" s="384" t="s">
        <v>616</v>
      </c>
      <c r="C32" s="383"/>
      <c r="D32" s="383"/>
      <c r="E32" s="383"/>
      <c r="F32" s="378">
        <v>1</v>
      </c>
      <c r="G32" s="378">
        <v>3</v>
      </c>
      <c r="H32" s="378">
        <v>0</v>
      </c>
      <c r="I32" s="378">
        <v>0</v>
      </c>
      <c r="J32" s="378">
        <v>0</v>
      </c>
      <c r="K32" s="378">
        <v>0</v>
      </c>
      <c r="L32" s="378">
        <v>0</v>
      </c>
    </row>
    <row r="33" spans="1:12">
      <c r="A33" s="10"/>
      <c r="B33" s="384" t="s">
        <v>617</v>
      </c>
      <c r="C33" s="383"/>
      <c r="D33" s="383"/>
      <c r="E33" s="383"/>
      <c r="F33" s="378">
        <v>4</v>
      </c>
      <c r="G33" s="378">
        <v>1</v>
      </c>
      <c r="H33" s="378">
        <v>0</v>
      </c>
      <c r="I33" s="378">
        <v>0</v>
      </c>
      <c r="J33" s="378">
        <v>0</v>
      </c>
      <c r="K33" s="378">
        <v>0</v>
      </c>
      <c r="L33" s="378">
        <v>0</v>
      </c>
    </row>
    <row r="34" spans="1:12">
      <c r="A34" s="10"/>
      <c r="B34" s="384" t="s">
        <v>618</v>
      </c>
      <c r="C34" s="383"/>
      <c r="D34" s="383"/>
      <c r="E34" s="383"/>
      <c r="F34" s="378">
        <v>4</v>
      </c>
      <c r="G34" s="378">
        <v>0</v>
      </c>
      <c r="H34" s="378">
        <v>0</v>
      </c>
      <c r="I34" s="378">
        <v>0</v>
      </c>
      <c r="J34" s="378">
        <v>0</v>
      </c>
      <c r="K34" s="378">
        <v>0</v>
      </c>
      <c r="L34" s="378">
        <v>0</v>
      </c>
    </row>
    <row r="35" spans="1:12">
      <c r="A35" s="10"/>
      <c r="B35" s="384" t="s">
        <v>619</v>
      </c>
      <c r="C35" s="383"/>
      <c r="D35" s="383"/>
      <c r="E35" s="383"/>
      <c r="F35" s="378">
        <v>2</v>
      </c>
      <c r="G35" s="378">
        <v>1</v>
      </c>
      <c r="H35" s="378">
        <v>0</v>
      </c>
      <c r="I35" s="378">
        <v>0</v>
      </c>
      <c r="J35" s="378">
        <v>0</v>
      </c>
      <c r="K35" s="378">
        <v>0</v>
      </c>
      <c r="L35" s="378">
        <v>0</v>
      </c>
    </row>
    <row r="36" spans="1:12">
      <c r="A36" s="10"/>
      <c r="B36" s="384" t="s">
        <v>620</v>
      </c>
      <c r="C36" s="383"/>
      <c r="D36" s="383"/>
      <c r="E36" s="383"/>
      <c r="F36" s="378">
        <v>1</v>
      </c>
      <c r="G36" s="378">
        <v>0</v>
      </c>
      <c r="H36" s="378">
        <v>0</v>
      </c>
      <c r="I36" s="378">
        <v>0</v>
      </c>
      <c r="J36" s="378">
        <v>0</v>
      </c>
      <c r="K36" s="378">
        <v>0</v>
      </c>
      <c r="L36" s="378">
        <v>0</v>
      </c>
    </row>
    <row r="37" spans="1:12">
      <c r="A37" s="10"/>
      <c r="B37" s="384" t="s">
        <v>621</v>
      </c>
      <c r="C37" s="383"/>
      <c r="D37" s="383"/>
      <c r="E37" s="383"/>
      <c r="F37" s="378">
        <v>1</v>
      </c>
      <c r="G37" s="378">
        <v>1</v>
      </c>
      <c r="H37" s="378">
        <v>0</v>
      </c>
      <c r="I37" s="378">
        <v>0</v>
      </c>
      <c r="J37" s="378">
        <v>0</v>
      </c>
      <c r="K37" s="378">
        <v>0</v>
      </c>
      <c r="L37" s="378">
        <v>0</v>
      </c>
    </row>
    <row r="38" spans="1:12">
      <c r="A38" s="10"/>
      <c r="B38" s="384" t="s">
        <v>622</v>
      </c>
      <c r="C38" s="383"/>
      <c r="D38" s="383"/>
      <c r="E38" s="383"/>
      <c r="F38" s="378">
        <v>4</v>
      </c>
      <c r="G38" s="378">
        <v>0</v>
      </c>
      <c r="H38" s="378">
        <v>0</v>
      </c>
      <c r="I38" s="378">
        <v>0</v>
      </c>
      <c r="J38" s="378">
        <v>0</v>
      </c>
      <c r="K38" s="378">
        <v>0</v>
      </c>
      <c r="L38" s="378">
        <v>0</v>
      </c>
    </row>
    <row r="39" spans="1:12">
      <c r="A39" s="10"/>
      <c r="B39" s="384" t="s">
        <v>623</v>
      </c>
      <c r="C39" s="383"/>
      <c r="D39" s="383"/>
      <c r="E39" s="383"/>
      <c r="F39" s="378">
        <v>22</v>
      </c>
      <c r="G39" s="378">
        <v>5</v>
      </c>
      <c r="H39" s="378">
        <v>1</v>
      </c>
      <c r="I39" s="378">
        <v>0</v>
      </c>
      <c r="J39" s="378">
        <v>0</v>
      </c>
      <c r="K39" s="378">
        <v>0</v>
      </c>
      <c r="L39" s="378">
        <v>1</v>
      </c>
    </row>
    <row r="40" spans="1:12">
      <c r="A40" s="10"/>
      <c r="B40" s="384" t="s">
        <v>624</v>
      </c>
      <c r="C40" s="383"/>
      <c r="D40" s="383"/>
      <c r="E40" s="383"/>
      <c r="F40" s="378">
        <v>3</v>
      </c>
      <c r="G40" s="378">
        <v>0</v>
      </c>
      <c r="H40" s="378">
        <v>0</v>
      </c>
      <c r="I40" s="378">
        <v>0</v>
      </c>
      <c r="J40" s="378">
        <v>0</v>
      </c>
      <c r="K40" s="378">
        <v>0</v>
      </c>
      <c r="L40" s="378">
        <v>0</v>
      </c>
    </row>
    <row r="41" spans="1:12">
      <c r="A41" s="10"/>
      <c r="B41" s="384" t="s">
        <v>625</v>
      </c>
      <c r="C41" s="383"/>
      <c r="D41" s="383"/>
      <c r="E41" s="383"/>
      <c r="F41" s="378">
        <v>4</v>
      </c>
      <c r="G41" s="378">
        <v>1</v>
      </c>
      <c r="H41" s="378">
        <v>0</v>
      </c>
      <c r="I41" s="378">
        <v>0</v>
      </c>
      <c r="J41" s="378">
        <v>0</v>
      </c>
      <c r="K41" s="378">
        <v>0</v>
      </c>
      <c r="L41" s="378">
        <v>0</v>
      </c>
    </row>
    <row r="42" spans="1:12">
      <c r="A42" s="10"/>
      <c r="B42" s="381" t="s">
        <v>626</v>
      </c>
      <c r="C42" s="381"/>
      <c r="D42" s="381"/>
      <c r="E42" s="381"/>
      <c r="F42" s="379">
        <f>SUM(F43:F55)</f>
        <v>49</v>
      </c>
      <c r="G42" s="379">
        <f t="shared" ref="G42:L42" si="4">SUM(G43:G55)</f>
        <v>22</v>
      </c>
      <c r="H42" s="379">
        <f t="shared" si="4"/>
        <v>3</v>
      </c>
      <c r="I42" s="379">
        <f t="shared" si="4"/>
        <v>3</v>
      </c>
      <c r="J42" s="379">
        <f t="shared" si="4"/>
        <v>0</v>
      </c>
      <c r="K42" s="379">
        <f t="shared" si="4"/>
        <v>0</v>
      </c>
      <c r="L42" s="379">
        <f t="shared" si="4"/>
        <v>89</v>
      </c>
    </row>
    <row r="43" spans="1:12">
      <c r="A43" s="10"/>
      <c r="B43" s="384" t="s">
        <v>627</v>
      </c>
      <c r="C43" s="383"/>
      <c r="D43" s="383"/>
      <c r="E43" s="383"/>
      <c r="F43" s="378">
        <v>7</v>
      </c>
      <c r="G43" s="378">
        <v>4</v>
      </c>
      <c r="H43" s="378">
        <v>0</v>
      </c>
      <c r="I43" s="378">
        <v>0</v>
      </c>
      <c r="J43" s="378">
        <v>0</v>
      </c>
      <c r="K43" s="378">
        <v>0</v>
      </c>
      <c r="L43" s="378">
        <v>0</v>
      </c>
    </row>
    <row r="44" spans="1:12">
      <c r="A44" s="10"/>
      <c r="B44" s="384" t="s">
        <v>628</v>
      </c>
      <c r="C44" s="383"/>
      <c r="D44" s="383"/>
      <c r="E44" s="383"/>
      <c r="F44" s="378">
        <v>3</v>
      </c>
      <c r="G44" s="378">
        <v>3</v>
      </c>
      <c r="H44" s="378">
        <v>0</v>
      </c>
      <c r="I44" s="378">
        <v>0</v>
      </c>
      <c r="J44" s="378">
        <v>0</v>
      </c>
      <c r="K44" s="378">
        <v>0</v>
      </c>
      <c r="L44" s="378">
        <v>0</v>
      </c>
    </row>
    <row r="45" spans="1:12">
      <c r="A45" s="10"/>
      <c r="B45" s="384" t="s">
        <v>204</v>
      </c>
      <c r="C45" s="383"/>
      <c r="D45" s="383"/>
      <c r="E45" s="383"/>
      <c r="F45" s="378">
        <v>4</v>
      </c>
      <c r="G45" s="378">
        <v>2</v>
      </c>
      <c r="H45" s="378">
        <v>2</v>
      </c>
      <c r="I45" s="378">
        <v>2</v>
      </c>
      <c r="J45" s="378">
        <v>0</v>
      </c>
      <c r="K45" s="378">
        <v>0</v>
      </c>
      <c r="L45" s="378">
        <v>40</v>
      </c>
    </row>
    <row r="46" spans="1:12">
      <c r="A46" s="10"/>
      <c r="B46" s="384" t="s">
        <v>629</v>
      </c>
      <c r="C46" s="383"/>
      <c r="D46" s="383"/>
      <c r="E46" s="383"/>
      <c r="F46" s="378">
        <v>5</v>
      </c>
      <c r="G46" s="378">
        <v>3</v>
      </c>
      <c r="H46" s="378">
        <v>0</v>
      </c>
      <c r="I46" s="378">
        <v>0</v>
      </c>
      <c r="J46" s="378">
        <v>0</v>
      </c>
      <c r="K46" s="378">
        <v>0</v>
      </c>
      <c r="L46" s="378">
        <v>0</v>
      </c>
    </row>
    <row r="47" spans="1:12">
      <c r="A47" s="10"/>
      <c r="B47" s="384" t="s">
        <v>630</v>
      </c>
      <c r="C47" s="383"/>
      <c r="D47" s="383"/>
      <c r="E47" s="383"/>
      <c r="F47" s="378">
        <v>3</v>
      </c>
      <c r="G47" s="378">
        <v>1</v>
      </c>
      <c r="H47" s="378">
        <v>0</v>
      </c>
      <c r="I47" s="378">
        <v>0</v>
      </c>
      <c r="J47" s="378">
        <v>0</v>
      </c>
      <c r="K47" s="378">
        <v>0</v>
      </c>
      <c r="L47" s="378">
        <v>11</v>
      </c>
    </row>
    <row r="48" spans="1:12">
      <c r="A48" s="10"/>
      <c r="B48" s="384" t="s">
        <v>631</v>
      </c>
      <c r="C48" s="383"/>
      <c r="D48" s="383"/>
      <c r="E48" s="383"/>
      <c r="F48" s="378">
        <v>2</v>
      </c>
      <c r="G48" s="378">
        <v>3</v>
      </c>
      <c r="H48" s="378">
        <v>0</v>
      </c>
      <c r="I48" s="378">
        <v>0</v>
      </c>
      <c r="J48" s="378">
        <v>0</v>
      </c>
      <c r="K48" s="378">
        <v>0</v>
      </c>
      <c r="L48" s="378">
        <v>1</v>
      </c>
    </row>
    <row r="49" spans="1:13">
      <c r="A49" s="10"/>
      <c r="B49" s="384" t="s">
        <v>632</v>
      </c>
      <c r="C49" s="383"/>
      <c r="D49" s="383"/>
      <c r="E49" s="383"/>
      <c r="F49" s="378">
        <v>5</v>
      </c>
      <c r="G49" s="378">
        <v>3</v>
      </c>
      <c r="H49" s="378">
        <v>0</v>
      </c>
      <c r="I49" s="378">
        <v>1</v>
      </c>
      <c r="J49" s="378">
        <v>0</v>
      </c>
      <c r="K49" s="378">
        <v>0</v>
      </c>
      <c r="L49" s="378">
        <v>0</v>
      </c>
    </row>
    <row r="50" spans="1:13">
      <c r="A50" s="10"/>
      <c r="B50" s="384" t="s">
        <v>633</v>
      </c>
      <c r="C50" s="383"/>
      <c r="D50" s="383"/>
      <c r="E50" s="383"/>
      <c r="F50" s="378">
        <v>8</v>
      </c>
      <c r="G50" s="378">
        <v>2</v>
      </c>
      <c r="H50" s="378">
        <v>1</v>
      </c>
      <c r="I50" s="378">
        <v>0</v>
      </c>
      <c r="J50" s="378">
        <v>0</v>
      </c>
      <c r="K50" s="378">
        <v>0</v>
      </c>
      <c r="L50" s="378">
        <v>0</v>
      </c>
    </row>
    <row r="51" spans="1:13">
      <c r="A51" s="10"/>
      <c r="B51" s="384" t="s">
        <v>634</v>
      </c>
      <c r="C51" s="383"/>
      <c r="D51" s="383"/>
      <c r="E51" s="383"/>
      <c r="F51" s="378">
        <v>6</v>
      </c>
      <c r="G51" s="378">
        <v>0</v>
      </c>
      <c r="H51" s="378">
        <v>0</v>
      </c>
      <c r="I51" s="378">
        <v>0</v>
      </c>
      <c r="J51" s="378">
        <v>0</v>
      </c>
      <c r="K51" s="378">
        <v>0</v>
      </c>
      <c r="L51" s="378">
        <v>32</v>
      </c>
    </row>
    <row r="52" spans="1:13">
      <c r="A52" s="10"/>
      <c r="B52" s="384" t="s">
        <v>635</v>
      </c>
      <c r="C52" s="383"/>
      <c r="D52" s="383"/>
      <c r="E52" s="383"/>
      <c r="F52" s="378">
        <v>2</v>
      </c>
      <c r="G52" s="378">
        <v>1</v>
      </c>
      <c r="H52" s="378">
        <v>0</v>
      </c>
      <c r="I52" s="378">
        <v>0</v>
      </c>
      <c r="J52" s="378">
        <v>0</v>
      </c>
      <c r="K52" s="378">
        <v>0</v>
      </c>
      <c r="L52" s="378">
        <v>3</v>
      </c>
    </row>
    <row r="53" spans="1:13">
      <c r="A53" s="10"/>
      <c r="B53" s="384" t="s">
        <v>636</v>
      </c>
      <c r="C53" s="383"/>
      <c r="D53" s="383"/>
      <c r="E53" s="383"/>
      <c r="F53" s="378">
        <v>3</v>
      </c>
      <c r="G53" s="378">
        <v>0</v>
      </c>
      <c r="H53" s="378">
        <v>0</v>
      </c>
      <c r="I53" s="378">
        <v>0</v>
      </c>
      <c r="J53" s="378">
        <v>0</v>
      </c>
      <c r="K53" s="378">
        <v>0</v>
      </c>
      <c r="L53" s="378">
        <v>0</v>
      </c>
    </row>
    <row r="54" spans="1:13">
      <c r="A54" s="10"/>
      <c r="B54" s="384" t="s">
        <v>637</v>
      </c>
      <c r="C54" s="383"/>
      <c r="D54" s="383"/>
      <c r="E54" s="383"/>
      <c r="F54" s="378">
        <v>0</v>
      </c>
      <c r="G54" s="378">
        <v>0</v>
      </c>
      <c r="H54" s="378">
        <v>0</v>
      </c>
      <c r="I54" s="378">
        <v>0</v>
      </c>
      <c r="J54" s="378">
        <v>0</v>
      </c>
      <c r="K54" s="378">
        <v>0</v>
      </c>
      <c r="L54" s="378">
        <v>1</v>
      </c>
    </row>
    <row r="55" spans="1:13">
      <c r="A55" s="10"/>
      <c r="B55" s="384" t="s">
        <v>638</v>
      </c>
      <c r="C55" s="383"/>
      <c r="D55" s="383"/>
      <c r="E55" s="383"/>
      <c r="F55" s="378">
        <v>1</v>
      </c>
      <c r="G55" s="378">
        <v>0</v>
      </c>
      <c r="H55" s="378">
        <v>0</v>
      </c>
      <c r="I55" s="378">
        <v>0</v>
      </c>
      <c r="J55" s="378">
        <v>0</v>
      </c>
      <c r="K55" s="378">
        <v>0</v>
      </c>
      <c r="L55" s="378">
        <v>1</v>
      </c>
    </row>
    <row r="56" spans="1:13">
      <c r="A56" s="10"/>
      <c r="B56" s="381" t="s">
        <v>639</v>
      </c>
      <c r="C56" s="381"/>
      <c r="D56" s="381"/>
      <c r="E56" s="381"/>
      <c r="F56" s="379">
        <f>SUM(F57:F59)</f>
        <v>8</v>
      </c>
      <c r="G56" s="379">
        <f t="shared" ref="G56:L56" si="5">SUM(G57:G59)</f>
        <v>3</v>
      </c>
      <c r="H56" s="379">
        <f t="shared" si="5"/>
        <v>0</v>
      </c>
      <c r="I56" s="379">
        <f t="shared" si="5"/>
        <v>0</v>
      </c>
      <c r="J56" s="379">
        <f t="shared" si="5"/>
        <v>0</v>
      </c>
      <c r="K56" s="379">
        <f t="shared" si="5"/>
        <v>0</v>
      </c>
      <c r="L56" s="379">
        <f t="shared" si="5"/>
        <v>0</v>
      </c>
    </row>
    <row r="57" spans="1:13">
      <c r="A57" s="10"/>
      <c r="B57" s="384" t="s">
        <v>642</v>
      </c>
      <c r="C57" s="383"/>
      <c r="D57" s="383"/>
      <c r="E57" s="383"/>
      <c r="F57" s="378">
        <v>2</v>
      </c>
      <c r="G57" s="378">
        <v>0</v>
      </c>
      <c r="H57" s="378">
        <v>0</v>
      </c>
      <c r="I57" s="378">
        <v>0</v>
      </c>
      <c r="J57" s="378">
        <v>0</v>
      </c>
      <c r="K57" s="378">
        <v>0</v>
      </c>
      <c r="L57" s="378">
        <v>0</v>
      </c>
    </row>
    <row r="58" spans="1:13">
      <c r="A58" s="10"/>
      <c r="B58" s="384" t="s">
        <v>646</v>
      </c>
      <c r="C58" s="383"/>
      <c r="D58" s="383"/>
      <c r="E58" s="383"/>
      <c r="F58" s="378">
        <v>4</v>
      </c>
      <c r="G58" s="378">
        <v>3</v>
      </c>
      <c r="H58" s="378">
        <v>0</v>
      </c>
      <c r="I58" s="378">
        <v>0</v>
      </c>
      <c r="J58" s="378">
        <v>0</v>
      </c>
      <c r="K58" s="378">
        <v>0</v>
      </c>
      <c r="L58" s="378">
        <v>0</v>
      </c>
    </row>
    <row r="59" spans="1:13">
      <c r="A59" s="10"/>
      <c r="B59" s="384" t="s">
        <v>647</v>
      </c>
      <c r="C59" s="383"/>
      <c r="D59" s="383"/>
      <c r="E59" s="383"/>
      <c r="F59" s="378">
        <v>2</v>
      </c>
      <c r="G59" s="378">
        <v>0</v>
      </c>
      <c r="H59" s="378">
        <v>0</v>
      </c>
      <c r="I59" s="378">
        <v>0</v>
      </c>
      <c r="J59" s="378">
        <v>0</v>
      </c>
      <c r="K59" s="378">
        <v>0</v>
      </c>
      <c r="L59" s="378">
        <v>0</v>
      </c>
    </row>
    <row r="60" spans="1:13">
      <c r="A60" s="10"/>
      <c r="B60" s="381" t="s">
        <v>649</v>
      </c>
      <c r="C60" s="381"/>
      <c r="D60" s="381"/>
      <c r="E60" s="381"/>
      <c r="F60" s="379">
        <f>SUM(F61:F68)</f>
        <v>22</v>
      </c>
      <c r="G60" s="379">
        <f t="shared" ref="G60:L60" si="6">SUM(G61:G68)</f>
        <v>10</v>
      </c>
      <c r="H60" s="379">
        <f t="shared" si="6"/>
        <v>1</v>
      </c>
      <c r="I60" s="379">
        <f t="shared" si="6"/>
        <v>1</v>
      </c>
      <c r="J60" s="379">
        <f t="shared" si="6"/>
        <v>0</v>
      </c>
      <c r="K60" s="379">
        <f t="shared" si="6"/>
        <v>0</v>
      </c>
      <c r="L60" s="379">
        <f t="shared" si="6"/>
        <v>0</v>
      </c>
      <c r="M60" s="9"/>
    </row>
    <row r="61" spans="1:13">
      <c r="A61" s="10"/>
      <c r="B61" s="384" t="s">
        <v>650</v>
      </c>
      <c r="C61" s="383"/>
      <c r="D61" s="383"/>
      <c r="E61" s="383"/>
      <c r="F61" s="378">
        <v>0</v>
      </c>
      <c r="G61" s="378">
        <v>1</v>
      </c>
      <c r="H61" s="378">
        <v>0</v>
      </c>
      <c r="I61" s="378">
        <v>0</v>
      </c>
      <c r="J61" s="378">
        <v>0</v>
      </c>
      <c r="K61" s="378">
        <v>0</v>
      </c>
      <c r="L61" s="378">
        <v>0</v>
      </c>
    </row>
    <row r="62" spans="1:13">
      <c r="A62" s="10"/>
      <c r="B62" s="384" t="s">
        <v>655</v>
      </c>
      <c r="C62" s="383"/>
      <c r="D62" s="383"/>
      <c r="E62" s="383"/>
      <c r="F62" s="378">
        <v>3</v>
      </c>
      <c r="G62" s="378">
        <v>2</v>
      </c>
      <c r="H62" s="378">
        <v>0</v>
      </c>
      <c r="I62" s="378">
        <v>0</v>
      </c>
      <c r="J62" s="378">
        <v>0</v>
      </c>
      <c r="K62" s="378">
        <v>0</v>
      </c>
      <c r="L62" s="378">
        <v>0</v>
      </c>
    </row>
    <row r="63" spans="1:13">
      <c r="A63" s="10"/>
      <c r="B63" s="384" t="s">
        <v>262</v>
      </c>
      <c r="C63" s="383"/>
      <c r="D63" s="383"/>
      <c r="E63" s="383"/>
      <c r="F63" s="378">
        <v>1</v>
      </c>
      <c r="G63" s="378">
        <v>0</v>
      </c>
      <c r="H63" s="378">
        <v>1</v>
      </c>
      <c r="I63" s="378">
        <v>0</v>
      </c>
      <c r="J63" s="378">
        <v>0</v>
      </c>
      <c r="K63" s="378">
        <v>0</v>
      </c>
      <c r="L63" s="378">
        <v>0</v>
      </c>
    </row>
    <row r="64" spans="1:13">
      <c r="A64" s="10"/>
      <c r="B64" s="384" t="s">
        <v>657</v>
      </c>
      <c r="C64" s="383"/>
      <c r="D64" s="383"/>
      <c r="E64" s="383"/>
      <c r="F64" s="378">
        <v>3</v>
      </c>
      <c r="G64" s="378">
        <v>2</v>
      </c>
      <c r="H64" s="378">
        <v>0</v>
      </c>
      <c r="I64" s="378">
        <v>0</v>
      </c>
      <c r="J64" s="378">
        <v>0</v>
      </c>
      <c r="K64" s="378">
        <v>0</v>
      </c>
      <c r="L64" s="378">
        <v>0</v>
      </c>
    </row>
    <row r="65" spans="1:12">
      <c r="A65" s="10"/>
      <c r="B65" s="384" t="s">
        <v>658</v>
      </c>
      <c r="C65" s="383"/>
      <c r="D65" s="383"/>
      <c r="E65" s="383"/>
      <c r="F65" s="378">
        <v>4</v>
      </c>
      <c r="G65" s="378">
        <v>2</v>
      </c>
      <c r="H65" s="378">
        <v>0</v>
      </c>
      <c r="I65" s="378">
        <v>0</v>
      </c>
      <c r="J65" s="378">
        <v>0</v>
      </c>
      <c r="K65" s="378">
        <v>0</v>
      </c>
      <c r="L65" s="378">
        <v>0</v>
      </c>
    </row>
    <row r="66" spans="1:12">
      <c r="A66" s="10"/>
      <c r="B66" s="384" t="s">
        <v>659</v>
      </c>
      <c r="C66" s="383"/>
      <c r="D66" s="383"/>
      <c r="E66" s="383"/>
      <c r="F66" s="378">
        <v>3</v>
      </c>
      <c r="G66" s="378">
        <v>2</v>
      </c>
      <c r="H66" s="378">
        <v>0</v>
      </c>
      <c r="I66" s="378">
        <v>0</v>
      </c>
      <c r="J66" s="378">
        <v>0</v>
      </c>
      <c r="K66" s="378">
        <v>0</v>
      </c>
      <c r="L66" s="378">
        <v>0</v>
      </c>
    </row>
    <row r="67" spans="1:12">
      <c r="A67" s="10"/>
      <c r="B67" s="384" t="s">
        <v>660</v>
      </c>
      <c r="C67" s="383"/>
      <c r="D67" s="383"/>
      <c r="E67" s="383"/>
      <c r="F67" s="378">
        <v>1</v>
      </c>
      <c r="G67" s="378">
        <v>0</v>
      </c>
      <c r="H67" s="378">
        <v>0</v>
      </c>
      <c r="I67" s="378">
        <v>0</v>
      </c>
      <c r="J67" s="378">
        <v>0</v>
      </c>
      <c r="K67" s="378">
        <v>0</v>
      </c>
      <c r="L67" s="378">
        <v>0</v>
      </c>
    </row>
    <row r="68" spans="1:12">
      <c r="A68" s="10"/>
      <c r="B68" s="384" t="s">
        <v>661</v>
      </c>
      <c r="C68" s="383"/>
      <c r="D68" s="383"/>
      <c r="E68" s="383"/>
      <c r="F68" s="378">
        <v>7</v>
      </c>
      <c r="G68" s="378">
        <v>1</v>
      </c>
      <c r="H68" s="378">
        <v>0</v>
      </c>
      <c r="I68" s="378">
        <v>1</v>
      </c>
      <c r="J68" s="378">
        <v>0</v>
      </c>
      <c r="K68" s="378">
        <v>0</v>
      </c>
      <c r="L68" s="378">
        <v>0</v>
      </c>
    </row>
    <row r="69" spans="1:12">
      <c r="A69" s="10"/>
      <c r="B69" s="381" t="s">
        <v>662</v>
      </c>
      <c r="C69" s="381"/>
      <c r="D69" s="381"/>
      <c r="E69" s="381"/>
      <c r="F69" s="379">
        <f>SUM(F70:F76)</f>
        <v>9</v>
      </c>
      <c r="G69" s="379">
        <f t="shared" ref="G69:L69" si="7">SUM(G70:G76)</f>
        <v>3</v>
      </c>
      <c r="H69" s="379">
        <f t="shared" si="7"/>
        <v>0</v>
      </c>
      <c r="I69" s="379">
        <f t="shared" si="7"/>
        <v>0</v>
      </c>
      <c r="J69" s="379">
        <f t="shared" si="7"/>
        <v>0</v>
      </c>
      <c r="K69" s="379">
        <f t="shared" si="7"/>
        <v>0</v>
      </c>
      <c r="L69" s="379">
        <f t="shared" si="7"/>
        <v>0</v>
      </c>
    </row>
    <row r="70" spans="1:12">
      <c r="A70" s="10"/>
      <c r="B70" s="384" t="s">
        <v>664</v>
      </c>
      <c r="C70" s="383"/>
      <c r="D70" s="383"/>
      <c r="E70" s="383"/>
      <c r="F70" s="378">
        <v>0</v>
      </c>
      <c r="G70" s="378">
        <v>1</v>
      </c>
      <c r="H70" s="378">
        <v>0</v>
      </c>
      <c r="I70" s="378">
        <v>0</v>
      </c>
      <c r="J70" s="378">
        <v>0</v>
      </c>
      <c r="K70" s="378">
        <v>0</v>
      </c>
      <c r="L70" s="378">
        <v>0</v>
      </c>
    </row>
    <row r="71" spans="1:12">
      <c r="A71" s="10"/>
      <c r="B71" s="384" t="s">
        <v>665</v>
      </c>
      <c r="C71" s="383"/>
      <c r="D71" s="383"/>
      <c r="E71" s="383"/>
      <c r="F71" s="378">
        <v>2</v>
      </c>
      <c r="G71" s="378">
        <v>0</v>
      </c>
      <c r="H71" s="378">
        <v>0</v>
      </c>
      <c r="I71" s="378">
        <v>0</v>
      </c>
      <c r="J71" s="378">
        <v>0</v>
      </c>
      <c r="K71" s="378">
        <v>0</v>
      </c>
      <c r="L71" s="378">
        <v>0</v>
      </c>
    </row>
    <row r="72" spans="1:12">
      <c r="A72" s="10"/>
      <c r="B72" s="384" t="s">
        <v>666</v>
      </c>
      <c r="C72" s="383"/>
      <c r="D72" s="383"/>
      <c r="E72" s="383"/>
      <c r="F72" s="378">
        <v>0</v>
      </c>
      <c r="G72" s="378">
        <v>2</v>
      </c>
      <c r="H72" s="378">
        <v>0</v>
      </c>
      <c r="I72" s="378">
        <v>0</v>
      </c>
      <c r="J72" s="378">
        <v>0</v>
      </c>
      <c r="K72" s="378">
        <v>0</v>
      </c>
      <c r="L72" s="378">
        <v>0</v>
      </c>
    </row>
    <row r="73" spans="1:12">
      <c r="A73" s="10"/>
      <c r="B73" s="384" t="s">
        <v>667</v>
      </c>
      <c r="C73" s="383"/>
      <c r="D73" s="383"/>
      <c r="E73" s="383"/>
      <c r="F73" s="378">
        <v>1</v>
      </c>
      <c r="G73" s="378">
        <v>0</v>
      </c>
      <c r="H73" s="378">
        <v>0</v>
      </c>
      <c r="I73" s="378">
        <v>0</v>
      </c>
      <c r="J73" s="378">
        <v>0</v>
      </c>
      <c r="K73" s="378">
        <v>0</v>
      </c>
      <c r="L73" s="378">
        <v>0</v>
      </c>
    </row>
    <row r="74" spans="1:12">
      <c r="A74" s="10"/>
      <c r="B74" s="384" t="s">
        <v>668</v>
      </c>
      <c r="C74" s="383"/>
      <c r="D74" s="383"/>
      <c r="E74" s="383"/>
      <c r="F74" s="378">
        <v>3</v>
      </c>
      <c r="G74" s="378">
        <v>0</v>
      </c>
      <c r="H74" s="378">
        <v>0</v>
      </c>
      <c r="I74" s="378">
        <v>0</v>
      </c>
      <c r="J74" s="378">
        <v>0</v>
      </c>
      <c r="K74" s="378">
        <v>0</v>
      </c>
      <c r="L74" s="378">
        <v>0</v>
      </c>
    </row>
    <row r="75" spans="1:12">
      <c r="A75" s="10"/>
      <c r="B75" s="384" t="s">
        <v>670</v>
      </c>
      <c r="C75" s="383"/>
      <c r="D75" s="383"/>
      <c r="E75" s="383"/>
      <c r="F75" s="378">
        <v>2</v>
      </c>
      <c r="G75" s="378">
        <v>0</v>
      </c>
      <c r="H75" s="378">
        <v>0</v>
      </c>
      <c r="I75" s="378">
        <v>0</v>
      </c>
      <c r="J75" s="378">
        <v>0</v>
      </c>
      <c r="K75" s="378">
        <v>0</v>
      </c>
      <c r="L75" s="378">
        <v>0</v>
      </c>
    </row>
    <row r="76" spans="1:12">
      <c r="A76" s="10"/>
      <c r="B76" s="384" t="s">
        <v>671</v>
      </c>
      <c r="C76" s="383"/>
      <c r="D76" s="383"/>
      <c r="E76" s="383"/>
      <c r="F76" s="378">
        <v>1</v>
      </c>
      <c r="G76" s="378">
        <v>0</v>
      </c>
      <c r="H76" s="378">
        <v>0</v>
      </c>
      <c r="I76" s="378">
        <v>0</v>
      </c>
      <c r="J76" s="378">
        <v>0</v>
      </c>
      <c r="K76" s="378">
        <v>0</v>
      </c>
      <c r="L76" s="378">
        <v>0</v>
      </c>
    </row>
    <row r="77" spans="1:12">
      <c r="A77" s="10"/>
      <c r="B77" s="381" t="s">
        <v>672</v>
      </c>
      <c r="C77" s="381"/>
      <c r="D77" s="381"/>
      <c r="E77" s="381"/>
      <c r="F77" s="379">
        <f>SUM(F78:F82)</f>
        <v>6</v>
      </c>
      <c r="G77" s="379">
        <f t="shared" ref="G77:L77" si="8">SUM(G78:G82)</f>
        <v>16</v>
      </c>
      <c r="H77" s="379">
        <f t="shared" si="8"/>
        <v>1</v>
      </c>
      <c r="I77" s="379">
        <f t="shared" si="8"/>
        <v>1</v>
      </c>
      <c r="J77" s="379">
        <f t="shared" si="8"/>
        <v>1</v>
      </c>
      <c r="K77" s="379">
        <f t="shared" si="8"/>
        <v>0</v>
      </c>
      <c r="L77" s="379">
        <f t="shared" si="8"/>
        <v>5</v>
      </c>
    </row>
    <row r="78" spans="1:12">
      <c r="A78" s="10"/>
      <c r="B78" s="384" t="s">
        <v>673</v>
      </c>
      <c r="C78" s="383"/>
      <c r="D78" s="383"/>
      <c r="E78" s="383"/>
      <c r="F78" s="378">
        <v>3</v>
      </c>
      <c r="G78" s="378">
        <v>4</v>
      </c>
      <c r="H78" s="378">
        <v>0</v>
      </c>
      <c r="I78" s="378">
        <v>0</v>
      </c>
      <c r="J78" s="378">
        <v>0</v>
      </c>
      <c r="K78" s="378">
        <v>0</v>
      </c>
      <c r="L78" s="378">
        <v>0</v>
      </c>
    </row>
    <row r="79" spans="1:12">
      <c r="A79" s="10"/>
      <c r="B79" s="384" t="s">
        <v>674</v>
      </c>
      <c r="C79" s="383"/>
      <c r="D79" s="383"/>
      <c r="E79" s="383"/>
      <c r="F79" s="378">
        <v>1</v>
      </c>
      <c r="G79" s="378">
        <v>2</v>
      </c>
      <c r="H79" s="378">
        <v>0</v>
      </c>
      <c r="I79" s="378">
        <v>0</v>
      </c>
      <c r="J79" s="378">
        <v>0</v>
      </c>
      <c r="K79" s="378">
        <v>0</v>
      </c>
      <c r="L79" s="378">
        <v>0</v>
      </c>
    </row>
    <row r="80" spans="1:12">
      <c r="A80" s="10"/>
      <c r="B80" s="384" t="s">
        <v>675</v>
      </c>
      <c r="C80" s="383"/>
      <c r="D80" s="383"/>
      <c r="E80" s="383"/>
      <c r="F80" s="378">
        <v>2</v>
      </c>
      <c r="G80" s="378">
        <v>2</v>
      </c>
      <c r="H80" s="378">
        <v>1</v>
      </c>
      <c r="I80" s="378">
        <v>1</v>
      </c>
      <c r="J80" s="378">
        <v>1</v>
      </c>
      <c r="K80" s="378">
        <v>0</v>
      </c>
      <c r="L80" s="378">
        <v>5</v>
      </c>
    </row>
    <row r="81" spans="1:13">
      <c r="A81" s="10"/>
      <c r="B81" s="384" t="s">
        <v>676</v>
      </c>
      <c r="C81" s="383"/>
      <c r="D81" s="383"/>
      <c r="E81" s="383"/>
      <c r="F81" s="378">
        <v>0</v>
      </c>
      <c r="G81" s="378">
        <v>2</v>
      </c>
      <c r="H81" s="378">
        <v>0</v>
      </c>
      <c r="I81" s="378">
        <v>0</v>
      </c>
      <c r="J81" s="378">
        <v>0</v>
      </c>
      <c r="K81" s="378">
        <v>0</v>
      </c>
      <c r="L81" s="378">
        <v>0</v>
      </c>
    </row>
    <row r="82" spans="1:13">
      <c r="A82" s="10"/>
      <c r="B82" s="384" t="s">
        <v>677</v>
      </c>
      <c r="C82" s="383"/>
      <c r="D82" s="383"/>
      <c r="E82" s="383"/>
      <c r="F82" s="378">
        <v>0</v>
      </c>
      <c r="G82" s="378">
        <v>6</v>
      </c>
      <c r="H82" s="378">
        <v>0</v>
      </c>
      <c r="I82" s="378">
        <v>0</v>
      </c>
      <c r="J82" s="378">
        <v>0</v>
      </c>
      <c r="K82" s="378">
        <v>0</v>
      </c>
      <c r="L82" s="378">
        <v>0</v>
      </c>
    </row>
    <row r="83" spans="1:13">
      <c r="A83" s="10"/>
      <c r="B83" s="381" t="s">
        <v>678</v>
      </c>
      <c r="C83" s="381"/>
      <c r="D83" s="381"/>
      <c r="E83" s="381"/>
      <c r="F83" s="379">
        <f>SUM(F84:F86)</f>
        <v>93</v>
      </c>
      <c r="G83" s="379">
        <f t="shared" ref="G83:L83" si="9">SUM(G84:G86)</f>
        <v>3</v>
      </c>
      <c r="H83" s="379">
        <f t="shared" si="9"/>
        <v>3</v>
      </c>
      <c r="I83" s="379">
        <f t="shared" si="9"/>
        <v>39</v>
      </c>
      <c r="J83" s="379">
        <f t="shared" si="9"/>
        <v>1</v>
      </c>
      <c r="K83" s="379">
        <f t="shared" si="9"/>
        <v>4</v>
      </c>
      <c r="L83" s="379">
        <f t="shared" si="9"/>
        <v>390</v>
      </c>
      <c r="M83" s="9"/>
    </row>
    <row r="84" spans="1:13">
      <c r="A84" s="10"/>
      <c r="B84" s="384" t="s">
        <v>679</v>
      </c>
      <c r="C84" s="383"/>
      <c r="D84" s="383"/>
      <c r="E84" s="383"/>
      <c r="F84" s="378">
        <v>1</v>
      </c>
      <c r="G84" s="378">
        <v>0</v>
      </c>
      <c r="H84" s="378">
        <v>0</v>
      </c>
      <c r="I84" s="378">
        <v>0</v>
      </c>
      <c r="J84" s="378">
        <v>0</v>
      </c>
      <c r="K84" s="378">
        <v>1</v>
      </c>
      <c r="L84" s="378">
        <v>1</v>
      </c>
    </row>
    <row r="85" spans="1:13">
      <c r="A85" s="10"/>
      <c r="B85" s="384" t="s">
        <v>680</v>
      </c>
      <c r="C85" s="383"/>
      <c r="D85" s="383"/>
      <c r="E85" s="383"/>
      <c r="F85" s="378">
        <v>92</v>
      </c>
      <c r="G85" s="378">
        <v>2</v>
      </c>
      <c r="H85" s="378">
        <v>3</v>
      </c>
      <c r="I85" s="378">
        <v>39</v>
      </c>
      <c r="J85" s="378">
        <v>1</v>
      </c>
      <c r="K85" s="378">
        <v>3</v>
      </c>
      <c r="L85" s="378">
        <v>389</v>
      </c>
    </row>
    <row r="86" spans="1:13">
      <c r="A86" s="10"/>
      <c r="B86" s="384" t="s">
        <v>681</v>
      </c>
      <c r="C86" s="383"/>
      <c r="D86" s="383"/>
      <c r="E86" s="383"/>
      <c r="F86" s="378">
        <v>0</v>
      </c>
      <c r="G86" s="378">
        <v>1</v>
      </c>
      <c r="H86" s="378">
        <v>0</v>
      </c>
      <c r="I86" s="378">
        <v>0</v>
      </c>
      <c r="J86" s="378">
        <v>0</v>
      </c>
      <c r="K86" s="378">
        <v>0</v>
      </c>
      <c r="L86" s="378">
        <v>0</v>
      </c>
    </row>
    <row r="87" spans="1:13">
      <c r="A87" s="10"/>
      <c r="B87" s="381" t="s">
        <v>682</v>
      </c>
      <c r="C87" s="381"/>
      <c r="D87" s="381"/>
      <c r="E87" s="381"/>
      <c r="F87" s="379">
        <f>SUM(F88:F91)</f>
        <v>4</v>
      </c>
      <c r="G87" s="379">
        <f t="shared" ref="G87:L87" si="10">SUM(G88:G91)</f>
        <v>5</v>
      </c>
      <c r="H87" s="379">
        <f t="shared" si="10"/>
        <v>0</v>
      </c>
      <c r="I87" s="379">
        <f t="shared" si="10"/>
        <v>0</v>
      </c>
      <c r="J87" s="379">
        <f t="shared" si="10"/>
        <v>0</v>
      </c>
      <c r="K87" s="379">
        <f t="shared" si="10"/>
        <v>0</v>
      </c>
      <c r="L87" s="379">
        <f t="shared" si="10"/>
        <v>3</v>
      </c>
    </row>
    <row r="88" spans="1:13">
      <c r="A88" s="10"/>
      <c r="B88" s="384" t="s">
        <v>683</v>
      </c>
      <c r="C88" s="383"/>
      <c r="D88" s="383"/>
      <c r="E88" s="383"/>
      <c r="F88" s="378">
        <v>1</v>
      </c>
      <c r="G88" s="378">
        <v>1</v>
      </c>
      <c r="H88" s="378">
        <v>0</v>
      </c>
      <c r="I88" s="378">
        <v>0</v>
      </c>
      <c r="J88" s="378">
        <v>0</v>
      </c>
      <c r="K88" s="378">
        <v>0</v>
      </c>
      <c r="L88" s="378">
        <v>0</v>
      </c>
    </row>
    <row r="89" spans="1:13">
      <c r="A89" s="10"/>
      <c r="B89" s="384" t="s">
        <v>684</v>
      </c>
      <c r="C89" s="383"/>
      <c r="D89" s="383"/>
      <c r="E89" s="383"/>
      <c r="F89" s="378">
        <v>1</v>
      </c>
      <c r="G89" s="378">
        <v>0</v>
      </c>
      <c r="H89" s="378">
        <v>0</v>
      </c>
      <c r="I89" s="378">
        <v>0</v>
      </c>
      <c r="J89" s="378">
        <v>0</v>
      </c>
      <c r="K89" s="378">
        <v>0</v>
      </c>
      <c r="L89" s="378">
        <v>0</v>
      </c>
    </row>
    <row r="90" spans="1:13">
      <c r="A90" s="10"/>
      <c r="B90" s="384" t="s">
        <v>686</v>
      </c>
      <c r="C90" s="383"/>
      <c r="D90" s="383"/>
      <c r="E90" s="383"/>
      <c r="F90" s="378">
        <v>2</v>
      </c>
      <c r="G90" s="378">
        <v>1</v>
      </c>
      <c r="H90" s="378">
        <v>0</v>
      </c>
      <c r="I90" s="378">
        <v>0</v>
      </c>
      <c r="J90" s="378">
        <v>0</v>
      </c>
      <c r="K90" s="378">
        <v>0</v>
      </c>
      <c r="L90" s="378">
        <v>3</v>
      </c>
    </row>
    <row r="91" spans="1:13">
      <c r="A91" s="10"/>
      <c r="B91" s="384" t="s">
        <v>687</v>
      </c>
      <c r="C91" s="383"/>
      <c r="D91" s="383"/>
      <c r="E91" s="383"/>
      <c r="F91" s="378">
        <v>0</v>
      </c>
      <c r="G91" s="378">
        <v>3</v>
      </c>
      <c r="H91" s="378">
        <v>0</v>
      </c>
      <c r="I91" s="378">
        <v>0</v>
      </c>
      <c r="J91" s="378">
        <v>0</v>
      </c>
      <c r="K91" s="378">
        <v>0</v>
      </c>
      <c r="L91" s="378">
        <v>0</v>
      </c>
    </row>
    <row r="92" spans="1:13">
      <c r="A92" s="10"/>
      <c r="B92" s="381" t="s">
        <v>688</v>
      </c>
      <c r="C92" s="381"/>
      <c r="D92" s="381"/>
      <c r="E92" s="381"/>
      <c r="F92" s="379">
        <f>SUM(F93:F104)</f>
        <v>22</v>
      </c>
      <c r="G92" s="379">
        <f t="shared" ref="G92:L92" si="11">SUM(G93:G104)</f>
        <v>26</v>
      </c>
      <c r="H92" s="379">
        <f t="shared" si="11"/>
        <v>0</v>
      </c>
      <c r="I92" s="379">
        <f t="shared" si="11"/>
        <v>0</v>
      </c>
      <c r="J92" s="379">
        <f t="shared" si="11"/>
        <v>0</v>
      </c>
      <c r="K92" s="379">
        <f t="shared" si="11"/>
        <v>0</v>
      </c>
      <c r="L92" s="379">
        <f t="shared" si="11"/>
        <v>9</v>
      </c>
    </row>
    <row r="93" spans="1:13">
      <c r="A93" s="10"/>
      <c r="B93" s="384" t="s">
        <v>689</v>
      </c>
      <c r="C93" s="383"/>
      <c r="D93" s="383"/>
      <c r="E93" s="383"/>
      <c r="F93" s="378">
        <v>2</v>
      </c>
      <c r="G93" s="378">
        <v>1</v>
      </c>
      <c r="H93" s="378">
        <v>0</v>
      </c>
      <c r="I93" s="378">
        <v>0</v>
      </c>
      <c r="J93" s="378">
        <v>0</v>
      </c>
      <c r="K93" s="378">
        <v>0</v>
      </c>
      <c r="L93" s="378">
        <v>0</v>
      </c>
    </row>
    <row r="94" spans="1:13">
      <c r="A94" s="10"/>
      <c r="B94" s="384" t="s">
        <v>690</v>
      </c>
      <c r="C94" s="383"/>
      <c r="D94" s="383"/>
      <c r="E94" s="383"/>
      <c r="F94" s="378">
        <v>0</v>
      </c>
      <c r="G94" s="378">
        <v>1</v>
      </c>
      <c r="H94" s="378">
        <v>0</v>
      </c>
      <c r="I94" s="378">
        <v>0</v>
      </c>
      <c r="J94" s="378">
        <v>0</v>
      </c>
      <c r="K94" s="378">
        <v>0</v>
      </c>
      <c r="L94" s="378">
        <v>0</v>
      </c>
    </row>
    <row r="95" spans="1:13">
      <c r="A95" s="10"/>
      <c r="B95" s="384" t="s">
        <v>691</v>
      </c>
      <c r="C95" s="383"/>
      <c r="D95" s="383"/>
      <c r="E95" s="383"/>
      <c r="F95" s="378">
        <v>3</v>
      </c>
      <c r="G95" s="378">
        <v>1</v>
      </c>
      <c r="H95" s="378">
        <v>0</v>
      </c>
      <c r="I95" s="378">
        <v>0</v>
      </c>
      <c r="J95" s="378">
        <v>0</v>
      </c>
      <c r="K95" s="378">
        <v>0</v>
      </c>
      <c r="L95" s="378">
        <v>0</v>
      </c>
    </row>
    <row r="96" spans="1:13">
      <c r="A96" s="10"/>
      <c r="B96" s="384" t="s">
        <v>692</v>
      </c>
      <c r="C96" s="383"/>
      <c r="D96" s="383"/>
      <c r="E96" s="383"/>
      <c r="F96" s="378">
        <v>2</v>
      </c>
      <c r="G96" s="378">
        <v>0</v>
      </c>
      <c r="H96" s="378">
        <v>0</v>
      </c>
      <c r="I96" s="378">
        <v>0</v>
      </c>
      <c r="J96" s="378">
        <v>0</v>
      </c>
      <c r="K96" s="378">
        <v>0</v>
      </c>
      <c r="L96" s="378">
        <v>0</v>
      </c>
    </row>
    <row r="97" spans="1:12">
      <c r="A97" s="10"/>
      <c r="B97" s="384" t="s">
        <v>693</v>
      </c>
      <c r="C97" s="383"/>
      <c r="D97" s="383"/>
      <c r="E97" s="383"/>
      <c r="F97" s="378">
        <v>0</v>
      </c>
      <c r="G97" s="378">
        <v>2</v>
      </c>
      <c r="H97" s="378">
        <v>0</v>
      </c>
      <c r="I97" s="378">
        <v>0</v>
      </c>
      <c r="J97" s="378">
        <v>0</v>
      </c>
      <c r="K97" s="378">
        <v>0</v>
      </c>
      <c r="L97" s="378">
        <v>0</v>
      </c>
    </row>
    <row r="98" spans="1:12">
      <c r="A98" s="10"/>
      <c r="B98" s="384" t="s">
        <v>694</v>
      </c>
      <c r="C98" s="383"/>
      <c r="D98" s="383"/>
      <c r="E98" s="383"/>
      <c r="F98" s="378">
        <v>2</v>
      </c>
      <c r="G98" s="378">
        <v>3</v>
      </c>
      <c r="H98" s="378">
        <v>0</v>
      </c>
      <c r="I98" s="378">
        <v>0</v>
      </c>
      <c r="J98" s="378">
        <v>0</v>
      </c>
      <c r="K98" s="378">
        <v>0</v>
      </c>
      <c r="L98" s="378">
        <v>0</v>
      </c>
    </row>
    <row r="99" spans="1:12">
      <c r="A99" s="10"/>
      <c r="B99" s="384" t="s">
        <v>696</v>
      </c>
      <c r="C99" s="383"/>
      <c r="D99" s="383"/>
      <c r="E99" s="383"/>
      <c r="F99" s="378">
        <v>2</v>
      </c>
      <c r="G99" s="378">
        <v>0</v>
      </c>
      <c r="H99" s="378">
        <v>0</v>
      </c>
      <c r="I99" s="378">
        <v>0</v>
      </c>
      <c r="J99" s="378">
        <v>0</v>
      </c>
      <c r="K99" s="378">
        <v>0</v>
      </c>
      <c r="L99" s="378">
        <v>0</v>
      </c>
    </row>
    <row r="100" spans="1:12">
      <c r="A100" s="10"/>
      <c r="B100" s="384" t="s">
        <v>698</v>
      </c>
      <c r="C100" s="383"/>
      <c r="D100" s="383"/>
      <c r="E100" s="383"/>
      <c r="F100" s="378">
        <v>0</v>
      </c>
      <c r="G100" s="378">
        <v>1</v>
      </c>
      <c r="H100" s="378">
        <v>0</v>
      </c>
      <c r="I100" s="378">
        <v>0</v>
      </c>
      <c r="J100" s="378">
        <v>0</v>
      </c>
      <c r="K100" s="378">
        <v>0</v>
      </c>
      <c r="L100" s="378">
        <v>0</v>
      </c>
    </row>
    <row r="101" spans="1:12">
      <c r="A101" s="10"/>
      <c r="B101" s="384" t="s">
        <v>699</v>
      </c>
      <c r="C101" s="383"/>
      <c r="D101" s="383"/>
      <c r="E101" s="383"/>
      <c r="F101" s="378">
        <v>3</v>
      </c>
      <c r="G101" s="378">
        <v>0</v>
      </c>
      <c r="H101" s="378">
        <v>0</v>
      </c>
      <c r="I101" s="378">
        <v>0</v>
      </c>
      <c r="J101" s="378">
        <v>0</v>
      </c>
      <c r="K101" s="378">
        <v>0</v>
      </c>
      <c r="L101" s="378">
        <v>0</v>
      </c>
    </row>
    <row r="102" spans="1:12">
      <c r="A102" s="10"/>
      <c r="B102" s="384" t="s">
        <v>700</v>
      </c>
      <c r="C102" s="383"/>
      <c r="D102" s="383"/>
      <c r="E102" s="383"/>
      <c r="F102" s="378">
        <v>6</v>
      </c>
      <c r="G102" s="378">
        <v>9</v>
      </c>
      <c r="H102" s="378">
        <v>0</v>
      </c>
      <c r="I102" s="378">
        <v>0</v>
      </c>
      <c r="J102" s="378">
        <v>0</v>
      </c>
      <c r="K102" s="378">
        <v>0</v>
      </c>
      <c r="L102" s="378">
        <v>0</v>
      </c>
    </row>
    <row r="103" spans="1:12">
      <c r="A103" s="10"/>
      <c r="B103" s="384" t="s">
        <v>205</v>
      </c>
      <c r="C103" s="383"/>
      <c r="D103" s="383"/>
      <c r="E103" s="383"/>
      <c r="F103" s="378">
        <v>2</v>
      </c>
      <c r="G103" s="378">
        <v>3</v>
      </c>
      <c r="H103" s="378">
        <v>0</v>
      </c>
      <c r="I103" s="378">
        <v>0</v>
      </c>
      <c r="J103" s="378">
        <v>0</v>
      </c>
      <c r="K103" s="378">
        <v>0</v>
      </c>
      <c r="L103" s="378">
        <v>9</v>
      </c>
    </row>
    <row r="104" spans="1:12">
      <c r="A104" s="10"/>
      <c r="B104" s="384" t="s">
        <v>701</v>
      </c>
      <c r="C104" s="383"/>
      <c r="D104" s="383"/>
      <c r="E104" s="383"/>
      <c r="F104" s="378">
        <v>0</v>
      </c>
      <c r="G104" s="378">
        <v>5</v>
      </c>
      <c r="H104" s="378">
        <v>0</v>
      </c>
      <c r="I104" s="378">
        <v>0</v>
      </c>
      <c r="J104" s="378">
        <v>0</v>
      </c>
      <c r="K104" s="378">
        <v>0</v>
      </c>
      <c r="L104" s="378">
        <v>0</v>
      </c>
    </row>
    <row r="105" spans="1:12">
      <c r="A105" s="10"/>
      <c r="B105" s="381" t="s">
        <v>702</v>
      </c>
      <c r="C105" s="381"/>
      <c r="D105" s="381"/>
      <c r="E105" s="381"/>
      <c r="F105" s="379">
        <f>SUM(F106:F118)</f>
        <v>495</v>
      </c>
      <c r="G105" s="379">
        <f t="shared" ref="G105:L105" si="12">SUM(G106:G118)</f>
        <v>27</v>
      </c>
      <c r="H105" s="379">
        <f t="shared" si="12"/>
        <v>6</v>
      </c>
      <c r="I105" s="379">
        <f t="shared" si="12"/>
        <v>60</v>
      </c>
      <c r="J105" s="379">
        <f t="shared" si="12"/>
        <v>0</v>
      </c>
      <c r="K105" s="379">
        <f t="shared" si="12"/>
        <v>12</v>
      </c>
      <c r="L105" s="379">
        <f t="shared" si="12"/>
        <v>34</v>
      </c>
    </row>
    <row r="106" spans="1:12">
      <c r="A106" s="10"/>
      <c r="B106" s="384" t="s">
        <v>735</v>
      </c>
      <c r="C106" s="383"/>
      <c r="D106" s="383"/>
      <c r="E106" s="383"/>
      <c r="F106" s="378">
        <v>1</v>
      </c>
      <c r="G106" s="378">
        <v>1</v>
      </c>
      <c r="H106" s="378">
        <v>0</v>
      </c>
      <c r="I106" s="378">
        <v>0</v>
      </c>
      <c r="J106" s="378">
        <v>0</v>
      </c>
      <c r="K106" s="378">
        <v>0</v>
      </c>
      <c r="L106" s="378">
        <v>0</v>
      </c>
    </row>
    <row r="107" spans="1:12">
      <c r="A107" s="10"/>
      <c r="B107" s="384" t="s">
        <v>703</v>
      </c>
      <c r="C107" s="383"/>
      <c r="D107" s="383"/>
      <c r="E107" s="383"/>
      <c r="F107" s="378">
        <v>3</v>
      </c>
      <c r="G107" s="378">
        <v>0</v>
      </c>
      <c r="H107" s="378">
        <v>0</v>
      </c>
      <c r="I107" s="378">
        <v>0</v>
      </c>
      <c r="J107" s="378">
        <v>0</v>
      </c>
      <c r="K107" s="378">
        <v>0</v>
      </c>
      <c r="L107" s="378">
        <v>0</v>
      </c>
    </row>
    <row r="108" spans="1:12">
      <c r="A108" s="10"/>
      <c r="B108" s="384" t="s">
        <v>704</v>
      </c>
      <c r="C108" s="383"/>
      <c r="D108" s="383"/>
      <c r="E108" s="383"/>
      <c r="F108" s="378">
        <v>1</v>
      </c>
      <c r="G108" s="378">
        <v>0</v>
      </c>
      <c r="H108" s="378">
        <v>0</v>
      </c>
      <c r="I108" s="378">
        <v>0</v>
      </c>
      <c r="J108" s="378">
        <v>0</v>
      </c>
      <c r="K108" s="378">
        <v>0</v>
      </c>
      <c r="L108" s="378">
        <v>0</v>
      </c>
    </row>
    <row r="109" spans="1:12">
      <c r="A109" s="10"/>
      <c r="B109" s="384" t="s">
        <v>245</v>
      </c>
      <c r="C109" s="383"/>
      <c r="D109" s="383"/>
      <c r="E109" s="383"/>
      <c r="F109" s="378">
        <v>316</v>
      </c>
      <c r="G109" s="378">
        <v>2</v>
      </c>
      <c r="H109" s="378">
        <v>2</v>
      </c>
      <c r="I109" s="378">
        <v>44</v>
      </c>
      <c r="J109" s="378">
        <v>0</v>
      </c>
      <c r="K109" s="378">
        <v>0</v>
      </c>
      <c r="L109" s="378">
        <v>24</v>
      </c>
    </row>
    <row r="110" spans="1:12">
      <c r="A110" s="10"/>
      <c r="B110" s="384" t="s">
        <v>705</v>
      </c>
      <c r="C110" s="383"/>
      <c r="D110" s="383"/>
      <c r="E110" s="383"/>
      <c r="F110" s="378">
        <v>0</v>
      </c>
      <c r="G110" s="378">
        <v>2</v>
      </c>
      <c r="H110" s="378">
        <v>0</v>
      </c>
      <c r="I110" s="378">
        <v>0</v>
      </c>
      <c r="J110" s="378">
        <v>0</v>
      </c>
      <c r="K110" s="378">
        <v>0</v>
      </c>
      <c r="L110" s="378">
        <v>0</v>
      </c>
    </row>
    <row r="111" spans="1:12">
      <c r="A111" s="10"/>
      <c r="B111" s="384" t="s">
        <v>706</v>
      </c>
      <c r="C111" s="383"/>
      <c r="D111" s="383"/>
      <c r="E111" s="383"/>
      <c r="F111" s="378">
        <v>3</v>
      </c>
      <c r="G111" s="378">
        <v>0</v>
      </c>
      <c r="H111" s="378">
        <v>0</v>
      </c>
      <c r="I111" s="378">
        <v>0</v>
      </c>
      <c r="J111" s="378">
        <v>0</v>
      </c>
      <c r="K111" s="378">
        <v>0</v>
      </c>
      <c r="L111" s="378">
        <v>1</v>
      </c>
    </row>
    <row r="112" spans="1:12">
      <c r="A112" s="10"/>
      <c r="B112" s="384" t="s">
        <v>736</v>
      </c>
      <c r="C112" s="383"/>
      <c r="D112" s="383"/>
      <c r="E112" s="383"/>
      <c r="F112" s="378">
        <v>1</v>
      </c>
      <c r="G112" s="378">
        <v>0</v>
      </c>
      <c r="H112" s="378">
        <v>0</v>
      </c>
      <c r="I112" s="378">
        <v>0</v>
      </c>
      <c r="J112" s="378">
        <v>0</v>
      </c>
      <c r="K112" s="378">
        <v>0</v>
      </c>
      <c r="L112" s="378">
        <v>0</v>
      </c>
    </row>
    <row r="113" spans="1:12">
      <c r="A113" s="10"/>
      <c r="B113" s="384" t="s">
        <v>708</v>
      </c>
      <c r="C113" s="383"/>
      <c r="D113" s="383"/>
      <c r="E113" s="383"/>
      <c r="F113" s="378">
        <v>22</v>
      </c>
      <c r="G113" s="378">
        <v>1</v>
      </c>
      <c r="H113" s="378">
        <v>0</v>
      </c>
      <c r="I113" s="378">
        <v>0</v>
      </c>
      <c r="J113" s="378">
        <v>0</v>
      </c>
      <c r="K113" s="378">
        <v>0</v>
      </c>
      <c r="L113" s="378">
        <v>4</v>
      </c>
    </row>
    <row r="114" spans="1:12">
      <c r="A114" s="10"/>
      <c r="B114" s="384" t="s">
        <v>709</v>
      </c>
      <c r="C114" s="383"/>
      <c r="D114" s="383"/>
      <c r="E114" s="383"/>
      <c r="F114" s="378">
        <v>7</v>
      </c>
      <c r="G114" s="378">
        <v>3</v>
      </c>
      <c r="H114" s="378">
        <v>1</v>
      </c>
      <c r="I114" s="378">
        <v>6</v>
      </c>
      <c r="J114" s="378">
        <v>0</v>
      </c>
      <c r="K114" s="378">
        <v>12</v>
      </c>
      <c r="L114" s="378">
        <v>0</v>
      </c>
    </row>
    <row r="115" spans="1:12">
      <c r="A115" s="10"/>
      <c r="B115" s="384" t="s">
        <v>263</v>
      </c>
      <c r="C115" s="383"/>
      <c r="D115" s="383"/>
      <c r="E115" s="383"/>
      <c r="F115" s="378">
        <v>10</v>
      </c>
      <c r="G115" s="378">
        <v>1</v>
      </c>
      <c r="H115" s="378">
        <v>0</v>
      </c>
      <c r="I115" s="378">
        <v>0</v>
      </c>
      <c r="J115" s="378">
        <v>0</v>
      </c>
      <c r="K115" s="378">
        <v>0</v>
      </c>
      <c r="L115" s="378">
        <v>0</v>
      </c>
    </row>
    <row r="116" spans="1:12">
      <c r="A116" s="10"/>
      <c r="B116" s="384" t="s">
        <v>710</v>
      </c>
      <c r="C116" s="383"/>
      <c r="D116" s="383"/>
      <c r="E116" s="383"/>
      <c r="F116" s="378">
        <v>2</v>
      </c>
      <c r="G116" s="378">
        <v>5</v>
      </c>
      <c r="H116" s="378">
        <v>0</v>
      </c>
      <c r="I116" s="378">
        <v>0</v>
      </c>
      <c r="J116" s="378">
        <v>0</v>
      </c>
      <c r="K116" s="378">
        <v>0</v>
      </c>
      <c r="L116" s="378">
        <v>0</v>
      </c>
    </row>
    <row r="117" spans="1:12">
      <c r="A117" s="10"/>
      <c r="B117" s="384" t="s">
        <v>264</v>
      </c>
      <c r="C117" s="383"/>
      <c r="D117" s="383"/>
      <c r="E117" s="383"/>
      <c r="F117" s="378">
        <v>123</v>
      </c>
      <c r="G117" s="378">
        <v>10</v>
      </c>
      <c r="H117" s="378">
        <v>3</v>
      </c>
      <c r="I117" s="378">
        <v>10</v>
      </c>
      <c r="J117" s="378">
        <v>0</v>
      </c>
      <c r="K117" s="378">
        <v>0</v>
      </c>
      <c r="L117" s="378">
        <v>5</v>
      </c>
    </row>
    <row r="118" spans="1:12">
      <c r="A118" s="10"/>
      <c r="B118" s="384" t="s">
        <v>711</v>
      </c>
      <c r="C118" s="383"/>
      <c r="D118" s="383"/>
      <c r="E118" s="383"/>
      <c r="F118" s="378">
        <v>6</v>
      </c>
      <c r="G118" s="378">
        <v>2</v>
      </c>
      <c r="H118" s="378">
        <v>0</v>
      </c>
      <c r="I118" s="378">
        <v>0</v>
      </c>
      <c r="J118" s="378">
        <v>0</v>
      </c>
      <c r="K118" s="378">
        <v>0</v>
      </c>
      <c r="L118" s="378">
        <v>0</v>
      </c>
    </row>
    <row r="119" spans="1:12">
      <c r="A119" s="10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</row>
    <row r="120" spans="1:12">
      <c r="B120" s="387" t="s">
        <v>717</v>
      </c>
      <c r="C120" s="464" t="s">
        <v>737</v>
      </c>
      <c r="D120" s="464"/>
      <c r="E120" s="464"/>
      <c r="F120" s="464"/>
      <c r="G120" s="464"/>
      <c r="H120" s="464"/>
      <c r="I120" s="464"/>
      <c r="J120" s="392"/>
      <c r="K120" s="392"/>
      <c r="L120" s="392"/>
    </row>
    <row r="121" spans="1:12">
      <c r="B121" s="388" t="s">
        <v>714</v>
      </c>
      <c r="C121" s="393" t="s">
        <v>715</v>
      </c>
      <c r="D121" s="387"/>
      <c r="E121" s="233"/>
      <c r="F121" s="393"/>
      <c r="G121" s="393"/>
      <c r="H121" s="393"/>
      <c r="I121" s="393"/>
      <c r="J121" s="393"/>
      <c r="K121" s="393"/>
      <c r="L121" s="393"/>
    </row>
  </sheetData>
  <sheetProtection password="83D5" sheet="1" objects="1" scenarios="1"/>
  <mergeCells count="3">
    <mergeCell ref="B8:E8"/>
    <mergeCell ref="C120:I120"/>
    <mergeCell ref="N6:P6"/>
  </mergeCells>
  <hyperlinks>
    <hyperlink ref="N6" location="INDICE!A1" display="REGRESAR AL INDICE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workbookViewId="0">
      <selection activeCell="H18" sqref="H18"/>
    </sheetView>
  </sheetViews>
  <sheetFormatPr baseColWidth="10" defaultColWidth="10.83203125" defaultRowHeight="14" x14ac:dyDescent="0"/>
  <cols>
    <col min="1" max="16384" width="10.83203125" style="3"/>
  </cols>
  <sheetData>
    <row r="1" spans="1:17" ht="28">
      <c r="A1" s="350" t="s">
        <v>7</v>
      </c>
      <c r="B1" s="9"/>
    </row>
    <row r="3" spans="1:17" ht="23">
      <c r="A3" s="348" t="s">
        <v>996</v>
      </c>
      <c r="B3" s="5"/>
      <c r="C3" s="5"/>
      <c r="D3" s="5"/>
      <c r="E3" s="5"/>
      <c r="F3" s="5"/>
      <c r="G3" s="9"/>
    </row>
    <row r="4" spans="1:17" ht="15">
      <c r="A4" s="5"/>
      <c r="B4" s="5"/>
      <c r="C4" s="5"/>
      <c r="D4" s="5"/>
      <c r="E4" s="5"/>
      <c r="F4" s="5"/>
      <c r="G4" s="9"/>
    </row>
    <row r="5" spans="1:17" ht="15">
      <c r="A5" s="476" t="s">
        <v>997</v>
      </c>
      <c r="B5" s="476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</row>
    <row r="6" spans="1:17" ht="15">
      <c r="A6" s="476" t="s">
        <v>36</v>
      </c>
      <c r="B6" s="476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</row>
    <row r="7" spans="1:17" ht="15" thickBot="1">
      <c r="A7" s="108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</row>
    <row r="8" spans="1:17" ht="23">
      <c r="A8" s="480" t="s">
        <v>41</v>
      </c>
      <c r="B8" s="477" t="s">
        <v>528</v>
      </c>
      <c r="C8" s="478"/>
      <c r="D8" s="479"/>
      <c r="E8" s="477" t="s">
        <v>38</v>
      </c>
      <c r="F8" s="478"/>
      <c r="G8" s="479"/>
      <c r="H8" s="477" t="s">
        <v>39</v>
      </c>
      <c r="I8" s="478"/>
      <c r="J8" s="479"/>
      <c r="K8" s="478" t="s">
        <v>40</v>
      </c>
      <c r="L8" s="478"/>
      <c r="M8" s="479"/>
      <c r="O8" s="453" t="s">
        <v>557</v>
      </c>
      <c r="P8" s="453"/>
      <c r="Q8" s="453"/>
    </row>
    <row r="9" spans="1:17">
      <c r="A9" s="481"/>
      <c r="B9" s="110" t="s">
        <v>42</v>
      </c>
      <c r="C9" s="110" t="s">
        <v>43</v>
      </c>
      <c r="D9" s="111" t="s">
        <v>44</v>
      </c>
      <c r="E9" s="110" t="s">
        <v>42</v>
      </c>
      <c r="F9" s="110" t="s">
        <v>43</v>
      </c>
      <c r="G9" s="111" t="s">
        <v>44</v>
      </c>
      <c r="H9" s="110" t="s">
        <v>42</v>
      </c>
      <c r="I9" s="110" t="s">
        <v>43</v>
      </c>
      <c r="J9" s="111" t="s">
        <v>44</v>
      </c>
      <c r="K9" s="110" t="s">
        <v>42</v>
      </c>
      <c r="L9" s="110" t="s">
        <v>43</v>
      </c>
      <c r="M9" s="111" t="s">
        <v>44</v>
      </c>
    </row>
    <row r="10" spans="1:17">
      <c r="A10" s="112" t="s">
        <v>45</v>
      </c>
      <c r="B10" s="113">
        <v>428017.9377572331</v>
      </c>
      <c r="C10" s="113">
        <v>135353.02350696691</v>
      </c>
      <c r="D10" s="114">
        <v>563370.96126420004</v>
      </c>
      <c r="E10" s="113">
        <v>504858.50513001572</v>
      </c>
      <c r="F10" s="113">
        <v>144407.49751844432</v>
      </c>
      <c r="G10" s="114">
        <v>649266.00264845998</v>
      </c>
      <c r="H10" s="113">
        <v>598464.78680035111</v>
      </c>
      <c r="I10" s="113">
        <v>59036.650383649874</v>
      </c>
      <c r="J10" s="114">
        <v>657501.43718400097</v>
      </c>
      <c r="K10" s="113">
        <v>1531341.2296875999</v>
      </c>
      <c r="L10" s="113">
        <v>338797.17140906106</v>
      </c>
      <c r="M10" s="114">
        <v>1870138.4010966606</v>
      </c>
    </row>
    <row r="11" spans="1:17">
      <c r="A11" s="115" t="s">
        <v>46</v>
      </c>
      <c r="B11" s="116">
        <v>406941.41745832982</v>
      </c>
      <c r="C11" s="116">
        <v>153078.04844961863</v>
      </c>
      <c r="D11" s="117">
        <v>560019.46590794844</v>
      </c>
      <c r="E11" s="116">
        <v>510607.04371383041</v>
      </c>
      <c r="F11" s="116">
        <v>113715.17057991949</v>
      </c>
      <c r="G11" s="117">
        <v>624322.21429374989</v>
      </c>
      <c r="H11" s="116">
        <v>836113.46788215777</v>
      </c>
      <c r="I11" s="116">
        <v>54355.013529483156</v>
      </c>
      <c r="J11" s="117">
        <v>890468.48141164088</v>
      </c>
      <c r="K11" s="116">
        <v>1753661.9290543178</v>
      </c>
      <c r="L11" s="116">
        <v>321148.23255902127</v>
      </c>
      <c r="M11" s="117">
        <v>2074810.1616133391</v>
      </c>
    </row>
    <row r="12" spans="1:17">
      <c r="A12" s="115" t="s">
        <v>47</v>
      </c>
      <c r="B12" s="116">
        <v>518032.27321805665</v>
      </c>
      <c r="C12" s="116">
        <v>157431.09523364776</v>
      </c>
      <c r="D12" s="117">
        <v>675463.36845170427</v>
      </c>
      <c r="E12" s="116">
        <v>604892.45077530853</v>
      </c>
      <c r="F12" s="116">
        <v>131728.14052970998</v>
      </c>
      <c r="G12" s="117">
        <v>736620.59130501852</v>
      </c>
      <c r="H12" s="116">
        <v>649456.48815501609</v>
      </c>
      <c r="I12" s="116">
        <v>60882.021008866053</v>
      </c>
      <c r="J12" s="117">
        <v>710338.50916388212</v>
      </c>
      <c r="K12" s="116">
        <v>1772381.2121483816</v>
      </c>
      <c r="L12" s="116">
        <v>350041.2567722238</v>
      </c>
      <c r="M12" s="117">
        <v>2122422.4689206048</v>
      </c>
    </row>
    <row r="13" spans="1:17">
      <c r="A13" s="115" t="s">
        <v>48</v>
      </c>
      <c r="B13" s="116">
        <v>520434.99560345802</v>
      </c>
      <c r="C13" s="116">
        <v>111729.58122745556</v>
      </c>
      <c r="D13" s="117">
        <v>632164.57683091366</v>
      </c>
      <c r="E13" s="116">
        <v>589207.78569374431</v>
      </c>
      <c r="F13" s="116">
        <v>123752.50732280777</v>
      </c>
      <c r="G13" s="117">
        <v>712960.29301655223</v>
      </c>
      <c r="H13" s="116">
        <v>745509.01826206746</v>
      </c>
      <c r="I13" s="116">
        <v>54397.76088951069</v>
      </c>
      <c r="J13" s="117">
        <v>799906.7791515782</v>
      </c>
      <c r="K13" s="116">
        <v>1855151.79955927</v>
      </c>
      <c r="L13" s="116">
        <v>289879.84943977406</v>
      </c>
      <c r="M13" s="117">
        <v>2145031.6489990442</v>
      </c>
    </row>
    <row r="14" spans="1:17">
      <c r="A14" s="115" t="s">
        <v>49</v>
      </c>
      <c r="B14" s="116">
        <v>478881.90418765583</v>
      </c>
      <c r="C14" s="116">
        <v>97151.969683037634</v>
      </c>
      <c r="D14" s="117">
        <v>576033.8738706935</v>
      </c>
      <c r="E14" s="116">
        <v>450428.55867975904</v>
      </c>
      <c r="F14" s="116">
        <v>112414.21681557565</v>
      </c>
      <c r="G14" s="117">
        <v>562842.77549533476</v>
      </c>
      <c r="H14" s="116">
        <v>426664.18323989096</v>
      </c>
      <c r="I14" s="116">
        <v>36701.315285454693</v>
      </c>
      <c r="J14" s="117">
        <v>463365.49852534564</v>
      </c>
      <c r="K14" s="116">
        <v>1355974.646107306</v>
      </c>
      <c r="L14" s="116">
        <v>246267.50178406798</v>
      </c>
      <c r="M14" s="117">
        <v>1602242.1478913741</v>
      </c>
    </row>
    <row r="15" spans="1:17">
      <c r="A15" s="115" t="s">
        <v>50</v>
      </c>
      <c r="B15" s="116">
        <v>429732.24760168872</v>
      </c>
      <c r="C15" s="116">
        <v>87294.33025289893</v>
      </c>
      <c r="D15" s="117">
        <v>517026.57785458764</v>
      </c>
      <c r="E15" s="116">
        <v>475994.38000805443</v>
      </c>
      <c r="F15" s="116">
        <v>135424.32224420735</v>
      </c>
      <c r="G15" s="117">
        <v>611418.70225226181</v>
      </c>
      <c r="H15" s="116">
        <v>370613.61171269993</v>
      </c>
      <c r="I15" s="116">
        <v>33790.480193047508</v>
      </c>
      <c r="J15" s="117">
        <v>404404.09190574742</v>
      </c>
      <c r="K15" s="116">
        <v>1276340.2393224435</v>
      </c>
      <c r="L15" s="116">
        <v>256509.13269015375</v>
      </c>
      <c r="M15" s="117">
        <v>1532849.372012597</v>
      </c>
    </row>
    <row r="16" spans="1:17">
      <c r="A16" s="115" t="s">
        <v>51</v>
      </c>
      <c r="B16" s="116">
        <v>710742.42577499093</v>
      </c>
      <c r="C16" s="116">
        <v>89302.875838539054</v>
      </c>
      <c r="D16" s="117">
        <v>800045.30161353003</v>
      </c>
      <c r="E16" s="116">
        <v>680165.75344796316</v>
      </c>
      <c r="F16" s="116">
        <v>160615.60634401708</v>
      </c>
      <c r="G16" s="117">
        <v>840781.35979198013</v>
      </c>
      <c r="H16" s="116">
        <v>586330.81643371528</v>
      </c>
      <c r="I16" s="116">
        <v>30014.777561302493</v>
      </c>
      <c r="J16" s="117">
        <v>616345.5939950177</v>
      </c>
      <c r="K16" s="116">
        <v>1977238.9956566694</v>
      </c>
      <c r="L16" s="116">
        <v>279933.25974385865</v>
      </c>
      <c r="M16" s="117">
        <v>2257172.2554005277</v>
      </c>
    </row>
    <row r="17" spans="1:13">
      <c r="A17" s="115" t="s">
        <v>52</v>
      </c>
      <c r="B17" s="116">
        <v>637972.54215450888</v>
      </c>
      <c r="C17" s="116">
        <v>86433.881869775927</v>
      </c>
      <c r="D17" s="117">
        <v>724406.42402428482</v>
      </c>
      <c r="E17" s="116">
        <v>556142.69608357246</v>
      </c>
      <c r="F17" s="116">
        <v>139248.41173427418</v>
      </c>
      <c r="G17" s="117">
        <v>695391.10781784658</v>
      </c>
      <c r="H17" s="116">
        <v>616375.74393194786</v>
      </c>
      <c r="I17" s="116">
        <v>33703.22218061376</v>
      </c>
      <c r="J17" s="117">
        <v>650078.96611256164</v>
      </c>
      <c r="K17" s="116">
        <v>1810490.9821700288</v>
      </c>
      <c r="L17" s="116">
        <v>259385.51578466385</v>
      </c>
      <c r="M17" s="117">
        <v>2069876.4979546932</v>
      </c>
    </row>
    <row r="18" spans="1:13">
      <c r="A18" s="115" t="s">
        <v>53</v>
      </c>
      <c r="B18" s="116">
        <v>432344.86755791056</v>
      </c>
      <c r="C18" s="116">
        <v>62898.413638201033</v>
      </c>
      <c r="D18" s="117">
        <v>495243.28119611164</v>
      </c>
      <c r="E18" s="116">
        <v>560721.61066567956</v>
      </c>
      <c r="F18" s="116">
        <v>102109.58025554504</v>
      </c>
      <c r="G18" s="117">
        <v>662831.19092122465</v>
      </c>
      <c r="H18" s="116">
        <v>451468.90152760869</v>
      </c>
      <c r="I18" s="116">
        <v>29201.461119639152</v>
      </c>
      <c r="J18" s="117">
        <v>480670.36264724785</v>
      </c>
      <c r="K18" s="116">
        <v>1444535.3797511989</v>
      </c>
      <c r="L18" s="116">
        <v>194209.45501338522</v>
      </c>
      <c r="M18" s="117">
        <v>1638744.8347645842</v>
      </c>
    </row>
    <row r="19" spans="1:13">
      <c r="A19" s="115" t="s">
        <v>54</v>
      </c>
      <c r="B19" s="116">
        <v>461603.85729913058</v>
      </c>
      <c r="C19" s="116">
        <v>86697.362273611347</v>
      </c>
      <c r="D19" s="117">
        <v>548301.219572742</v>
      </c>
      <c r="E19" s="116">
        <v>484087.13739014609</v>
      </c>
      <c r="F19" s="116">
        <v>122035.94034663549</v>
      </c>
      <c r="G19" s="117">
        <v>606123.07773678168</v>
      </c>
      <c r="H19" s="116">
        <v>477531.77344486321</v>
      </c>
      <c r="I19" s="116">
        <v>42501.313817696057</v>
      </c>
      <c r="J19" s="117">
        <v>520033.08726255922</v>
      </c>
      <c r="K19" s="116">
        <v>1423222.7681341397</v>
      </c>
      <c r="L19" s="116">
        <v>251234.61643794292</v>
      </c>
      <c r="M19" s="117">
        <v>1674457.3845720827</v>
      </c>
    </row>
    <row r="20" spans="1:13">
      <c r="A20" s="115" t="s">
        <v>55</v>
      </c>
      <c r="B20" s="116">
        <v>514441.31873251678</v>
      </c>
      <c r="C20" s="116">
        <v>116147.55596989498</v>
      </c>
      <c r="D20" s="117">
        <v>630588.87470241194</v>
      </c>
      <c r="E20" s="116">
        <v>624487.18115873891</v>
      </c>
      <c r="F20" s="116">
        <v>135951.00210926251</v>
      </c>
      <c r="G20" s="117">
        <v>760438.18326800142</v>
      </c>
      <c r="H20" s="116">
        <v>558781.2309907882</v>
      </c>
      <c r="I20" s="116">
        <v>56120.420348445747</v>
      </c>
      <c r="J20" s="117">
        <v>614901.65133923385</v>
      </c>
      <c r="K20" s="116">
        <v>1697709.7308820437</v>
      </c>
      <c r="L20" s="116">
        <v>308218.97842760332</v>
      </c>
      <c r="M20" s="117">
        <v>2005928.7093096473</v>
      </c>
    </row>
    <row r="21" spans="1:13">
      <c r="A21" s="115" t="s">
        <v>56</v>
      </c>
      <c r="B21" s="116">
        <v>636721.88017193857</v>
      </c>
      <c r="C21" s="116">
        <v>135186.27388003326</v>
      </c>
      <c r="D21" s="117">
        <v>771908.15405197185</v>
      </c>
      <c r="E21" s="116">
        <v>726127.85091098549</v>
      </c>
      <c r="F21" s="116">
        <v>198545.91881635104</v>
      </c>
      <c r="G21" s="117">
        <v>924673.76972733659</v>
      </c>
      <c r="H21" s="116">
        <v>787617.62898793281</v>
      </c>
      <c r="I21" s="116">
        <v>62622.586447957641</v>
      </c>
      <c r="J21" s="117">
        <v>850240.21543589048</v>
      </c>
      <c r="K21" s="116">
        <v>2150467.3600708572</v>
      </c>
      <c r="L21" s="116">
        <v>396354.77914434194</v>
      </c>
      <c r="M21" s="117">
        <v>2546822.1392151988</v>
      </c>
    </row>
    <row r="22" spans="1:13" ht="15" thickBot="1">
      <c r="A22" s="118" t="s">
        <v>57</v>
      </c>
      <c r="B22" s="119">
        <v>6175867.667517418</v>
      </c>
      <c r="C22" s="119">
        <v>1318704.4118236813</v>
      </c>
      <c r="D22" s="120">
        <v>7494572.0793410996</v>
      </c>
      <c r="E22" s="119">
        <v>6767720.9536577985</v>
      </c>
      <c r="F22" s="119">
        <v>1619948.31461675</v>
      </c>
      <c r="G22" s="120">
        <v>8387669.2682745475</v>
      </c>
      <c r="H22" s="119">
        <v>7104927.3910243064</v>
      </c>
      <c r="I22" s="119">
        <v>553327.02276566683</v>
      </c>
      <c r="J22" s="120">
        <v>7658254.6741347061</v>
      </c>
      <c r="K22" s="119">
        <v>20048516.272544257</v>
      </c>
      <c r="L22" s="119">
        <v>3491979.7492060973</v>
      </c>
      <c r="M22" s="120">
        <v>23540496.021750353</v>
      </c>
    </row>
    <row r="23" spans="1:13" s="100" customFormat="1" ht="15">
      <c r="A23" s="98" t="s">
        <v>545</v>
      </c>
      <c r="B23" s="121"/>
      <c r="C23" s="121"/>
      <c r="D23" s="121"/>
      <c r="E23" s="121"/>
      <c r="F23" s="121"/>
      <c r="G23" s="121"/>
      <c r="H23" s="121"/>
      <c r="I23" s="121"/>
      <c r="J23" s="122"/>
      <c r="K23" s="122"/>
      <c r="L23" s="123"/>
      <c r="M23" s="123"/>
    </row>
    <row r="24" spans="1:13" ht="15">
      <c r="A24" s="5"/>
      <c r="B24" s="5"/>
      <c r="C24" s="5"/>
      <c r="D24" s="5"/>
      <c r="E24" s="5"/>
      <c r="F24" s="5"/>
      <c r="G24" s="9"/>
    </row>
    <row r="26" spans="1:13" ht="15">
      <c r="A26" s="472" t="s">
        <v>998</v>
      </c>
      <c r="B26" s="472"/>
      <c r="C26" s="472"/>
      <c r="D26" s="472"/>
      <c r="E26" s="472"/>
      <c r="F26" s="472"/>
      <c r="G26" s="472"/>
      <c r="H26" s="472"/>
      <c r="I26" s="472"/>
      <c r="J26" s="472"/>
      <c r="K26" s="472"/>
      <c r="L26" s="472"/>
      <c r="M26" s="472"/>
    </row>
    <row r="27" spans="1:13" ht="15">
      <c r="A27" s="472" t="s">
        <v>36</v>
      </c>
      <c r="B27" s="472"/>
      <c r="C27" s="472"/>
      <c r="D27" s="472"/>
      <c r="E27" s="472"/>
      <c r="F27" s="472"/>
      <c r="G27" s="472"/>
      <c r="H27" s="472"/>
      <c r="I27" s="472"/>
      <c r="J27" s="472"/>
      <c r="K27" s="472"/>
      <c r="L27" s="472"/>
      <c r="M27" s="472"/>
    </row>
    <row r="28" spans="1:13" ht="15" thickBo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</row>
    <row r="29" spans="1:13">
      <c r="A29" s="480" t="s">
        <v>60</v>
      </c>
      <c r="B29" s="477" t="s">
        <v>528</v>
      </c>
      <c r="C29" s="478"/>
      <c r="D29" s="479"/>
      <c r="E29" s="477" t="s">
        <v>38</v>
      </c>
      <c r="F29" s="478"/>
      <c r="G29" s="479"/>
      <c r="H29" s="477" t="s">
        <v>39</v>
      </c>
      <c r="I29" s="478"/>
      <c r="J29" s="479"/>
      <c r="K29" s="477" t="s">
        <v>59</v>
      </c>
      <c r="L29" s="478"/>
      <c r="M29" s="479"/>
    </row>
    <row r="30" spans="1:13">
      <c r="A30" s="481"/>
      <c r="B30" s="125" t="s">
        <v>42</v>
      </c>
      <c r="C30" s="125" t="s">
        <v>43</v>
      </c>
      <c r="D30" s="126" t="s">
        <v>44</v>
      </c>
      <c r="E30" s="125" t="s">
        <v>42</v>
      </c>
      <c r="F30" s="125" t="s">
        <v>43</v>
      </c>
      <c r="G30" s="126" t="s">
        <v>44</v>
      </c>
      <c r="H30" s="125" t="s">
        <v>42</v>
      </c>
      <c r="I30" s="125" t="s">
        <v>43</v>
      </c>
      <c r="J30" s="126" t="s">
        <v>44</v>
      </c>
      <c r="K30" s="125" t="s">
        <v>42</v>
      </c>
      <c r="L30" s="125" t="s">
        <v>43</v>
      </c>
      <c r="M30" s="126" t="s">
        <v>44</v>
      </c>
    </row>
    <row r="31" spans="1:13">
      <c r="A31" s="112" t="s">
        <v>61</v>
      </c>
      <c r="B31" s="113">
        <v>2790181</v>
      </c>
      <c r="C31" s="113">
        <v>319334</v>
      </c>
      <c r="D31" s="114">
        <v>3109515</v>
      </c>
      <c r="E31" s="113">
        <v>4893098.9999999991</v>
      </c>
      <c r="F31" s="113">
        <v>1316613</v>
      </c>
      <c r="G31" s="114">
        <v>6209711.9999999991</v>
      </c>
      <c r="H31" s="113">
        <v>1755156.0000000007</v>
      </c>
      <c r="I31" s="113">
        <v>31170.999999999996</v>
      </c>
      <c r="J31" s="114">
        <v>1786327.0000000007</v>
      </c>
      <c r="K31" s="113">
        <v>9438435.9999999981</v>
      </c>
      <c r="L31" s="113">
        <v>1667117.9999999998</v>
      </c>
      <c r="M31" s="114">
        <v>11105554.000000002</v>
      </c>
    </row>
    <row r="32" spans="1:13" ht="28">
      <c r="A32" s="115" t="s">
        <v>62</v>
      </c>
      <c r="B32" s="116">
        <v>1343233</v>
      </c>
      <c r="C32" s="116">
        <v>859852</v>
      </c>
      <c r="D32" s="117">
        <v>2203085</v>
      </c>
      <c r="E32" s="116">
        <v>743669.03998140979</v>
      </c>
      <c r="F32" s="116">
        <v>160390</v>
      </c>
      <c r="G32" s="117">
        <v>904059.03998140979</v>
      </c>
      <c r="H32" s="116">
        <v>232692</v>
      </c>
      <c r="I32" s="116">
        <v>420073.35339042637</v>
      </c>
      <c r="J32" s="117">
        <v>652765.35339042626</v>
      </c>
      <c r="K32" s="116">
        <v>2319594.0399814099</v>
      </c>
      <c r="L32" s="116">
        <v>1440315.3533904266</v>
      </c>
      <c r="M32" s="117">
        <v>3759909.3933718354</v>
      </c>
    </row>
    <row r="33" spans="1:13" ht="28">
      <c r="A33" s="115" t="s">
        <v>63</v>
      </c>
      <c r="B33" s="116">
        <v>265119</v>
      </c>
      <c r="C33" s="116">
        <v>34951</v>
      </c>
      <c r="D33" s="117">
        <v>300070</v>
      </c>
      <c r="E33" s="116">
        <v>97564</v>
      </c>
      <c r="F33" s="116">
        <v>25334</v>
      </c>
      <c r="G33" s="117">
        <v>122898</v>
      </c>
      <c r="H33" s="116">
        <v>44612</v>
      </c>
      <c r="I33" s="116">
        <v>3336</v>
      </c>
      <c r="J33" s="117">
        <v>47948</v>
      </c>
      <c r="K33" s="116">
        <v>407295</v>
      </c>
      <c r="L33" s="116">
        <v>63621</v>
      </c>
      <c r="M33" s="117">
        <v>470916</v>
      </c>
    </row>
    <row r="34" spans="1:13" ht="28">
      <c r="A34" s="115" t="s">
        <v>64</v>
      </c>
      <c r="B34" s="116">
        <v>145300.00345027793</v>
      </c>
      <c r="C34" s="116">
        <v>77290.198566774998</v>
      </c>
      <c r="D34" s="117">
        <v>222590.20201705294</v>
      </c>
      <c r="E34" s="116">
        <v>79045.000000000015</v>
      </c>
      <c r="F34" s="116">
        <v>57250.000000000044</v>
      </c>
      <c r="G34" s="117">
        <v>136295.00000000006</v>
      </c>
      <c r="H34" s="116">
        <v>635206.99999999977</v>
      </c>
      <c r="I34" s="116">
        <v>37388.000000000036</v>
      </c>
      <c r="J34" s="117">
        <v>672594.99999999988</v>
      </c>
      <c r="K34" s="116">
        <v>859552.00345027773</v>
      </c>
      <c r="L34" s="116">
        <v>171928.19856677507</v>
      </c>
      <c r="M34" s="117">
        <v>1031480.2020170528</v>
      </c>
    </row>
    <row r="35" spans="1:13">
      <c r="A35" s="115" t="s">
        <v>65</v>
      </c>
      <c r="B35" s="116">
        <v>53734</v>
      </c>
      <c r="C35" s="116">
        <v>2296</v>
      </c>
      <c r="D35" s="117">
        <v>56030</v>
      </c>
      <c r="E35" s="116">
        <v>10656</v>
      </c>
      <c r="F35" s="116">
        <v>1356</v>
      </c>
      <c r="G35" s="117">
        <v>12012</v>
      </c>
      <c r="H35" s="116">
        <v>93744</v>
      </c>
      <c r="I35" s="116">
        <v>14915</v>
      </c>
      <c r="J35" s="117">
        <v>108659</v>
      </c>
      <c r="K35" s="116">
        <v>158134</v>
      </c>
      <c r="L35" s="116">
        <v>18567</v>
      </c>
      <c r="M35" s="117">
        <v>176701</v>
      </c>
    </row>
    <row r="36" spans="1:13" ht="28">
      <c r="A36" s="115" t="s">
        <v>66</v>
      </c>
      <c r="B36" s="116">
        <v>1183272.2375416839</v>
      </c>
      <c r="C36" s="116">
        <v>15088.843940241037</v>
      </c>
      <c r="D36" s="117">
        <v>1198361.0814819252</v>
      </c>
      <c r="E36" s="116">
        <v>734248.55962874985</v>
      </c>
      <c r="F36" s="116">
        <v>46867.376765878544</v>
      </c>
      <c r="G36" s="117">
        <v>781115.93639462849</v>
      </c>
      <c r="H36" s="116">
        <v>3165757.2435264653</v>
      </c>
      <c r="I36" s="116">
        <v>38019.637947917159</v>
      </c>
      <c r="J36" s="117">
        <v>3203776.8814743822</v>
      </c>
      <c r="K36" s="116">
        <v>5083278.0406968985</v>
      </c>
      <c r="L36" s="116">
        <v>99975.85865403674</v>
      </c>
      <c r="M36" s="117">
        <v>5183253.8993509356</v>
      </c>
    </row>
    <row r="37" spans="1:13" ht="28">
      <c r="A37" s="115" t="s">
        <v>67</v>
      </c>
      <c r="B37" s="116">
        <v>196522.13740949091</v>
      </c>
      <c r="C37" s="116">
        <v>3086.3746658355294</v>
      </c>
      <c r="D37" s="117">
        <v>199608.51207532643</v>
      </c>
      <c r="E37" s="116">
        <v>89739.806667227007</v>
      </c>
      <c r="F37" s="116">
        <v>6141.7047430426874</v>
      </c>
      <c r="G37" s="117">
        <v>95881.511410269683</v>
      </c>
      <c r="H37" s="116">
        <v>95790.147497839876</v>
      </c>
      <c r="I37" s="116">
        <v>1326.2741212802011</v>
      </c>
      <c r="J37" s="117">
        <v>97116.681963854062</v>
      </c>
      <c r="K37" s="116">
        <v>382052.35191929172</v>
      </c>
      <c r="L37" s="116">
        <v>10554.353530158418</v>
      </c>
      <c r="M37" s="117">
        <v>392606.70544945018</v>
      </c>
    </row>
    <row r="38" spans="1:13">
      <c r="A38" s="115" t="s">
        <v>68</v>
      </c>
      <c r="B38" s="116">
        <v>198506.28911596563</v>
      </c>
      <c r="C38" s="116">
        <v>6805.9946508294734</v>
      </c>
      <c r="D38" s="117">
        <v>205312.2837667951</v>
      </c>
      <c r="E38" s="116">
        <v>119699.54738041222</v>
      </c>
      <c r="F38" s="116">
        <v>5996.2331078286834</v>
      </c>
      <c r="G38" s="117">
        <v>125695.7804882409</v>
      </c>
      <c r="H38" s="116">
        <v>1081969</v>
      </c>
      <c r="I38" s="116">
        <v>7097.7573060430341</v>
      </c>
      <c r="J38" s="117">
        <v>1089066.7573060431</v>
      </c>
      <c r="K38" s="116">
        <v>1400174.8364963778</v>
      </c>
      <c r="L38" s="116">
        <v>19899.985064701192</v>
      </c>
      <c r="M38" s="117">
        <v>1420074.821561079</v>
      </c>
    </row>
    <row r="39" spans="1:13" ht="15" thickBot="1">
      <c r="A39" s="127" t="s">
        <v>57</v>
      </c>
      <c r="B39" s="128">
        <v>6175867.667517418</v>
      </c>
      <c r="C39" s="128">
        <v>1318704.4118236813</v>
      </c>
      <c r="D39" s="129">
        <v>7494572.0793410996</v>
      </c>
      <c r="E39" s="128">
        <v>6767720.9536577985</v>
      </c>
      <c r="F39" s="128">
        <v>1619948.31461675</v>
      </c>
      <c r="G39" s="129">
        <v>8387669.2682745475</v>
      </c>
      <c r="H39" s="128">
        <v>7104927.3910243064</v>
      </c>
      <c r="I39" s="128">
        <v>553327.02276566683</v>
      </c>
      <c r="J39" s="129">
        <v>7658254.6741347061</v>
      </c>
      <c r="K39" s="128">
        <v>20048516.272544257</v>
      </c>
      <c r="L39" s="128">
        <v>3491979.7492060973</v>
      </c>
      <c r="M39" s="129">
        <v>23540496.021750353</v>
      </c>
    </row>
    <row r="40" spans="1:13" s="100" customFormat="1" ht="15">
      <c r="A40" s="98" t="s">
        <v>546</v>
      </c>
      <c r="B40" s="121"/>
      <c r="C40" s="121"/>
      <c r="D40" s="121"/>
      <c r="E40" s="121"/>
      <c r="F40" s="121"/>
      <c r="G40" s="121"/>
      <c r="H40" s="121"/>
      <c r="I40" s="121"/>
      <c r="J40" s="122"/>
      <c r="K40" s="122"/>
      <c r="L40" s="123"/>
      <c r="M40" s="123"/>
    </row>
    <row r="43" spans="1:13" ht="15">
      <c r="A43" s="476" t="s">
        <v>999</v>
      </c>
      <c r="B43" s="476"/>
      <c r="C43" s="476"/>
      <c r="D43" s="476"/>
      <c r="E43" s="476"/>
      <c r="F43" s="476"/>
      <c r="G43" s="476"/>
      <c r="H43" s="476"/>
      <c r="I43" s="476"/>
      <c r="J43" s="476"/>
      <c r="K43" s="476"/>
      <c r="L43" s="476"/>
      <c r="M43" s="476"/>
    </row>
    <row r="44" spans="1:13" ht="15">
      <c r="A44" s="476" t="s">
        <v>36</v>
      </c>
      <c r="B44" s="476"/>
      <c r="C44" s="476"/>
      <c r="D44" s="476"/>
      <c r="E44" s="476"/>
      <c r="F44" s="476"/>
      <c r="G44" s="476"/>
      <c r="H44" s="476"/>
      <c r="I44" s="476"/>
      <c r="J44" s="476"/>
      <c r="K44" s="476"/>
      <c r="L44" s="476"/>
      <c r="M44" s="476"/>
    </row>
    <row r="45" spans="1:13" ht="15" thickBot="1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</row>
    <row r="46" spans="1:13">
      <c r="A46" s="480" t="s">
        <v>41</v>
      </c>
      <c r="B46" s="477" t="s">
        <v>37</v>
      </c>
      <c r="C46" s="478"/>
      <c r="D46" s="479"/>
      <c r="E46" s="477" t="s">
        <v>38</v>
      </c>
      <c r="F46" s="478"/>
      <c r="G46" s="479"/>
      <c r="H46" s="477" t="s">
        <v>39</v>
      </c>
      <c r="I46" s="478"/>
      <c r="J46" s="479"/>
      <c r="K46" s="478" t="s">
        <v>40</v>
      </c>
      <c r="L46" s="478"/>
      <c r="M46" s="479"/>
    </row>
    <row r="47" spans="1:13">
      <c r="A47" s="481"/>
      <c r="B47" s="110" t="s">
        <v>42</v>
      </c>
      <c r="C47" s="110" t="s">
        <v>43</v>
      </c>
      <c r="D47" s="111" t="s">
        <v>44</v>
      </c>
      <c r="E47" s="110" t="s">
        <v>42</v>
      </c>
      <c r="F47" s="110" t="s">
        <v>43</v>
      </c>
      <c r="G47" s="111" t="s">
        <v>44</v>
      </c>
      <c r="H47" s="110" t="s">
        <v>42</v>
      </c>
      <c r="I47" s="110" t="s">
        <v>43</v>
      </c>
      <c r="J47" s="111" t="s">
        <v>44</v>
      </c>
      <c r="K47" s="110" t="s">
        <v>42</v>
      </c>
      <c r="L47" s="110" t="s">
        <v>43</v>
      </c>
      <c r="M47" s="111" t="s">
        <v>44</v>
      </c>
    </row>
    <row r="48" spans="1:13">
      <c r="A48" s="112" t="s">
        <v>45</v>
      </c>
      <c r="B48" s="113">
        <v>185982</v>
      </c>
      <c r="C48" s="113">
        <v>23849</v>
      </c>
      <c r="D48" s="114">
        <v>209831</v>
      </c>
      <c r="E48" s="113">
        <v>371214.88513018674</v>
      </c>
      <c r="F48" s="113">
        <v>106496.57606147943</v>
      </c>
      <c r="G48" s="114">
        <v>477711.4611916662</v>
      </c>
      <c r="H48" s="113">
        <v>164505.52555109473</v>
      </c>
      <c r="I48" s="113">
        <v>3398.1617054706376</v>
      </c>
      <c r="J48" s="114">
        <v>167903.68725656538</v>
      </c>
      <c r="K48" s="113">
        <v>721702.41068128147</v>
      </c>
      <c r="L48" s="113">
        <v>133743.73776695007</v>
      </c>
      <c r="M48" s="114">
        <v>855446.14844823151</v>
      </c>
    </row>
    <row r="49" spans="1:13">
      <c r="A49" s="115" t="s">
        <v>46</v>
      </c>
      <c r="B49" s="116">
        <v>201633</v>
      </c>
      <c r="C49" s="116">
        <v>26954</v>
      </c>
      <c r="D49" s="117">
        <v>228587</v>
      </c>
      <c r="E49" s="116">
        <v>363093.90176026133</v>
      </c>
      <c r="F49" s="116">
        <v>73173.973371793356</v>
      </c>
      <c r="G49" s="117">
        <v>436267.87513205467</v>
      </c>
      <c r="H49" s="116">
        <v>149658.31036212298</v>
      </c>
      <c r="I49" s="116">
        <v>1821.1857020664349</v>
      </c>
      <c r="J49" s="117">
        <v>151479.49606418941</v>
      </c>
      <c r="K49" s="116">
        <v>714385.21212238423</v>
      </c>
      <c r="L49" s="116">
        <v>101949.15907385979</v>
      </c>
      <c r="M49" s="117">
        <v>816334.37119624403</v>
      </c>
    </row>
    <row r="50" spans="1:13">
      <c r="A50" s="115" t="s">
        <v>47</v>
      </c>
      <c r="B50" s="116">
        <v>243360</v>
      </c>
      <c r="C50" s="116">
        <v>28315</v>
      </c>
      <c r="D50" s="117">
        <v>271675</v>
      </c>
      <c r="E50" s="116">
        <v>424594.12564017501</v>
      </c>
      <c r="F50" s="116">
        <v>93523.097906857598</v>
      </c>
      <c r="G50" s="117">
        <v>518117.22354703263</v>
      </c>
      <c r="H50" s="116">
        <v>170839.53719920048</v>
      </c>
      <c r="I50" s="116">
        <v>1953.1747793059337</v>
      </c>
      <c r="J50" s="117">
        <v>172792.71197850641</v>
      </c>
      <c r="K50" s="116">
        <v>838793.66283937555</v>
      </c>
      <c r="L50" s="116">
        <v>123791.27268616353</v>
      </c>
      <c r="M50" s="117">
        <v>962584.9355255391</v>
      </c>
    </row>
    <row r="51" spans="1:13">
      <c r="A51" s="115" t="s">
        <v>48</v>
      </c>
      <c r="B51" s="116">
        <v>207312</v>
      </c>
      <c r="C51" s="116">
        <v>25076</v>
      </c>
      <c r="D51" s="117">
        <v>232388</v>
      </c>
      <c r="E51" s="116">
        <v>408157.69211557624</v>
      </c>
      <c r="F51" s="116">
        <v>89386.631658431477</v>
      </c>
      <c r="G51" s="117">
        <v>497544.32377400773</v>
      </c>
      <c r="H51" s="116">
        <v>202537.56856676115</v>
      </c>
      <c r="I51" s="116">
        <v>2635.3289241650727</v>
      </c>
      <c r="J51" s="117">
        <v>205172.89749092623</v>
      </c>
      <c r="K51" s="116">
        <v>818007.26068233745</v>
      </c>
      <c r="L51" s="116">
        <v>117097.96058259656</v>
      </c>
      <c r="M51" s="117">
        <v>935105.22126493405</v>
      </c>
    </row>
    <row r="52" spans="1:13">
      <c r="A52" s="115" t="s">
        <v>49</v>
      </c>
      <c r="B52" s="116">
        <v>222673</v>
      </c>
      <c r="C52" s="116">
        <v>26043</v>
      </c>
      <c r="D52" s="117">
        <v>248716</v>
      </c>
      <c r="E52" s="116">
        <v>349629.62002551736</v>
      </c>
      <c r="F52" s="116">
        <v>97886.9940471632</v>
      </c>
      <c r="G52" s="117">
        <v>447516.61407268059</v>
      </c>
      <c r="H52" s="116">
        <v>138661.08065787994</v>
      </c>
      <c r="I52" s="116">
        <v>1731.152032374127</v>
      </c>
      <c r="J52" s="117">
        <v>140392.23269025405</v>
      </c>
      <c r="K52" s="116">
        <v>710963.70068339736</v>
      </c>
      <c r="L52" s="116">
        <v>125661.14607953733</v>
      </c>
      <c r="M52" s="117">
        <v>836624.8467629347</v>
      </c>
    </row>
    <row r="53" spans="1:13">
      <c r="A53" s="115" t="s">
        <v>50</v>
      </c>
      <c r="B53" s="116">
        <v>200880</v>
      </c>
      <c r="C53" s="116">
        <v>24807</v>
      </c>
      <c r="D53" s="117">
        <v>225687</v>
      </c>
      <c r="E53" s="116">
        <v>385115.97472326405</v>
      </c>
      <c r="F53" s="116">
        <v>119959.05945510483</v>
      </c>
      <c r="G53" s="117">
        <v>505075.03417836886</v>
      </c>
      <c r="H53" s="116">
        <v>122095.02407057803</v>
      </c>
      <c r="I53" s="116">
        <v>2170.4495537914127</v>
      </c>
      <c r="J53" s="117">
        <v>124265.47362436945</v>
      </c>
      <c r="K53" s="116">
        <v>708090.99879384215</v>
      </c>
      <c r="L53" s="116">
        <v>146936.50900889622</v>
      </c>
      <c r="M53" s="117">
        <v>855027.50780273834</v>
      </c>
    </row>
    <row r="54" spans="1:13">
      <c r="A54" s="115" t="s">
        <v>51</v>
      </c>
      <c r="B54" s="116">
        <v>321384</v>
      </c>
      <c r="C54" s="116">
        <v>28771</v>
      </c>
      <c r="D54" s="117">
        <v>350155</v>
      </c>
      <c r="E54" s="116">
        <v>482483.29085713922</v>
      </c>
      <c r="F54" s="116">
        <v>140091.63631776834</v>
      </c>
      <c r="G54" s="117">
        <v>622574.92717490753</v>
      </c>
      <c r="H54" s="116">
        <v>135079.80689371916</v>
      </c>
      <c r="I54" s="116">
        <v>2545.1171437909452</v>
      </c>
      <c r="J54" s="117">
        <v>137624.92403751009</v>
      </c>
      <c r="K54" s="116">
        <v>938947.0977508584</v>
      </c>
      <c r="L54" s="116">
        <v>171407.75346155927</v>
      </c>
      <c r="M54" s="117">
        <v>1110354.8512124177</v>
      </c>
    </row>
    <row r="55" spans="1:13">
      <c r="A55" s="115" t="s">
        <v>52</v>
      </c>
      <c r="B55" s="116">
        <v>264014</v>
      </c>
      <c r="C55" s="116">
        <v>28114</v>
      </c>
      <c r="D55" s="117">
        <v>292128</v>
      </c>
      <c r="E55" s="116">
        <v>393973.24330536282</v>
      </c>
      <c r="F55" s="116">
        <v>118747.66257579072</v>
      </c>
      <c r="G55" s="117">
        <v>512720.90588115354</v>
      </c>
      <c r="H55" s="116">
        <v>124480.82860315316</v>
      </c>
      <c r="I55" s="116">
        <v>3012.2573361592722</v>
      </c>
      <c r="J55" s="117">
        <v>127493.08593931243</v>
      </c>
      <c r="K55" s="116">
        <v>782468.07190851588</v>
      </c>
      <c r="L55" s="116">
        <v>149873.91991194998</v>
      </c>
      <c r="M55" s="117">
        <v>932341.99182046589</v>
      </c>
    </row>
    <row r="56" spans="1:13">
      <c r="A56" s="115" t="s">
        <v>53</v>
      </c>
      <c r="B56" s="116">
        <v>209182</v>
      </c>
      <c r="C56" s="116">
        <v>25508</v>
      </c>
      <c r="D56" s="117">
        <v>234690</v>
      </c>
      <c r="E56" s="116">
        <v>442225.93574749713</v>
      </c>
      <c r="F56" s="116">
        <v>92570.659204295021</v>
      </c>
      <c r="G56" s="117">
        <v>534796.59495179215</v>
      </c>
      <c r="H56" s="116">
        <v>131650.53595084226</v>
      </c>
      <c r="I56" s="116">
        <v>2761.7405673433941</v>
      </c>
      <c r="J56" s="117">
        <v>134412.27651818565</v>
      </c>
      <c r="K56" s="116">
        <v>783058.47169833933</v>
      </c>
      <c r="L56" s="116">
        <v>120840.39977163842</v>
      </c>
      <c r="M56" s="117">
        <v>903898.87146997778</v>
      </c>
    </row>
    <row r="57" spans="1:13">
      <c r="A57" s="115" t="s">
        <v>54</v>
      </c>
      <c r="B57" s="116">
        <v>229911</v>
      </c>
      <c r="C57" s="116">
        <v>26794</v>
      </c>
      <c r="D57" s="117">
        <v>256705</v>
      </c>
      <c r="E57" s="116">
        <v>343983.25078484986</v>
      </c>
      <c r="F57" s="116">
        <v>105881.31666199634</v>
      </c>
      <c r="G57" s="117">
        <v>449864.56744684622</v>
      </c>
      <c r="H57" s="116">
        <v>103996.33278472204</v>
      </c>
      <c r="I57" s="116">
        <v>2628.668234485915</v>
      </c>
      <c r="J57" s="117">
        <v>106625.00101920795</v>
      </c>
      <c r="K57" s="116">
        <v>677890.58356957184</v>
      </c>
      <c r="L57" s="116">
        <v>135303.98489648229</v>
      </c>
      <c r="M57" s="117">
        <v>813194.56846605416</v>
      </c>
    </row>
    <row r="58" spans="1:13">
      <c r="A58" s="115" t="s">
        <v>55</v>
      </c>
      <c r="B58" s="116">
        <v>254501</v>
      </c>
      <c r="C58" s="116">
        <v>27684</v>
      </c>
      <c r="D58" s="117">
        <v>282185</v>
      </c>
      <c r="E58" s="116">
        <v>447204.87341316446</v>
      </c>
      <c r="F58" s="116">
        <v>114351.64674641698</v>
      </c>
      <c r="G58" s="117">
        <v>561556.52015958144</v>
      </c>
      <c r="H58" s="116">
        <v>131624.13017285461</v>
      </c>
      <c r="I58" s="116">
        <v>2060.3778420194212</v>
      </c>
      <c r="J58" s="117">
        <v>133684.50801487404</v>
      </c>
      <c r="K58" s="116">
        <v>833330.00358601904</v>
      </c>
      <c r="L58" s="116">
        <v>144096.02458843641</v>
      </c>
      <c r="M58" s="117">
        <v>977426.02817445551</v>
      </c>
    </row>
    <row r="59" spans="1:13">
      <c r="A59" s="115" t="s">
        <v>56</v>
      </c>
      <c r="B59" s="116">
        <v>249349</v>
      </c>
      <c r="C59" s="116">
        <v>27419</v>
      </c>
      <c r="D59" s="117">
        <v>276768</v>
      </c>
      <c r="E59" s="116">
        <v>481422.20649700525</v>
      </c>
      <c r="F59" s="116">
        <v>164543.74599290267</v>
      </c>
      <c r="G59" s="117">
        <v>645965.95248990785</v>
      </c>
      <c r="H59" s="116">
        <v>180027.31918707202</v>
      </c>
      <c r="I59" s="116">
        <v>4453.3861790274314</v>
      </c>
      <c r="J59" s="117">
        <v>184480.70536609946</v>
      </c>
      <c r="K59" s="116">
        <v>910798.52568407718</v>
      </c>
      <c r="L59" s="116">
        <v>196416.1321719301</v>
      </c>
      <c r="M59" s="117">
        <v>1107214.6578560073</v>
      </c>
    </row>
    <row r="60" spans="1:13" ht="15" thickBot="1">
      <c r="A60" s="118" t="s">
        <v>57</v>
      </c>
      <c r="B60" s="119">
        <v>2790181</v>
      </c>
      <c r="C60" s="119">
        <v>319334</v>
      </c>
      <c r="D60" s="120">
        <v>3109515</v>
      </c>
      <c r="E60" s="119">
        <v>4893098.9999999991</v>
      </c>
      <c r="F60" s="119">
        <v>1316613</v>
      </c>
      <c r="G60" s="120">
        <v>6209711.9999999991</v>
      </c>
      <c r="H60" s="119">
        <v>1755156.0000000007</v>
      </c>
      <c r="I60" s="119">
        <v>31170.999999999996</v>
      </c>
      <c r="J60" s="120">
        <v>1786327.0000000007</v>
      </c>
      <c r="K60" s="119">
        <v>9438435.9999999981</v>
      </c>
      <c r="L60" s="119">
        <v>1667117.9999999998</v>
      </c>
      <c r="M60" s="120">
        <v>11105554.000000002</v>
      </c>
    </row>
    <row r="61" spans="1:13">
      <c r="A61" s="130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</row>
    <row r="62" spans="1:13">
      <c r="A62" s="131" t="s">
        <v>69</v>
      </c>
      <c r="B62" s="113">
        <v>2672398</v>
      </c>
      <c r="C62" s="113">
        <v>301692</v>
      </c>
      <c r="D62" s="132">
        <v>2974090</v>
      </c>
      <c r="E62" s="113">
        <v>4863743</v>
      </c>
      <c r="F62" s="113">
        <v>1265217</v>
      </c>
      <c r="G62" s="132">
        <v>6128960</v>
      </c>
      <c r="H62" s="113">
        <v>1726459</v>
      </c>
      <c r="I62" s="113">
        <v>29829</v>
      </c>
      <c r="J62" s="132">
        <v>1756288</v>
      </c>
      <c r="K62" s="113">
        <v>9262600</v>
      </c>
      <c r="L62" s="113">
        <v>1596738</v>
      </c>
      <c r="M62" s="132">
        <v>10859338</v>
      </c>
    </row>
    <row r="63" spans="1:13">
      <c r="A63" s="133" t="s">
        <v>70</v>
      </c>
      <c r="B63" s="134">
        <v>4.4073899172204136</v>
      </c>
      <c r="C63" s="134">
        <v>5.84768571921032</v>
      </c>
      <c r="D63" s="134">
        <v>4.5534936736951472</v>
      </c>
      <c r="E63" s="134">
        <v>0.60356807504012999</v>
      </c>
      <c r="F63" s="134">
        <v>4.0622280604829051</v>
      </c>
      <c r="G63" s="134">
        <v>1.3175481647783487</v>
      </c>
      <c r="H63" s="134">
        <v>1.6621883288280057</v>
      </c>
      <c r="I63" s="134">
        <v>4.4989775051124621</v>
      </c>
      <c r="J63" s="134">
        <v>1.7103686866846837</v>
      </c>
      <c r="K63" s="134">
        <v>1.8983438775289674</v>
      </c>
      <c r="L63" s="134">
        <v>4.4077362723251881</v>
      </c>
      <c r="M63" s="134">
        <v>2.2673205309568765</v>
      </c>
    </row>
    <row r="64" spans="1:13" s="100" customFormat="1" ht="15">
      <c r="A64" s="98" t="s">
        <v>547</v>
      </c>
      <c r="B64" s="121"/>
      <c r="C64" s="121"/>
      <c r="D64" s="121"/>
      <c r="E64" s="121"/>
      <c r="F64" s="121"/>
      <c r="G64" s="121"/>
      <c r="H64" s="121"/>
      <c r="I64" s="121"/>
      <c r="J64" s="122"/>
      <c r="K64" s="122"/>
      <c r="L64" s="123"/>
      <c r="M64" s="123"/>
    </row>
    <row r="67" spans="1:13" ht="15">
      <c r="A67" s="476" t="s">
        <v>1000</v>
      </c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</row>
    <row r="68" spans="1:13" ht="15">
      <c r="A68" s="476" t="s">
        <v>36</v>
      </c>
      <c r="B68" s="476"/>
      <c r="C68" s="476"/>
      <c r="D68" s="476"/>
      <c r="E68" s="476"/>
      <c r="F68" s="476"/>
      <c r="G68" s="476"/>
      <c r="H68" s="476"/>
      <c r="I68" s="476"/>
      <c r="J68" s="476"/>
      <c r="K68" s="476"/>
      <c r="L68" s="476"/>
      <c r="M68" s="476"/>
    </row>
    <row r="69" spans="1:13" ht="15" thickBot="1">
      <c r="A69" s="108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</row>
    <row r="70" spans="1:13">
      <c r="A70" s="480" t="s">
        <v>41</v>
      </c>
      <c r="B70" s="477" t="s">
        <v>37</v>
      </c>
      <c r="C70" s="478"/>
      <c r="D70" s="479"/>
      <c r="E70" s="477" t="s">
        <v>38</v>
      </c>
      <c r="F70" s="478"/>
      <c r="G70" s="479"/>
      <c r="H70" s="477" t="s">
        <v>39</v>
      </c>
      <c r="I70" s="478"/>
      <c r="J70" s="479"/>
      <c r="K70" s="478" t="s">
        <v>40</v>
      </c>
      <c r="L70" s="478"/>
      <c r="M70" s="479"/>
    </row>
    <row r="71" spans="1:13">
      <c r="A71" s="481"/>
      <c r="B71" s="110" t="s">
        <v>42</v>
      </c>
      <c r="C71" s="110" t="s">
        <v>43</v>
      </c>
      <c r="D71" s="111" t="s">
        <v>44</v>
      </c>
      <c r="E71" s="110" t="s">
        <v>42</v>
      </c>
      <c r="F71" s="110" t="s">
        <v>43</v>
      </c>
      <c r="G71" s="111" t="s">
        <v>44</v>
      </c>
      <c r="H71" s="110" t="s">
        <v>42</v>
      </c>
      <c r="I71" s="110" t="s">
        <v>43</v>
      </c>
      <c r="J71" s="111" t="s">
        <v>44</v>
      </c>
      <c r="K71" s="110" t="s">
        <v>42</v>
      </c>
      <c r="L71" s="110" t="s">
        <v>43</v>
      </c>
      <c r="M71" s="111" t="s">
        <v>44</v>
      </c>
    </row>
    <row r="72" spans="1:13">
      <c r="A72" s="112" t="s">
        <v>45</v>
      </c>
      <c r="B72" s="113">
        <v>63729.712915225471</v>
      </c>
      <c r="C72" s="113">
        <v>100436.0563561653</v>
      </c>
      <c r="D72" s="114">
        <v>164165.76927139077</v>
      </c>
      <c r="E72" s="113">
        <v>43896</v>
      </c>
      <c r="F72" s="113">
        <v>21234</v>
      </c>
      <c r="G72" s="114">
        <v>65130</v>
      </c>
      <c r="H72" s="113">
        <v>14986</v>
      </c>
      <c r="I72" s="113">
        <v>43376</v>
      </c>
      <c r="J72" s="114">
        <v>58362</v>
      </c>
      <c r="K72" s="113">
        <v>122611.71291522548</v>
      </c>
      <c r="L72" s="113">
        <v>165046.0563561653</v>
      </c>
      <c r="M72" s="114">
        <v>287657.76927139075</v>
      </c>
    </row>
    <row r="73" spans="1:13">
      <c r="A73" s="115" t="s">
        <v>46</v>
      </c>
      <c r="B73" s="116">
        <v>63836.002154441041</v>
      </c>
      <c r="C73" s="116">
        <v>109749.69746838331</v>
      </c>
      <c r="D73" s="117">
        <v>173585.69962282435</v>
      </c>
      <c r="E73" s="116">
        <v>49935.924649887696</v>
      </c>
      <c r="F73" s="116">
        <v>26280</v>
      </c>
      <c r="G73" s="117">
        <v>76215.924649887689</v>
      </c>
      <c r="H73" s="116">
        <v>13084</v>
      </c>
      <c r="I73" s="116">
        <v>40990.909777329201</v>
      </c>
      <c r="J73" s="117">
        <v>54074.909777329201</v>
      </c>
      <c r="K73" s="116">
        <v>126855.92680432874</v>
      </c>
      <c r="L73" s="116">
        <v>177020.60724571248</v>
      </c>
      <c r="M73" s="117">
        <v>303876.53405004123</v>
      </c>
    </row>
    <row r="74" spans="1:13">
      <c r="A74" s="115" t="s">
        <v>47</v>
      </c>
      <c r="B74" s="116">
        <v>109859.24273477778</v>
      </c>
      <c r="C74" s="116">
        <v>113383.17271623434</v>
      </c>
      <c r="D74" s="117">
        <v>223242.41545101214</v>
      </c>
      <c r="E74" s="116">
        <v>80657</v>
      </c>
      <c r="F74" s="116">
        <v>25780</v>
      </c>
      <c r="G74" s="117">
        <v>106437</v>
      </c>
      <c r="H74" s="116">
        <v>15694</v>
      </c>
      <c r="I74" s="116">
        <v>48980</v>
      </c>
      <c r="J74" s="117">
        <v>64674</v>
      </c>
      <c r="K74" s="116">
        <v>206210.2427347778</v>
      </c>
      <c r="L74" s="116">
        <v>188143.17271623434</v>
      </c>
      <c r="M74" s="117">
        <v>394353.41545101214</v>
      </c>
    </row>
    <row r="75" spans="1:13">
      <c r="A75" s="115" t="s">
        <v>48</v>
      </c>
      <c r="B75" s="116">
        <v>132120.81164099718</v>
      </c>
      <c r="C75" s="116">
        <v>74596.314866498855</v>
      </c>
      <c r="D75" s="117">
        <v>206717.12650749605</v>
      </c>
      <c r="E75" s="116">
        <v>61345</v>
      </c>
      <c r="F75" s="116">
        <v>18675</v>
      </c>
      <c r="G75" s="117">
        <v>80020</v>
      </c>
      <c r="H75" s="116">
        <v>24480</v>
      </c>
      <c r="I75" s="116">
        <v>43637.624956938504</v>
      </c>
      <c r="J75" s="117">
        <v>68117.624956938496</v>
      </c>
      <c r="K75" s="116">
        <v>217945.81164099718</v>
      </c>
      <c r="L75" s="116">
        <v>136908.93982343737</v>
      </c>
      <c r="M75" s="117">
        <v>354854.75146443455</v>
      </c>
    </row>
    <row r="76" spans="1:13">
      <c r="A76" s="115" t="s">
        <v>49</v>
      </c>
      <c r="B76" s="116">
        <v>150244.77057527899</v>
      </c>
      <c r="C76" s="116">
        <v>60160.498089943751</v>
      </c>
      <c r="D76" s="117">
        <v>210405.26866522274</v>
      </c>
      <c r="E76" s="116">
        <v>41652</v>
      </c>
      <c r="F76" s="116">
        <v>7996</v>
      </c>
      <c r="G76" s="117">
        <v>49648</v>
      </c>
      <c r="H76" s="116">
        <v>7473</v>
      </c>
      <c r="I76" s="116">
        <v>29907</v>
      </c>
      <c r="J76" s="117">
        <v>37380</v>
      </c>
      <c r="K76" s="116">
        <v>199369.77057527899</v>
      </c>
      <c r="L76" s="116">
        <v>98063.498089943751</v>
      </c>
      <c r="M76" s="117">
        <v>297433.26866522274</v>
      </c>
    </row>
    <row r="77" spans="1:13">
      <c r="A77" s="115" t="s">
        <v>50</v>
      </c>
      <c r="B77" s="116">
        <v>125587.85860797494</v>
      </c>
      <c r="C77" s="116">
        <v>55557.078939696978</v>
      </c>
      <c r="D77" s="117">
        <v>181144.9375476719</v>
      </c>
      <c r="E77" s="116">
        <v>46236</v>
      </c>
      <c r="F77" s="116">
        <v>7808</v>
      </c>
      <c r="G77" s="117">
        <v>54044</v>
      </c>
      <c r="H77" s="116">
        <v>13056</v>
      </c>
      <c r="I77" s="116">
        <v>24787</v>
      </c>
      <c r="J77" s="117">
        <v>37843</v>
      </c>
      <c r="K77" s="116">
        <v>184879.85860797495</v>
      </c>
      <c r="L77" s="116">
        <v>88152.078939696978</v>
      </c>
      <c r="M77" s="117">
        <v>273031.93754767196</v>
      </c>
    </row>
    <row r="78" spans="1:13">
      <c r="A78" s="115" t="s">
        <v>51</v>
      </c>
      <c r="B78" s="116">
        <v>196103.64635270511</v>
      </c>
      <c r="C78" s="116">
        <v>50230.016248786415</v>
      </c>
      <c r="D78" s="117">
        <v>246333.66260149152</v>
      </c>
      <c r="E78" s="116">
        <v>88632</v>
      </c>
      <c r="F78" s="116">
        <v>8735</v>
      </c>
      <c r="G78" s="117">
        <v>97367</v>
      </c>
      <c r="H78" s="116">
        <v>30290</v>
      </c>
      <c r="I78" s="116">
        <v>18620</v>
      </c>
      <c r="J78" s="117">
        <v>48910</v>
      </c>
      <c r="K78" s="116">
        <v>315025.64635270508</v>
      </c>
      <c r="L78" s="116">
        <v>77585.016248786415</v>
      </c>
      <c r="M78" s="117">
        <v>392610.66260149149</v>
      </c>
    </row>
    <row r="79" spans="1:13">
      <c r="A79" s="115" t="s">
        <v>52</v>
      </c>
      <c r="B79" s="116">
        <v>131718.66575654247</v>
      </c>
      <c r="C79" s="116">
        <v>44715.503725053299</v>
      </c>
      <c r="D79" s="117">
        <v>176434.16948159577</v>
      </c>
      <c r="E79" s="116">
        <v>56954</v>
      </c>
      <c r="F79" s="116">
        <v>7590</v>
      </c>
      <c r="G79" s="117">
        <v>64544</v>
      </c>
      <c r="H79" s="116">
        <v>22821</v>
      </c>
      <c r="I79" s="116">
        <v>19882.3772812526</v>
      </c>
      <c r="J79" s="117">
        <v>42703.3772812526</v>
      </c>
      <c r="K79" s="116">
        <v>211493.66575654247</v>
      </c>
      <c r="L79" s="116">
        <v>72187.881006305892</v>
      </c>
      <c r="M79" s="117">
        <v>283681.54676284839</v>
      </c>
    </row>
    <row r="80" spans="1:13">
      <c r="A80" s="115" t="s">
        <v>53</v>
      </c>
      <c r="B80" s="116">
        <v>88449.083507635587</v>
      </c>
      <c r="C80" s="116">
        <v>31522.087003252294</v>
      </c>
      <c r="D80" s="117">
        <v>119971.17051088788</v>
      </c>
      <c r="E80" s="116">
        <v>50807</v>
      </c>
      <c r="F80" s="116">
        <v>4196</v>
      </c>
      <c r="G80" s="117">
        <v>55003</v>
      </c>
      <c r="H80" s="116">
        <v>22560</v>
      </c>
      <c r="I80" s="116">
        <v>21821</v>
      </c>
      <c r="J80" s="117">
        <v>44381</v>
      </c>
      <c r="K80" s="116">
        <v>161816.08350763557</v>
      </c>
      <c r="L80" s="116">
        <v>57539.087003252294</v>
      </c>
      <c r="M80" s="117">
        <v>219355.17051088787</v>
      </c>
    </row>
    <row r="81" spans="1:13">
      <c r="A81" s="115" t="s">
        <v>54</v>
      </c>
      <c r="B81" s="116">
        <v>84220.525011420745</v>
      </c>
      <c r="C81" s="116">
        <v>49728.69692844704</v>
      </c>
      <c r="D81" s="117">
        <v>133949.22193986777</v>
      </c>
      <c r="E81" s="116">
        <v>56426.115331522022</v>
      </c>
      <c r="F81" s="116">
        <v>6939</v>
      </c>
      <c r="G81" s="117">
        <v>63365.115331522022</v>
      </c>
      <c r="H81" s="116">
        <v>20090</v>
      </c>
      <c r="I81" s="116">
        <v>33719.255895145499</v>
      </c>
      <c r="J81" s="117">
        <v>53809.255895145499</v>
      </c>
      <c r="K81" s="116">
        <v>160736.64034294276</v>
      </c>
      <c r="L81" s="116">
        <v>90386.952823592539</v>
      </c>
      <c r="M81" s="117">
        <v>251123.59316653531</v>
      </c>
    </row>
    <row r="82" spans="1:13">
      <c r="A82" s="115" t="s">
        <v>55</v>
      </c>
      <c r="B82" s="116">
        <v>98272.619894929201</v>
      </c>
      <c r="C82" s="116">
        <v>76823.916368180769</v>
      </c>
      <c r="D82" s="117">
        <v>175096.53626310997</v>
      </c>
      <c r="E82" s="116">
        <v>81648</v>
      </c>
      <c r="F82" s="116">
        <v>12467</v>
      </c>
      <c r="G82" s="117">
        <v>94115</v>
      </c>
      <c r="H82" s="116">
        <v>23126</v>
      </c>
      <c r="I82" s="116">
        <v>47496.5427986051</v>
      </c>
      <c r="J82" s="117">
        <v>70622.542798605107</v>
      </c>
      <c r="K82" s="116">
        <v>203046.6198949292</v>
      </c>
      <c r="L82" s="116">
        <v>136787.45916678588</v>
      </c>
      <c r="M82" s="117">
        <v>339834.07906171505</v>
      </c>
    </row>
    <row r="83" spans="1:13">
      <c r="A83" s="115" t="s">
        <v>56</v>
      </c>
      <c r="B83" s="116">
        <v>99090.060848071531</v>
      </c>
      <c r="C83" s="116">
        <v>92948.96128935767</v>
      </c>
      <c r="D83" s="117">
        <v>192039.02213742922</v>
      </c>
      <c r="E83" s="116">
        <v>85480</v>
      </c>
      <c r="F83" s="116">
        <v>12690</v>
      </c>
      <c r="G83" s="117">
        <v>98170</v>
      </c>
      <c r="H83" s="116">
        <v>25032</v>
      </c>
      <c r="I83" s="116">
        <v>46855.642681155499</v>
      </c>
      <c r="J83" s="117">
        <v>71887.642681155499</v>
      </c>
      <c r="K83" s="116">
        <v>209602.06084807153</v>
      </c>
      <c r="L83" s="116">
        <v>152494.60397051316</v>
      </c>
      <c r="M83" s="117">
        <v>362096.66481858469</v>
      </c>
    </row>
    <row r="84" spans="1:13" ht="15" thickBot="1">
      <c r="A84" s="118" t="s">
        <v>57</v>
      </c>
      <c r="B84" s="119">
        <v>1343233</v>
      </c>
      <c r="C84" s="119">
        <v>859852</v>
      </c>
      <c r="D84" s="120">
        <v>2203085</v>
      </c>
      <c r="E84" s="119">
        <v>743669.03998140979</v>
      </c>
      <c r="F84" s="119">
        <v>160390</v>
      </c>
      <c r="G84" s="120">
        <v>904059.03998140979</v>
      </c>
      <c r="H84" s="119">
        <v>232692</v>
      </c>
      <c r="I84" s="119">
        <v>420073.35339042637</v>
      </c>
      <c r="J84" s="120">
        <v>652765.35339042626</v>
      </c>
      <c r="K84" s="119">
        <v>2319594.0399814099</v>
      </c>
      <c r="L84" s="119">
        <v>1440315.3533904266</v>
      </c>
      <c r="M84" s="120">
        <v>3759909.3933718354</v>
      </c>
    </row>
    <row r="85" spans="1:13">
      <c r="A85" s="130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</row>
    <row r="86" spans="1:13">
      <c r="A86" s="131" t="s">
        <v>71</v>
      </c>
      <c r="B86" s="113">
        <v>1311109</v>
      </c>
      <c r="C86" s="113">
        <v>834180</v>
      </c>
      <c r="D86" s="132">
        <v>2145289</v>
      </c>
      <c r="E86" s="113">
        <v>745612</v>
      </c>
      <c r="F86" s="113">
        <v>154927</v>
      </c>
      <c r="G86" s="132">
        <v>900539</v>
      </c>
      <c r="H86" s="113">
        <v>241952</v>
      </c>
      <c r="I86" s="113">
        <v>417739</v>
      </c>
      <c r="J86" s="132">
        <v>659691</v>
      </c>
      <c r="K86" s="113">
        <v>2298672</v>
      </c>
      <c r="L86" s="113">
        <v>1406846</v>
      </c>
      <c r="M86" s="132">
        <v>3705518</v>
      </c>
    </row>
    <row r="87" spans="1:13">
      <c r="A87" s="133" t="s">
        <v>70</v>
      </c>
      <c r="B87" s="134">
        <v>2.4501395383602733</v>
      </c>
      <c r="C87" s="134">
        <v>3.0775132465415136</v>
      </c>
      <c r="D87" s="134">
        <v>2.6940892345972967</v>
      </c>
      <c r="E87" s="135">
        <v>-0.2605859372690098</v>
      </c>
      <c r="F87" s="134">
        <v>3.5261768445784143</v>
      </c>
      <c r="G87" s="134">
        <v>0.39088145892735249</v>
      </c>
      <c r="H87" s="135">
        <v>-3.8272053961116255</v>
      </c>
      <c r="I87" s="134">
        <v>0.55880666885935359</v>
      </c>
      <c r="J87" s="135">
        <v>-1.0498319076012468</v>
      </c>
      <c r="K87" s="134">
        <v>0.91017944193038014</v>
      </c>
      <c r="L87" s="134">
        <v>2.3790346200242678</v>
      </c>
      <c r="M87" s="134">
        <v>1.4678485807337962</v>
      </c>
    </row>
    <row r="88" spans="1:13" s="100" customFormat="1" ht="15">
      <c r="A88" s="98" t="s">
        <v>58</v>
      </c>
      <c r="B88" s="121"/>
      <c r="C88" s="121"/>
      <c r="D88" s="121"/>
      <c r="E88" s="121"/>
      <c r="F88" s="121"/>
      <c r="G88" s="121"/>
      <c r="H88" s="121"/>
      <c r="I88" s="121"/>
      <c r="J88" s="122"/>
      <c r="K88" s="122"/>
      <c r="L88" s="123"/>
      <c r="M88" s="123"/>
    </row>
    <row r="89" spans="1:13">
      <c r="A89" s="30"/>
      <c r="B89" s="136"/>
      <c r="C89" s="136"/>
      <c r="D89" s="136"/>
      <c r="E89" s="136"/>
      <c r="F89" s="136"/>
      <c r="G89" s="136"/>
      <c r="H89" s="137"/>
      <c r="I89" s="138"/>
      <c r="J89" s="138"/>
      <c r="K89" s="138"/>
      <c r="L89" s="136"/>
      <c r="M89" s="139"/>
    </row>
    <row r="90" spans="1:13">
      <c r="A90" s="140"/>
      <c r="B90" s="136"/>
      <c r="C90" s="136"/>
      <c r="D90" s="136"/>
      <c r="E90" s="136"/>
      <c r="F90" s="136"/>
      <c r="G90" s="136"/>
      <c r="H90" s="141"/>
      <c r="I90" s="142"/>
      <c r="J90" s="142"/>
      <c r="K90" s="142"/>
      <c r="L90" s="142"/>
      <c r="M90" s="142"/>
    </row>
    <row r="91" spans="1:13" ht="15">
      <c r="A91" s="476" t="s">
        <v>1001</v>
      </c>
      <c r="B91" s="476"/>
      <c r="C91" s="476"/>
      <c r="D91" s="476"/>
      <c r="E91" s="476"/>
      <c r="F91" s="476"/>
      <c r="G91" s="476"/>
      <c r="H91" s="476"/>
      <c r="I91" s="476"/>
      <c r="J91" s="476"/>
      <c r="K91" s="476"/>
      <c r="L91" s="476"/>
      <c r="M91" s="476"/>
    </row>
    <row r="92" spans="1:13" ht="15">
      <c r="A92" s="476" t="s">
        <v>36</v>
      </c>
      <c r="B92" s="476"/>
      <c r="C92" s="476"/>
      <c r="D92" s="476"/>
      <c r="E92" s="476"/>
      <c r="F92" s="476"/>
      <c r="G92" s="476"/>
      <c r="H92" s="476"/>
      <c r="I92" s="476"/>
      <c r="J92" s="476"/>
      <c r="K92" s="476"/>
      <c r="L92" s="476"/>
      <c r="M92" s="476"/>
    </row>
    <row r="93" spans="1:13" ht="15" thickBot="1">
      <c r="A93" s="108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</row>
    <row r="94" spans="1:13">
      <c r="A94" s="480" t="s">
        <v>41</v>
      </c>
      <c r="B94" s="477" t="s">
        <v>37</v>
      </c>
      <c r="C94" s="478"/>
      <c r="D94" s="479"/>
      <c r="E94" s="477" t="s">
        <v>38</v>
      </c>
      <c r="F94" s="478"/>
      <c r="G94" s="479"/>
      <c r="H94" s="477" t="s">
        <v>39</v>
      </c>
      <c r="I94" s="478"/>
      <c r="J94" s="479"/>
      <c r="K94" s="478" t="s">
        <v>40</v>
      </c>
      <c r="L94" s="478"/>
      <c r="M94" s="479"/>
    </row>
    <row r="95" spans="1:13">
      <c r="A95" s="481"/>
      <c r="B95" s="110" t="s">
        <v>42</v>
      </c>
      <c r="C95" s="110" t="s">
        <v>43</v>
      </c>
      <c r="D95" s="111" t="s">
        <v>44</v>
      </c>
      <c r="E95" s="110" t="s">
        <v>42</v>
      </c>
      <c r="F95" s="110" t="s">
        <v>43</v>
      </c>
      <c r="G95" s="111" t="s">
        <v>44</v>
      </c>
      <c r="H95" s="110" t="s">
        <v>42</v>
      </c>
      <c r="I95" s="110" t="s">
        <v>43</v>
      </c>
      <c r="J95" s="111" t="s">
        <v>44</v>
      </c>
      <c r="K95" s="110" t="s">
        <v>42</v>
      </c>
      <c r="L95" s="110" t="s">
        <v>43</v>
      </c>
      <c r="M95" s="111" t="s">
        <v>44</v>
      </c>
    </row>
    <row r="96" spans="1:13">
      <c r="A96" s="112" t="s">
        <v>45</v>
      </c>
      <c r="B96" s="113">
        <v>19486</v>
      </c>
      <c r="C96" s="113">
        <v>4794</v>
      </c>
      <c r="D96" s="114">
        <v>24280</v>
      </c>
      <c r="E96" s="113">
        <v>5051</v>
      </c>
      <c r="F96" s="113">
        <v>4533</v>
      </c>
      <c r="G96" s="114">
        <v>9584</v>
      </c>
      <c r="H96" s="113">
        <v>2858</v>
      </c>
      <c r="I96" s="113">
        <v>487</v>
      </c>
      <c r="J96" s="114">
        <v>3345</v>
      </c>
      <c r="K96" s="113">
        <v>27395</v>
      </c>
      <c r="L96" s="113">
        <v>9814</v>
      </c>
      <c r="M96" s="114">
        <v>37209</v>
      </c>
    </row>
    <row r="97" spans="1:13">
      <c r="A97" s="115" t="s">
        <v>46</v>
      </c>
      <c r="B97" s="116">
        <v>13701</v>
      </c>
      <c r="C97" s="116">
        <v>7034</v>
      </c>
      <c r="D97" s="117">
        <v>20735</v>
      </c>
      <c r="E97" s="116">
        <v>3841</v>
      </c>
      <c r="F97" s="116">
        <v>3735</v>
      </c>
      <c r="G97" s="117">
        <v>7576</v>
      </c>
      <c r="H97" s="116">
        <v>2142</v>
      </c>
      <c r="I97" s="116">
        <v>375</v>
      </c>
      <c r="J97" s="117">
        <v>2517</v>
      </c>
      <c r="K97" s="116">
        <v>19684</v>
      </c>
      <c r="L97" s="116">
        <v>11144</v>
      </c>
      <c r="M97" s="117">
        <v>30828</v>
      </c>
    </row>
    <row r="98" spans="1:13">
      <c r="A98" s="115" t="s">
        <v>47</v>
      </c>
      <c r="B98" s="116">
        <v>15742</v>
      </c>
      <c r="C98" s="116">
        <v>4948</v>
      </c>
      <c r="D98" s="117">
        <v>20690</v>
      </c>
      <c r="E98" s="116">
        <v>5642</v>
      </c>
      <c r="F98" s="116">
        <v>3155</v>
      </c>
      <c r="G98" s="117">
        <v>8797</v>
      </c>
      <c r="H98" s="116">
        <v>4596</v>
      </c>
      <c r="I98" s="116">
        <v>869</v>
      </c>
      <c r="J98" s="117">
        <v>5465</v>
      </c>
      <c r="K98" s="116">
        <v>25980</v>
      </c>
      <c r="L98" s="116">
        <v>8972</v>
      </c>
      <c r="M98" s="117">
        <v>34952</v>
      </c>
    </row>
    <row r="99" spans="1:13">
      <c r="A99" s="115" t="s">
        <v>48</v>
      </c>
      <c r="B99" s="116">
        <v>24321</v>
      </c>
      <c r="C99" s="116">
        <v>3042</v>
      </c>
      <c r="D99" s="117">
        <v>27363</v>
      </c>
      <c r="E99" s="116">
        <v>13524</v>
      </c>
      <c r="F99" s="116">
        <v>1987</v>
      </c>
      <c r="G99" s="117">
        <v>15511</v>
      </c>
      <c r="H99" s="116">
        <v>6403</v>
      </c>
      <c r="I99" s="116">
        <v>328</v>
      </c>
      <c r="J99" s="117">
        <v>6731</v>
      </c>
      <c r="K99" s="116">
        <v>44248</v>
      </c>
      <c r="L99" s="116">
        <v>5357</v>
      </c>
      <c r="M99" s="117">
        <v>49605</v>
      </c>
    </row>
    <row r="100" spans="1:13">
      <c r="A100" s="115" t="s">
        <v>49</v>
      </c>
      <c r="B100" s="116">
        <v>18271</v>
      </c>
      <c r="C100" s="116">
        <v>1128</v>
      </c>
      <c r="D100" s="117">
        <v>19399</v>
      </c>
      <c r="E100" s="116">
        <v>5929</v>
      </c>
      <c r="F100" s="116">
        <v>694</v>
      </c>
      <c r="G100" s="117">
        <v>6623</v>
      </c>
      <c r="H100" s="116">
        <v>3010</v>
      </c>
      <c r="I100" s="116">
        <v>95</v>
      </c>
      <c r="J100" s="117">
        <v>3105</v>
      </c>
      <c r="K100" s="116">
        <v>27210</v>
      </c>
      <c r="L100" s="116">
        <v>1917</v>
      </c>
      <c r="M100" s="117">
        <v>29127</v>
      </c>
    </row>
    <row r="101" spans="1:13">
      <c r="A101" s="115" t="s">
        <v>50</v>
      </c>
      <c r="B101" s="116">
        <v>15165</v>
      </c>
      <c r="C101" s="116">
        <v>782</v>
      </c>
      <c r="D101" s="117">
        <v>15947</v>
      </c>
      <c r="E101" s="116">
        <v>5459</v>
      </c>
      <c r="F101" s="116">
        <v>575</v>
      </c>
      <c r="G101" s="117">
        <v>6034</v>
      </c>
      <c r="H101" s="116">
        <v>1924</v>
      </c>
      <c r="I101" s="116">
        <v>83</v>
      </c>
      <c r="J101" s="117">
        <v>2007</v>
      </c>
      <c r="K101" s="116">
        <v>22548</v>
      </c>
      <c r="L101" s="116">
        <v>1440</v>
      </c>
      <c r="M101" s="117">
        <v>23988</v>
      </c>
    </row>
    <row r="102" spans="1:13">
      <c r="A102" s="115" t="s">
        <v>51</v>
      </c>
      <c r="B102" s="116">
        <v>34807</v>
      </c>
      <c r="C102" s="116">
        <v>1008</v>
      </c>
      <c r="D102" s="117">
        <v>35815</v>
      </c>
      <c r="E102" s="116">
        <v>12106</v>
      </c>
      <c r="F102" s="116">
        <v>890</v>
      </c>
      <c r="G102" s="117">
        <v>12996</v>
      </c>
      <c r="H102" s="116">
        <v>3826</v>
      </c>
      <c r="I102" s="116">
        <v>133</v>
      </c>
      <c r="J102" s="117">
        <v>3959</v>
      </c>
      <c r="K102" s="116">
        <v>50739</v>
      </c>
      <c r="L102" s="116">
        <v>2031</v>
      </c>
      <c r="M102" s="117">
        <v>52770</v>
      </c>
    </row>
    <row r="103" spans="1:13">
      <c r="A103" s="115" t="s">
        <v>52</v>
      </c>
      <c r="B103" s="116">
        <v>37116</v>
      </c>
      <c r="C103" s="116">
        <v>1631</v>
      </c>
      <c r="D103" s="117">
        <v>38747</v>
      </c>
      <c r="E103" s="116">
        <v>13918</v>
      </c>
      <c r="F103" s="116">
        <v>1138</v>
      </c>
      <c r="G103" s="117">
        <v>15056</v>
      </c>
      <c r="H103" s="116">
        <v>7686</v>
      </c>
      <c r="I103" s="116">
        <v>396</v>
      </c>
      <c r="J103" s="117">
        <v>8082</v>
      </c>
      <c r="K103" s="116">
        <v>58720</v>
      </c>
      <c r="L103" s="116">
        <v>3165</v>
      </c>
      <c r="M103" s="117">
        <v>61885</v>
      </c>
    </row>
    <row r="104" spans="1:13">
      <c r="A104" s="115" t="s">
        <v>53</v>
      </c>
      <c r="B104" s="116">
        <v>14159</v>
      </c>
      <c r="C104" s="116">
        <v>868</v>
      </c>
      <c r="D104" s="117">
        <v>15027</v>
      </c>
      <c r="E104" s="116">
        <v>6103</v>
      </c>
      <c r="F104" s="116">
        <v>578</v>
      </c>
      <c r="G104" s="117">
        <v>6681</v>
      </c>
      <c r="H104" s="116">
        <v>3374</v>
      </c>
      <c r="I104" s="116">
        <v>153</v>
      </c>
      <c r="J104" s="117">
        <v>3527</v>
      </c>
      <c r="K104" s="116">
        <v>23636</v>
      </c>
      <c r="L104" s="116">
        <v>1599</v>
      </c>
      <c r="M104" s="117">
        <v>25235</v>
      </c>
    </row>
    <row r="105" spans="1:13">
      <c r="A105" s="115" t="s">
        <v>54</v>
      </c>
      <c r="B105" s="116">
        <v>15274</v>
      </c>
      <c r="C105" s="116">
        <v>2650</v>
      </c>
      <c r="D105" s="117">
        <v>17924</v>
      </c>
      <c r="E105" s="116">
        <v>6293</v>
      </c>
      <c r="F105" s="116">
        <v>1257</v>
      </c>
      <c r="G105" s="117">
        <v>7550</v>
      </c>
      <c r="H105" s="116">
        <v>4345</v>
      </c>
      <c r="I105" s="116">
        <v>177</v>
      </c>
      <c r="J105" s="117">
        <v>4522</v>
      </c>
      <c r="K105" s="116">
        <v>25912</v>
      </c>
      <c r="L105" s="116">
        <v>4084</v>
      </c>
      <c r="M105" s="117">
        <v>29996</v>
      </c>
    </row>
    <row r="106" spans="1:13">
      <c r="A106" s="115" t="s">
        <v>55</v>
      </c>
      <c r="B106" s="116">
        <v>20593</v>
      </c>
      <c r="C106" s="116">
        <v>2529</v>
      </c>
      <c r="D106" s="117">
        <v>23122</v>
      </c>
      <c r="E106" s="116">
        <v>7078</v>
      </c>
      <c r="F106" s="116">
        <v>1383</v>
      </c>
      <c r="G106" s="117">
        <v>8461</v>
      </c>
      <c r="H106" s="116">
        <v>1495</v>
      </c>
      <c r="I106" s="116">
        <v>71</v>
      </c>
      <c r="J106" s="117">
        <v>1566</v>
      </c>
      <c r="K106" s="116">
        <v>29166</v>
      </c>
      <c r="L106" s="116">
        <v>3983</v>
      </c>
      <c r="M106" s="117">
        <v>33149</v>
      </c>
    </row>
    <row r="107" spans="1:13">
      <c r="A107" s="115" t="s">
        <v>56</v>
      </c>
      <c r="B107" s="116">
        <v>36484</v>
      </c>
      <c r="C107" s="116">
        <v>4537</v>
      </c>
      <c r="D107" s="117">
        <v>41021</v>
      </c>
      <c r="E107" s="116">
        <v>12620</v>
      </c>
      <c r="F107" s="116">
        <v>5409</v>
      </c>
      <c r="G107" s="117">
        <v>18029</v>
      </c>
      <c r="H107" s="116">
        <v>2953</v>
      </c>
      <c r="I107" s="116">
        <v>169</v>
      </c>
      <c r="J107" s="117">
        <v>3122</v>
      </c>
      <c r="K107" s="116">
        <v>52057</v>
      </c>
      <c r="L107" s="116">
        <v>10115</v>
      </c>
      <c r="M107" s="117">
        <v>62172</v>
      </c>
    </row>
    <row r="108" spans="1:13" ht="15" thickBot="1">
      <c r="A108" s="118" t="s">
        <v>57</v>
      </c>
      <c r="B108" s="119">
        <v>265119</v>
      </c>
      <c r="C108" s="119">
        <v>34951</v>
      </c>
      <c r="D108" s="120">
        <v>300070</v>
      </c>
      <c r="E108" s="119">
        <v>97564</v>
      </c>
      <c r="F108" s="119">
        <v>25334</v>
      </c>
      <c r="G108" s="120">
        <v>122898</v>
      </c>
      <c r="H108" s="119">
        <v>44612</v>
      </c>
      <c r="I108" s="119">
        <v>3336</v>
      </c>
      <c r="J108" s="120">
        <v>47948</v>
      </c>
      <c r="K108" s="119">
        <v>407295</v>
      </c>
      <c r="L108" s="119">
        <v>63621</v>
      </c>
      <c r="M108" s="120">
        <v>470916</v>
      </c>
    </row>
    <row r="109" spans="1:13">
      <c r="A109" s="130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</row>
    <row r="110" spans="1:13">
      <c r="A110" s="131" t="s">
        <v>69</v>
      </c>
      <c r="B110" s="113">
        <v>260595</v>
      </c>
      <c r="C110" s="113">
        <v>34186</v>
      </c>
      <c r="D110" s="132">
        <v>294781</v>
      </c>
      <c r="E110" s="113">
        <v>95795</v>
      </c>
      <c r="F110" s="113">
        <v>24730</v>
      </c>
      <c r="G110" s="132">
        <v>120525</v>
      </c>
      <c r="H110" s="113">
        <v>43755</v>
      </c>
      <c r="I110" s="113">
        <v>3324</v>
      </c>
      <c r="J110" s="132">
        <v>47079</v>
      </c>
      <c r="K110" s="113">
        <v>400145</v>
      </c>
      <c r="L110" s="113">
        <v>62240</v>
      </c>
      <c r="M110" s="132">
        <v>462385</v>
      </c>
    </row>
    <row r="111" spans="1:13">
      <c r="A111" s="133" t="s">
        <v>70</v>
      </c>
      <c r="B111" s="134">
        <v>1.736027168594946</v>
      </c>
      <c r="C111" s="134">
        <v>2.2377581466097234</v>
      </c>
      <c r="D111" s="134">
        <v>1.7942133312526927</v>
      </c>
      <c r="E111" s="134">
        <v>1.8466517041599251</v>
      </c>
      <c r="F111" s="134">
        <v>2.4423776789324707</v>
      </c>
      <c r="G111" s="134">
        <v>1.968886123210952</v>
      </c>
      <c r="H111" s="134">
        <v>1.9586332990515369</v>
      </c>
      <c r="I111" s="134">
        <v>0.36101083032490977</v>
      </c>
      <c r="J111" s="134">
        <v>1.8458335988444954</v>
      </c>
      <c r="K111" s="134">
        <v>1.7868522660535555</v>
      </c>
      <c r="L111" s="134">
        <v>2.2188303341902316</v>
      </c>
      <c r="M111" s="134">
        <v>1.844999297122528</v>
      </c>
    </row>
    <row r="112" spans="1:13" s="100" customFormat="1" ht="15">
      <c r="A112" s="98" t="s">
        <v>58</v>
      </c>
      <c r="B112" s="121"/>
      <c r="C112" s="121"/>
      <c r="D112" s="121"/>
      <c r="E112" s="121"/>
      <c r="F112" s="121"/>
      <c r="G112" s="121"/>
      <c r="H112" s="121"/>
      <c r="I112" s="121"/>
      <c r="J112" s="122"/>
      <c r="K112" s="122"/>
      <c r="L112" s="123"/>
      <c r="M112" s="123"/>
    </row>
    <row r="115" spans="1:13" ht="15">
      <c r="A115" s="476" t="s">
        <v>1002</v>
      </c>
      <c r="B115" s="476"/>
      <c r="C115" s="476"/>
      <c r="D115" s="476"/>
      <c r="E115" s="476"/>
      <c r="F115" s="476"/>
      <c r="G115" s="476"/>
      <c r="H115" s="476"/>
      <c r="I115" s="476"/>
      <c r="J115" s="476"/>
      <c r="K115" s="476"/>
      <c r="L115" s="476"/>
      <c r="M115" s="476"/>
    </row>
    <row r="116" spans="1:13" ht="15">
      <c r="A116" s="476" t="s">
        <v>36</v>
      </c>
      <c r="B116" s="476"/>
      <c r="C116" s="476"/>
      <c r="D116" s="476"/>
      <c r="E116" s="476"/>
      <c r="F116" s="476"/>
      <c r="G116" s="476"/>
      <c r="H116" s="476"/>
      <c r="I116" s="476"/>
      <c r="J116" s="476"/>
      <c r="K116" s="476"/>
      <c r="L116" s="476"/>
      <c r="M116" s="476"/>
    </row>
    <row r="117" spans="1:13" ht="15" thickBot="1">
      <c r="A117" s="108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</row>
    <row r="118" spans="1:13">
      <c r="A118" s="480" t="s">
        <v>41</v>
      </c>
      <c r="B118" s="477" t="s">
        <v>37</v>
      </c>
      <c r="C118" s="478"/>
      <c r="D118" s="479"/>
      <c r="E118" s="477" t="s">
        <v>38</v>
      </c>
      <c r="F118" s="478"/>
      <c r="G118" s="479"/>
      <c r="H118" s="477" t="s">
        <v>39</v>
      </c>
      <c r="I118" s="478"/>
      <c r="J118" s="479"/>
      <c r="K118" s="478" t="s">
        <v>40</v>
      </c>
      <c r="L118" s="478"/>
      <c r="M118" s="479"/>
    </row>
    <row r="119" spans="1:13">
      <c r="A119" s="481"/>
      <c r="B119" s="110" t="s">
        <v>42</v>
      </c>
      <c r="C119" s="110" t="s">
        <v>43</v>
      </c>
      <c r="D119" s="111" t="s">
        <v>44</v>
      </c>
      <c r="E119" s="110" t="s">
        <v>42</v>
      </c>
      <c r="F119" s="110" t="s">
        <v>43</v>
      </c>
      <c r="G119" s="111" t="s">
        <v>44</v>
      </c>
      <c r="H119" s="110" t="s">
        <v>42</v>
      </c>
      <c r="I119" s="110" t="s">
        <v>43</v>
      </c>
      <c r="J119" s="111" t="s">
        <v>44</v>
      </c>
      <c r="K119" s="110" t="s">
        <v>42</v>
      </c>
      <c r="L119" s="110" t="s">
        <v>43</v>
      </c>
      <c r="M119" s="111" t="s">
        <v>44</v>
      </c>
    </row>
    <row r="120" spans="1:13">
      <c r="A120" s="112" t="s">
        <v>45</v>
      </c>
      <c r="B120" s="113">
        <v>12355.500919139171</v>
      </c>
      <c r="C120" s="113">
        <v>3990.1702060531989</v>
      </c>
      <c r="D120" s="114">
        <v>16345.67112519237</v>
      </c>
      <c r="E120" s="113">
        <v>5774.7059117789158</v>
      </c>
      <c r="F120" s="113">
        <v>6036.817401861942</v>
      </c>
      <c r="G120" s="114">
        <v>11811.523313640857</v>
      </c>
      <c r="H120" s="113">
        <v>51998.976905878531</v>
      </c>
      <c r="I120" s="113">
        <v>3994.5364065274493</v>
      </c>
      <c r="J120" s="114">
        <v>55993.513312405979</v>
      </c>
      <c r="K120" s="113">
        <v>70129.183736796622</v>
      </c>
      <c r="L120" s="113">
        <v>14021.52401444259</v>
      </c>
      <c r="M120" s="114">
        <v>84150.707751239213</v>
      </c>
    </row>
    <row r="121" spans="1:13">
      <c r="A121" s="115" t="s">
        <v>46</v>
      </c>
      <c r="B121" s="116">
        <v>14613.415303888782</v>
      </c>
      <c r="C121" s="116">
        <v>7561.3509812353168</v>
      </c>
      <c r="D121" s="117">
        <v>22174.766285124097</v>
      </c>
      <c r="E121" s="116">
        <v>5723.9641034852475</v>
      </c>
      <c r="F121" s="116">
        <v>5924.1972081261338</v>
      </c>
      <c r="G121" s="117">
        <v>11648.16131161138</v>
      </c>
      <c r="H121" s="116">
        <v>76088.155679059433</v>
      </c>
      <c r="I121" s="116">
        <v>4718.3480913949898</v>
      </c>
      <c r="J121" s="117">
        <v>80806.503770454423</v>
      </c>
      <c r="K121" s="116">
        <v>96425.535086433461</v>
      </c>
      <c r="L121" s="116">
        <v>18203.896280756439</v>
      </c>
      <c r="M121" s="117">
        <v>114629.4313671899</v>
      </c>
    </row>
    <row r="122" spans="1:13">
      <c r="A122" s="115" t="s">
        <v>47</v>
      </c>
      <c r="B122" s="116">
        <v>9161.9826657199119</v>
      </c>
      <c r="C122" s="116">
        <v>8160.6385635269244</v>
      </c>
      <c r="D122" s="117">
        <v>17322.621229246837</v>
      </c>
      <c r="E122" s="116">
        <v>5809.0020464807312</v>
      </c>
      <c r="F122" s="116">
        <v>5102.0426228523966</v>
      </c>
      <c r="G122" s="117">
        <v>10911.044669333129</v>
      </c>
      <c r="H122" s="116">
        <v>57546.950955815577</v>
      </c>
      <c r="I122" s="116">
        <v>4356.2851116838547</v>
      </c>
      <c r="J122" s="117">
        <v>61903.236067499434</v>
      </c>
      <c r="K122" s="116">
        <v>72517.935668016216</v>
      </c>
      <c r="L122" s="116">
        <v>17618.966298063177</v>
      </c>
      <c r="M122" s="117">
        <v>90136.9019660794</v>
      </c>
    </row>
    <row r="123" spans="1:13">
      <c r="A123" s="115" t="s">
        <v>48</v>
      </c>
      <c r="B123" s="116">
        <v>14450.555995822517</v>
      </c>
      <c r="C123" s="116">
        <v>7311.7344158615624</v>
      </c>
      <c r="D123" s="117">
        <v>21762.29041168408</v>
      </c>
      <c r="E123" s="116">
        <v>5404.8077653798227</v>
      </c>
      <c r="F123" s="116">
        <v>9114.6425565476038</v>
      </c>
      <c r="G123" s="117">
        <v>14519.450321927427</v>
      </c>
      <c r="H123" s="116">
        <v>80971.059983648564</v>
      </c>
      <c r="I123" s="116">
        <v>3667.6663319995582</v>
      </c>
      <c r="J123" s="117">
        <v>84638.72631564812</v>
      </c>
      <c r="K123" s="116">
        <v>100826.42374485091</v>
      </c>
      <c r="L123" s="116">
        <v>20094.043304408722</v>
      </c>
      <c r="M123" s="117">
        <v>120920.46704925963</v>
      </c>
    </row>
    <row r="124" spans="1:13">
      <c r="A124" s="115" t="s">
        <v>49</v>
      </c>
      <c r="B124" s="116">
        <v>6326.1336123768397</v>
      </c>
      <c r="C124" s="116">
        <v>8422.8186397576628</v>
      </c>
      <c r="D124" s="117">
        <v>14748.952252134502</v>
      </c>
      <c r="E124" s="116">
        <v>3931.9784951118168</v>
      </c>
      <c r="F124" s="116">
        <v>2706.22276841245</v>
      </c>
      <c r="G124" s="117">
        <v>6638.2012635242663</v>
      </c>
      <c r="H124" s="116">
        <v>35480.341123526756</v>
      </c>
      <c r="I124" s="116">
        <v>1719.6613382029714</v>
      </c>
      <c r="J124" s="117">
        <v>37200.002461729724</v>
      </c>
      <c r="K124" s="116">
        <v>45738.45323101541</v>
      </c>
      <c r="L124" s="116">
        <v>12848.702746373085</v>
      </c>
      <c r="M124" s="117">
        <v>58587.155977388495</v>
      </c>
    </row>
    <row r="125" spans="1:13">
      <c r="A125" s="115" t="s">
        <v>50</v>
      </c>
      <c r="B125" s="116">
        <v>10491.760672231048</v>
      </c>
      <c r="C125" s="116">
        <v>4116.4563533641358</v>
      </c>
      <c r="D125" s="117">
        <v>14608.217025595184</v>
      </c>
      <c r="E125" s="116">
        <v>4329.1486171573333</v>
      </c>
      <c r="F125" s="116">
        <v>2605.7003715636097</v>
      </c>
      <c r="G125" s="117">
        <v>6934.8489887209435</v>
      </c>
      <c r="H125" s="116">
        <v>37181.840693613187</v>
      </c>
      <c r="I125" s="116">
        <v>1508.6614102108067</v>
      </c>
      <c r="J125" s="117">
        <v>38690.502103823994</v>
      </c>
      <c r="K125" s="116">
        <v>52002.749983001573</v>
      </c>
      <c r="L125" s="116">
        <v>8230.818135138552</v>
      </c>
      <c r="M125" s="117">
        <v>60233.568118140123</v>
      </c>
    </row>
    <row r="126" spans="1:13">
      <c r="A126" s="115" t="s">
        <v>51</v>
      </c>
      <c r="B126" s="116">
        <v>13997.779422285856</v>
      </c>
      <c r="C126" s="116">
        <v>6924.8595897526411</v>
      </c>
      <c r="D126" s="117">
        <v>20922.639012038497</v>
      </c>
      <c r="E126" s="116">
        <v>9891.4625908238286</v>
      </c>
      <c r="F126" s="116">
        <v>4825.2543912203391</v>
      </c>
      <c r="G126" s="117">
        <v>14716.716982044167</v>
      </c>
      <c r="H126" s="116">
        <v>48975.71491102509</v>
      </c>
      <c r="I126" s="116">
        <v>4233.3045332666352</v>
      </c>
      <c r="J126" s="117">
        <v>53209.019444291727</v>
      </c>
      <c r="K126" s="116">
        <v>72864.956924134778</v>
      </c>
      <c r="L126" s="116">
        <v>15983.418514239615</v>
      </c>
      <c r="M126" s="117">
        <v>88848.375438374394</v>
      </c>
    </row>
    <row r="127" spans="1:13">
      <c r="A127" s="115" t="s">
        <v>52</v>
      </c>
      <c r="B127" s="116">
        <v>17300.876397966487</v>
      </c>
      <c r="C127" s="116">
        <v>8309.736960492146</v>
      </c>
      <c r="D127" s="117">
        <v>25610.613358458635</v>
      </c>
      <c r="E127" s="116">
        <v>10519.257729844225</v>
      </c>
      <c r="F127" s="116">
        <v>5154.7491584834715</v>
      </c>
      <c r="G127" s="117">
        <v>15674.006888327696</v>
      </c>
      <c r="H127" s="116">
        <v>59874.136222922149</v>
      </c>
      <c r="I127" s="116">
        <v>4239.1422975808737</v>
      </c>
      <c r="J127" s="117">
        <v>64113.278520503023</v>
      </c>
      <c r="K127" s="116">
        <v>87694.27035073287</v>
      </c>
      <c r="L127" s="116">
        <v>17703.62841655649</v>
      </c>
      <c r="M127" s="117">
        <v>105397.89876728936</v>
      </c>
    </row>
    <row r="128" spans="1:13">
      <c r="A128" s="115" t="s">
        <v>53</v>
      </c>
      <c r="B128" s="116">
        <v>10993.784050275008</v>
      </c>
      <c r="C128" s="116">
        <v>3024.3266349487367</v>
      </c>
      <c r="D128" s="117">
        <v>14018.110685223744</v>
      </c>
      <c r="E128" s="116">
        <v>6258.9310462791636</v>
      </c>
      <c r="F128" s="116">
        <v>2245.3489527761335</v>
      </c>
      <c r="G128" s="117">
        <v>8504.2799990552976</v>
      </c>
      <c r="H128" s="116">
        <v>39338.462946061409</v>
      </c>
      <c r="I128" s="116">
        <v>1077.3274409476185</v>
      </c>
      <c r="J128" s="117">
        <v>40415.79038700903</v>
      </c>
      <c r="K128" s="116">
        <v>56591.178042615582</v>
      </c>
      <c r="L128" s="116">
        <v>6347.0030286724887</v>
      </c>
      <c r="M128" s="117">
        <v>62938.181071288069</v>
      </c>
    </row>
    <row r="129" spans="1:13">
      <c r="A129" s="115" t="s">
        <v>54</v>
      </c>
      <c r="B129" s="116">
        <v>8984.3322877098417</v>
      </c>
      <c r="C129" s="116">
        <v>5220.6653451643078</v>
      </c>
      <c r="D129" s="117">
        <v>14204.99763287415</v>
      </c>
      <c r="E129" s="116">
        <v>5808.2325860265182</v>
      </c>
      <c r="F129" s="116">
        <v>3860.7055764891484</v>
      </c>
      <c r="G129" s="117">
        <v>9668.9381625156675</v>
      </c>
      <c r="H129" s="116">
        <v>40328.440287394122</v>
      </c>
      <c r="I129" s="116">
        <v>2299.7377299434606</v>
      </c>
      <c r="J129" s="117">
        <v>42628.178017337581</v>
      </c>
      <c r="K129" s="116">
        <v>55121.005161130481</v>
      </c>
      <c r="L129" s="116">
        <v>11381.108651596916</v>
      </c>
      <c r="M129" s="117">
        <v>66502.113812727403</v>
      </c>
    </row>
    <row r="130" spans="1:13">
      <c r="A130" s="115" t="s">
        <v>55</v>
      </c>
      <c r="B130" s="116">
        <v>11531.70004334242</v>
      </c>
      <c r="C130" s="116">
        <v>6831.707922203057</v>
      </c>
      <c r="D130" s="117">
        <v>18363.407965545477</v>
      </c>
      <c r="E130" s="116">
        <v>5341.2743325780784</v>
      </c>
      <c r="F130" s="116">
        <v>3950.2636000561479</v>
      </c>
      <c r="G130" s="117">
        <v>9291.5379326342263</v>
      </c>
      <c r="H130" s="116">
        <v>43101.511176449545</v>
      </c>
      <c r="I130" s="116">
        <v>1626.6685391508581</v>
      </c>
      <c r="J130" s="117">
        <v>44728.179715600403</v>
      </c>
      <c r="K130" s="116">
        <v>59974.485552370039</v>
      </c>
      <c r="L130" s="116">
        <v>12408.640061410064</v>
      </c>
      <c r="M130" s="117">
        <v>72383.12561378011</v>
      </c>
    </row>
    <row r="131" spans="1:13">
      <c r="A131" s="115" t="s">
        <v>56</v>
      </c>
      <c r="B131" s="116">
        <v>15092.182079520067</v>
      </c>
      <c r="C131" s="116">
        <v>7415.7329544153008</v>
      </c>
      <c r="D131" s="117">
        <v>22507.915033935369</v>
      </c>
      <c r="E131" s="116">
        <v>10252.234775054321</v>
      </c>
      <c r="F131" s="116">
        <v>5724.0553916106637</v>
      </c>
      <c r="G131" s="117">
        <v>15976.290166664985</v>
      </c>
      <c r="H131" s="116">
        <v>64321.409114605427</v>
      </c>
      <c r="I131" s="116">
        <v>3946.6607690909659</v>
      </c>
      <c r="J131" s="117">
        <v>68268.069883696386</v>
      </c>
      <c r="K131" s="116">
        <v>89665.825969179816</v>
      </c>
      <c r="L131" s="116">
        <v>17086.449115116931</v>
      </c>
      <c r="M131" s="117">
        <v>106752.27508429675</v>
      </c>
    </row>
    <row r="132" spans="1:13" ht="15" thickBot="1">
      <c r="A132" s="118" t="s">
        <v>57</v>
      </c>
      <c r="B132" s="119">
        <v>145300.00345027793</v>
      </c>
      <c r="C132" s="119">
        <v>77290.198566774998</v>
      </c>
      <c r="D132" s="120">
        <v>222590.20201705294</v>
      </c>
      <c r="E132" s="119">
        <v>79045.000000000015</v>
      </c>
      <c r="F132" s="119">
        <v>57250.000000000044</v>
      </c>
      <c r="G132" s="120">
        <v>136295.00000000006</v>
      </c>
      <c r="H132" s="119">
        <v>635206.99999999977</v>
      </c>
      <c r="I132" s="119">
        <v>37388.000000000036</v>
      </c>
      <c r="J132" s="120">
        <v>672594.99999999988</v>
      </c>
      <c r="K132" s="119">
        <v>859552.00345027773</v>
      </c>
      <c r="L132" s="119">
        <v>171928.19856677507</v>
      </c>
      <c r="M132" s="120">
        <v>1031480.2020170528</v>
      </c>
    </row>
    <row r="133" spans="1:13">
      <c r="A133" s="130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</row>
    <row r="134" spans="1:13">
      <c r="A134" s="131" t="s">
        <v>69</v>
      </c>
      <c r="B134" s="113">
        <v>143543</v>
      </c>
      <c r="C134" s="113">
        <v>76020</v>
      </c>
      <c r="D134" s="132">
        <f>B134+C134</f>
        <v>219563</v>
      </c>
      <c r="E134" s="113">
        <v>76698</v>
      </c>
      <c r="F134" s="113">
        <v>56225</v>
      </c>
      <c r="G134" s="132">
        <f>E134+F134</f>
        <v>132923</v>
      </c>
      <c r="H134" s="113">
        <v>614156</v>
      </c>
      <c r="I134" s="113">
        <v>36901</v>
      </c>
      <c r="J134" s="132">
        <f>H134+I134</f>
        <v>651057</v>
      </c>
      <c r="K134" s="113">
        <f>B134+E134+H134</f>
        <v>834397</v>
      </c>
      <c r="L134" s="113">
        <f>C134+F134+I134</f>
        <v>169146</v>
      </c>
      <c r="M134" s="132">
        <f>K134+L134</f>
        <v>1003543</v>
      </c>
    </row>
    <row r="135" spans="1:13">
      <c r="A135" s="133" t="s">
        <v>70</v>
      </c>
      <c r="B135" s="134">
        <f t="shared" ref="B135:M135" si="0">(B132-B134)/B134*100</f>
        <v>1.2240258670070507</v>
      </c>
      <c r="C135" s="134">
        <f t="shared" si="0"/>
        <v>1.6708741999144934</v>
      </c>
      <c r="D135" s="134">
        <f t="shared" si="0"/>
        <v>1.3787395950378447</v>
      </c>
      <c r="E135" s="134">
        <f t="shared" si="0"/>
        <v>3.0600537171764772</v>
      </c>
      <c r="F135" s="134">
        <f t="shared" si="0"/>
        <v>1.8230324588706868</v>
      </c>
      <c r="G135" s="134">
        <f t="shared" si="0"/>
        <v>2.5368070236152196</v>
      </c>
      <c r="H135" s="134">
        <f t="shared" si="0"/>
        <v>3.4276307648219291</v>
      </c>
      <c r="I135" s="134">
        <f t="shared" si="0"/>
        <v>1.3197474323190059</v>
      </c>
      <c r="J135" s="134">
        <f t="shared" si="0"/>
        <v>3.3081588862418938</v>
      </c>
      <c r="K135" s="134">
        <f t="shared" si="0"/>
        <v>3.0147523840902748</v>
      </c>
      <c r="L135" s="134">
        <f t="shared" si="0"/>
        <v>1.6448503463132857</v>
      </c>
      <c r="M135" s="134">
        <f t="shared" si="0"/>
        <v>2.7838569963671511</v>
      </c>
    </row>
    <row r="136" spans="1:13" s="100" customFormat="1" ht="15">
      <c r="A136" s="98" t="s">
        <v>58</v>
      </c>
      <c r="B136" s="121"/>
      <c r="C136" s="121"/>
      <c r="D136" s="121"/>
      <c r="E136" s="121"/>
      <c r="F136" s="121"/>
      <c r="G136" s="121"/>
      <c r="H136" s="121"/>
      <c r="I136" s="121"/>
      <c r="J136" s="122"/>
      <c r="K136" s="122"/>
      <c r="L136" s="123"/>
      <c r="M136" s="123"/>
    </row>
    <row r="139" spans="1:13" ht="15">
      <c r="A139" s="476" t="s">
        <v>1003</v>
      </c>
      <c r="B139" s="476"/>
      <c r="C139" s="476"/>
      <c r="D139" s="476"/>
      <c r="E139" s="476"/>
      <c r="F139" s="476"/>
      <c r="G139" s="476"/>
      <c r="H139" s="476"/>
      <c r="I139" s="476"/>
      <c r="J139" s="476"/>
      <c r="K139" s="476"/>
      <c r="L139" s="476"/>
      <c r="M139" s="476"/>
    </row>
    <row r="140" spans="1:13" ht="15">
      <c r="A140" s="476" t="s">
        <v>36</v>
      </c>
      <c r="B140" s="476"/>
      <c r="C140" s="476"/>
      <c r="D140" s="476"/>
      <c r="E140" s="476"/>
      <c r="F140" s="476"/>
      <c r="G140" s="476"/>
      <c r="H140" s="476"/>
      <c r="I140" s="476"/>
      <c r="J140" s="476"/>
      <c r="K140" s="476"/>
      <c r="L140" s="476"/>
      <c r="M140" s="476"/>
    </row>
    <row r="141" spans="1:13" ht="15" thickBot="1">
      <c r="A141" s="108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</row>
    <row r="142" spans="1:13">
      <c r="A142" s="480" t="s">
        <v>41</v>
      </c>
      <c r="B142" s="477" t="s">
        <v>37</v>
      </c>
      <c r="C142" s="478"/>
      <c r="D142" s="479"/>
      <c r="E142" s="477" t="s">
        <v>38</v>
      </c>
      <c r="F142" s="478"/>
      <c r="G142" s="479"/>
      <c r="H142" s="477" t="s">
        <v>39</v>
      </c>
      <c r="I142" s="478"/>
      <c r="J142" s="479"/>
      <c r="K142" s="478" t="s">
        <v>40</v>
      </c>
      <c r="L142" s="478"/>
      <c r="M142" s="479"/>
    </row>
    <row r="143" spans="1:13">
      <c r="A143" s="481"/>
      <c r="B143" s="110" t="s">
        <v>42</v>
      </c>
      <c r="C143" s="110" t="s">
        <v>43</v>
      </c>
      <c r="D143" s="111" t="s">
        <v>44</v>
      </c>
      <c r="E143" s="110" t="s">
        <v>42</v>
      </c>
      <c r="F143" s="110" t="s">
        <v>43</v>
      </c>
      <c r="G143" s="111" t="s">
        <v>44</v>
      </c>
      <c r="H143" s="110" t="s">
        <v>42</v>
      </c>
      <c r="I143" s="110" t="s">
        <v>43</v>
      </c>
      <c r="J143" s="111" t="s">
        <v>44</v>
      </c>
      <c r="K143" s="110" t="s">
        <v>42</v>
      </c>
      <c r="L143" s="110" t="s">
        <v>43</v>
      </c>
      <c r="M143" s="111" t="s">
        <v>44</v>
      </c>
    </row>
    <row r="144" spans="1:13">
      <c r="A144" s="112" t="s">
        <v>45</v>
      </c>
      <c r="B144" s="113">
        <v>3618</v>
      </c>
      <c r="C144" s="113">
        <v>221</v>
      </c>
      <c r="D144" s="114">
        <v>3839</v>
      </c>
      <c r="E144" s="113">
        <v>1345</v>
      </c>
      <c r="F144" s="113">
        <v>110</v>
      </c>
      <c r="G144" s="114">
        <v>1455</v>
      </c>
      <c r="H144" s="113">
        <v>9856</v>
      </c>
      <c r="I144" s="113">
        <v>1485</v>
      </c>
      <c r="J144" s="114">
        <v>11341</v>
      </c>
      <c r="K144" s="113">
        <v>14819</v>
      </c>
      <c r="L144" s="113">
        <v>1816</v>
      </c>
      <c r="M144" s="114">
        <v>16635</v>
      </c>
    </row>
    <row r="145" spans="1:13">
      <c r="A145" s="115" t="s">
        <v>46</v>
      </c>
      <c r="B145" s="116">
        <v>2374</v>
      </c>
      <c r="C145" s="116">
        <v>268</v>
      </c>
      <c r="D145" s="117">
        <v>2642</v>
      </c>
      <c r="E145" s="116">
        <v>867</v>
      </c>
      <c r="F145" s="116">
        <v>156</v>
      </c>
      <c r="G145" s="117">
        <v>1023</v>
      </c>
      <c r="H145" s="116">
        <v>7378</v>
      </c>
      <c r="I145" s="116">
        <v>1202</v>
      </c>
      <c r="J145" s="117">
        <v>8580</v>
      </c>
      <c r="K145" s="116">
        <v>10619</v>
      </c>
      <c r="L145" s="116">
        <v>1626</v>
      </c>
      <c r="M145" s="117">
        <v>12245</v>
      </c>
    </row>
    <row r="146" spans="1:13">
      <c r="A146" s="115" t="s">
        <v>47</v>
      </c>
      <c r="B146" s="116">
        <v>4695</v>
      </c>
      <c r="C146" s="116">
        <v>192</v>
      </c>
      <c r="D146" s="117">
        <v>4887</v>
      </c>
      <c r="E146" s="116">
        <v>800</v>
      </c>
      <c r="F146" s="116">
        <v>56</v>
      </c>
      <c r="G146" s="117">
        <v>856</v>
      </c>
      <c r="H146" s="116">
        <v>6988</v>
      </c>
      <c r="I146" s="116">
        <v>1198</v>
      </c>
      <c r="J146" s="117">
        <v>8186</v>
      </c>
      <c r="K146" s="116">
        <v>12483</v>
      </c>
      <c r="L146" s="116">
        <v>1446</v>
      </c>
      <c r="M146" s="117">
        <v>13929</v>
      </c>
    </row>
    <row r="147" spans="1:13">
      <c r="A147" s="115" t="s">
        <v>48</v>
      </c>
      <c r="B147" s="116">
        <v>4055</v>
      </c>
      <c r="C147" s="116">
        <v>200</v>
      </c>
      <c r="D147" s="117">
        <v>4255</v>
      </c>
      <c r="E147" s="116">
        <v>768</v>
      </c>
      <c r="F147" s="116">
        <v>76</v>
      </c>
      <c r="G147" s="117">
        <v>844</v>
      </c>
      <c r="H147" s="116">
        <v>6535</v>
      </c>
      <c r="I147" s="116">
        <v>1145</v>
      </c>
      <c r="J147" s="117">
        <v>7680</v>
      </c>
      <c r="K147" s="116">
        <v>11358</v>
      </c>
      <c r="L147" s="116">
        <v>1421</v>
      </c>
      <c r="M147" s="117">
        <v>12779</v>
      </c>
    </row>
    <row r="148" spans="1:13">
      <c r="A148" s="115" t="s">
        <v>49</v>
      </c>
      <c r="B148" s="116">
        <v>3390</v>
      </c>
      <c r="C148" s="116">
        <v>80</v>
      </c>
      <c r="D148" s="117">
        <v>3470</v>
      </c>
      <c r="E148" s="116">
        <v>567</v>
      </c>
      <c r="F148" s="116">
        <v>60</v>
      </c>
      <c r="G148" s="117">
        <v>627</v>
      </c>
      <c r="H148" s="116">
        <v>5845</v>
      </c>
      <c r="I148" s="116">
        <v>896</v>
      </c>
      <c r="J148" s="117">
        <v>6741</v>
      </c>
      <c r="K148" s="116">
        <v>9802</v>
      </c>
      <c r="L148" s="116">
        <v>1036</v>
      </c>
      <c r="M148" s="117">
        <v>10838</v>
      </c>
    </row>
    <row r="149" spans="1:13">
      <c r="A149" s="115" t="s">
        <v>50</v>
      </c>
      <c r="B149" s="116">
        <v>2810</v>
      </c>
      <c r="C149" s="116">
        <v>89</v>
      </c>
      <c r="D149" s="117">
        <v>2899</v>
      </c>
      <c r="E149" s="116">
        <v>600</v>
      </c>
      <c r="F149" s="116">
        <v>78</v>
      </c>
      <c r="G149" s="117">
        <v>678</v>
      </c>
      <c r="H149" s="116">
        <v>5867</v>
      </c>
      <c r="I149" s="116">
        <v>898</v>
      </c>
      <c r="J149" s="117">
        <v>6765</v>
      </c>
      <c r="K149" s="116">
        <v>9277</v>
      </c>
      <c r="L149" s="116">
        <v>1065</v>
      </c>
      <c r="M149" s="117">
        <v>10342</v>
      </c>
    </row>
    <row r="150" spans="1:13">
      <c r="A150" s="115" t="s">
        <v>51</v>
      </c>
      <c r="B150" s="116">
        <v>6740</v>
      </c>
      <c r="C150" s="116">
        <v>159</v>
      </c>
      <c r="D150" s="117">
        <v>6899</v>
      </c>
      <c r="E150" s="116">
        <v>658</v>
      </c>
      <c r="F150" s="116">
        <v>108</v>
      </c>
      <c r="G150" s="117">
        <v>766</v>
      </c>
      <c r="H150" s="116">
        <v>6579</v>
      </c>
      <c r="I150" s="116">
        <v>916</v>
      </c>
      <c r="J150" s="117">
        <v>7495</v>
      </c>
      <c r="K150" s="116">
        <v>13977</v>
      </c>
      <c r="L150" s="116">
        <v>1183</v>
      </c>
      <c r="M150" s="117">
        <v>15160</v>
      </c>
    </row>
    <row r="151" spans="1:13">
      <c r="A151" s="115" t="s">
        <v>52</v>
      </c>
      <c r="B151" s="116">
        <v>5751</v>
      </c>
      <c r="C151" s="116">
        <v>134</v>
      </c>
      <c r="D151" s="117">
        <v>5885</v>
      </c>
      <c r="E151" s="116">
        <v>709</v>
      </c>
      <c r="F151" s="116">
        <v>103</v>
      </c>
      <c r="G151" s="117">
        <v>812</v>
      </c>
      <c r="H151" s="116">
        <v>7679</v>
      </c>
      <c r="I151" s="116">
        <v>1032</v>
      </c>
      <c r="J151" s="117">
        <v>8711</v>
      </c>
      <c r="K151" s="116">
        <v>14139</v>
      </c>
      <c r="L151" s="116">
        <v>1269</v>
      </c>
      <c r="M151" s="117">
        <v>15408</v>
      </c>
    </row>
    <row r="152" spans="1:13">
      <c r="A152" s="115" t="s">
        <v>53</v>
      </c>
      <c r="B152" s="116">
        <v>3672</v>
      </c>
      <c r="C152" s="116">
        <v>181</v>
      </c>
      <c r="D152" s="117">
        <v>3853</v>
      </c>
      <c r="E152" s="116">
        <v>932</v>
      </c>
      <c r="F152" s="116">
        <v>100</v>
      </c>
      <c r="G152" s="117">
        <v>1032</v>
      </c>
      <c r="H152" s="116">
        <v>8567</v>
      </c>
      <c r="I152" s="116">
        <v>1279</v>
      </c>
      <c r="J152" s="117">
        <v>9846</v>
      </c>
      <c r="K152" s="116">
        <v>13171</v>
      </c>
      <c r="L152" s="116">
        <v>1560</v>
      </c>
      <c r="M152" s="117">
        <v>14731</v>
      </c>
    </row>
    <row r="153" spans="1:13">
      <c r="A153" s="115" t="s">
        <v>54</v>
      </c>
      <c r="B153" s="116">
        <v>5329</v>
      </c>
      <c r="C153" s="116">
        <v>405</v>
      </c>
      <c r="D153" s="117">
        <v>5734</v>
      </c>
      <c r="E153" s="116">
        <v>1067</v>
      </c>
      <c r="F153" s="116">
        <v>245</v>
      </c>
      <c r="G153" s="117">
        <v>1312</v>
      </c>
      <c r="H153" s="116">
        <v>8979</v>
      </c>
      <c r="I153" s="116">
        <v>1350</v>
      </c>
      <c r="J153" s="117">
        <v>10329</v>
      </c>
      <c r="K153" s="116">
        <v>15375</v>
      </c>
      <c r="L153" s="116">
        <v>2000</v>
      </c>
      <c r="M153" s="117">
        <v>17375</v>
      </c>
    </row>
    <row r="154" spans="1:13">
      <c r="A154" s="115" t="s">
        <v>55</v>
      </c>
      <c r="B154" s="116">
        <v>4601</v>
      </c>
      <c r="C154" s="116">
        <v>256</v>
      </c>
      <c r="D154" s="117">
        <v>4857</v>
      </c>
      <c r="E154" s="116">
        <v>1098</v>
      </c>
      <c r="F154" s="116">
        <v>89</v>
      </c>
      <c r="G154" s="117">
        <v>1187</v>
      </c>
      <c r="H154" s="116">
        <v>9381</v>
      </c>
      <c r="I154" s="116">
        <v>1478</v>
      </c>
      <c r="J154" s="117">
        <v>10859</v>
      </c>
      <c r="K154" s="116">
        <v>15080</v>
      </c>
      <c r="L154" s="116">
        <v>1823</v>
      </c>
      <c r="M154" s="117">
        <v>16903</v>
      </c>
    </row>
    <row r="155" spans="1:13">
      <c r="A155" s="115" t="s">
        <v>56</v>
      </c>
      <c r="B155" s="116">
        <v>6699</v>
      </c>
      <c r="C155" s="116">
        <v>111</v>
      </c>
      <c r="D155" s="117">
        <v>6810</v>
      </c>
      <c r="E155" s="116">
        <v>1245</v>
      </c>
      <c r="F155" s="116">
        <v>175</v>
      </c>
      <c r="G155" s="117">
        <v>1420</v>
      </c>
      <c r="H155" s="116">
        <v>10090</v>
      </c>
      <c r="I155" s="116">
        <v>2036</v>
      </c>
      <c r="J155" s="117">
        <v>12126</v>
      </c>
      <c r="K155" s="116">
        <v>18034</v>
      </c>
      <c r="L155" s="116">
        <v>2322</v>
      </c>
      <c r="M155" s="117">
        <v>20356</v>
      </c>
    </row>
    <row r="156" spans="1:13" ht="15" thickBot="1">
      <c r="A156" s="118" t="s">
        <v>57</v>
      </c>
      <c r="B156" s="119">
        <v>53734</v>
      </c>
      <c r="C156" s="119">
        <v>2296</v>
      </c>
      <c r="D156" s="120">
        <v>56030</v>
      </c>
      <c r="E156" s="119">
        <v>10656</v>
      </c>
      <c r="F156" s="119">
        <v>1356</v>
      </c>
      <c r="G156" s="120">
        <v>12012</v>
      </c>
      <c r="H156" s="119">
        <v>93744</v>
      </c>
      <c r="I156" s="119">
        <v>14915</v>
      </c>
      <c r="J156" s="120">
        <v>108659</v>
      </c>
      <c r="K156" s="119">
        <v>158134</v>
      </c>
      <c r="L156" s="119">
        <v>18567</v>
      </c>
      <c r="M156" s="120">
        <v>176701</v>
      </c>
    </row>
    <row r="157" spans="1:13" s="100" customFormat="1" ht="15">
      <c r="A157" s="98" t="s">
        <v>548</v>
      </c>
      <c r="B157" s="121"/>
      <c r="C157" s="121"/>
      <c r="D157" s="121"/>
      <c r="E157" s="121"/>
      <c r="F157" s="121"/>
      <c r="G157" s="121"/>
      <c r="H157" s="121"/>
      <c r="I157" s="121"/>
      <c r="J157" s="122"/>
      <c r="K157" s="122"/>
      <c r="L157" s="123"/>
      <c r="M157" s="123"/>
    </row>
    <row r="160" spans="1:13" ht="15">
      <c r="A160" s="476" t="s">
        <v>1004</v>
      </c>
      <c r="B160" s="476"/>
      <c r="C160" s="476"/>
      <c r="D160" s="476"/>
      <c r="E160" s="476"/>
      <c r="F160" s="476"/>
      <c r="G160" s="476"/>
      <c r="H160" s="476"/>
      <c r="I160" s="476"/>
      <c r="J160" s="476"/>
      <c r="K160" s="476"/>
      <c r="L160" s="476"/>
      <c r="M160" s="476"/>
    </row>
    <row r="161" spans="1:13" ht="15">
      <c r="A161" s="476" t="s">
        <v>36</v>
      </c>
      <c r="B161" s="476"/>
      <c r="C161" s="476"/>
      <c r="D161" s="476"/>
      <c r="E161" s="476"/>
      <c r="F161" s="476"/>
      <c r="G161" s="476"/>
      <c r="H161" s="476"/>
      <c r="I161" s="476"/>
      <c r="J161" s="476"/>
      <c r="K161" s="476"/>
      <c r="L161" s="476"/>
      <c r="M161" s="476"/>
    </row>
    <row r="162" spans="1:13" ht="15" thickBot="1">
      <c r="A162" s="108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</row>
    <row r="163" spans="1:13">
      <c r="A163" s="480" t="s">
        <v>41</v>
      </c>
      <c r="B163" s="477" t="s">
        <v>37</v>
      </c>
      <c r="C163" s="478"/>
      <c r="D163" s="479"/>
      <c r="E163" s="477" t="s">
        <v>38</v>
      </c>
      <c r="F163" s="478"/>
      <c r="G163" s="479"/>
      <c r="H163" s="477" t="s">
        <v>39</v>
      </c>
      <c r="I163" s="478"/>
      <c r="J163" s="479"/>
      <c r="K163" s="478" t="s">
        <v>40</v>
      </c>
      <c r="L163" s="478"/>
      <c r="M163" s="479"/>
    </row>
    <row r="164" spans="1:13">
      <c r="A164" s="481"/>
      <c r="B164" s="110" t="s">
        <v>42</v>
      </c>
      <c r="C164" s="110" t="s">
        <v>43</v>
      </c>
      <c r="D164" s="111" t="s">
        <v>44</v>
      </c>
      <c r="E164" s="110" t="s">
        <v>42</v>
      </c>
      <c r="F164" s="110" t="s">
        <v>43</v>
      </c>
      <c r="G164" s="111" t="s">
        <v>44</v>
      </c>
      <c r="H164" s="110" t="s">
        <v>42</v>
      </c>
      <c r="I164" s="110" t="s">
        <v>43</v>
      </c>
      <c r="J164" s="111" t="s">
        <v>44</v>
      </c>
      <c r="K164" s="110" t="s">
        <v>42</v>
      </c>
      <c r="L164" s="110" t="s">
        <v>43</v>
      </c>
      <c r="M164" s="111" t="s">
        <v>44</v>
      </c>
    </row>
    <row r="165" spans="1:13">
      <c r="A165" s="112" t="s">
        <v>45</v>
      </c>
      <c r="B165" s="113">
        <v>111590.2375416841</v>
      </c>
      <c r="C165" s="113">
        <v>896</v>
      </c>
      <c r="D165" s="114">
        <v>112486.2375416841</v>
      </c>
      <c r="E165" s="113">
        <v>58951</v>
      </c>
      <c r="F165" s="113">
        <v>4547.1040551029328</v>
      </c>
      <c r="G165" s="114">
        <v>63498.104055102929</v>
      </c>
      <c r="H165" s="113">
        <v>242568</v>
      </c>
      <c r="I165" s="113">
        <v>5353</v>
      </c>
      <c r="J165" s="114">
        <v>247921</v>
      </c>
      <c r="K165" s="113">
        <v>413109.23754168407</v>
      </c>
      <c r="L165" s="113">
        <v>10796.104055102933</v>
      </c>
      <c r="M165" s="114">
        <v>423905.34159678698</v>
      </c>
    </row>
    <row r="166" spans="1:13">
      <c r="A166" s="115" t="s">
        <v>46</v>
      </c>
      <c r="B166" s="116">
        <v>83120</v>
      </c>
      <c r="C166" s="116">
        <v>810</v>
      </c>
      <c r="D166" s="117">
        <v>83930</v>
      </c>
      <c r="E166" s="116">
        <v>72081.856201735456</v>
      </c>
      <c r="F166" s="116">
        <v>3600</v>
      </c>
      <c r="G166" s="117">
        <v>75681.856201735456</v>
      </c>
      <c r="H166" s="116">
        <v>485872.00184097531</v>
      </c>
      <c r="I166" s="116">
        <v>4632</v>
      </c>
      <c r="J166" s="117">
        <v>490504.00184097531</v>
      </c>
      <c r="K166" s="116">
        <v>641073.85804271069</v>
      </c>
      <c r="L166" s="116">
        <v>9042</v>
      </c>
      <c r="M166" s="117">
        <v>650115.85804271069</v>
      </c>
    </row>
    <row r="167" spans="1:13">
      <c r="A167" s="115" t="s">
        <v>47</v>
      </c>
      <c r="B167" s="116">
        <v>102830</v>
      </c>
      <c r="C167" s="116">
        <v>1720</v>
      </c>
      <c r="D167" s="117">
        <v>104550</v>
      </c>
      <c r="E167" s="116">
        <v>68322</v>
      </c>
      <c r="F167" s="116">
        <v>3120</v>
      </c>
      <c r="G167" s="117">
        <v>71442</v>
      </c>
      <c r="H167" s="116">
        <v>263498</v>
      </c>
      <c r="I167" s="116">
        <v>2632</v>
      </c>
      <c r="J167" s="117">
        <v>266130</v>
      </c>
      <c r="K167" s="116">
        <v>434650</v>
      </c>
      <c r="L167" s="116">
        <v>7472</v>
      </c>
      <c r="M167" s="117">
        <v>442122</v>
      </c>
    </row>
    <row r="168" spans="1:13">
      <c r="A168" s="115" t="s">
        <v>48</v>
      </c>
      <c r="B168" s="116">
        <v>101320</v>
      </c>
      <c r="C168" s="116">
        <v>820</v>
      </c>
      <c r="D168" s="117">
        <v>102140</v>
      </c>
      <c r="E168" s="116">
        <v>82450</v>
      </c>
      <c r="F168" s="116">
        <v>3623</v>
      </c>
      <c r="G168" s="117">
        <v>86073</v>
      </c>
      <c r="H168" s="116">
        <v>316478.38971165777</v>
      </c>
      <c r="I168" s="116">
        <v>2145.0545986734242</v>
      </c>
      <c r="J168" s="117">
        <v>318623.44431033119</v>
      </c>
      <c r="K168" s="116">
        <v>500248.38971165777</v>
      </c>
      <c r="L168" s="116">
        <v>6588.0545986734242</v>
      </c>
      <c r="M168" s="117">
        <v>506836.44431033119</v>
      </c>
    </row>
    <row r="169" spans="1:13">
      <c r="A169" s="115" t="s">
        <v>49</v>
      </c>
      <c r="B169" s="116">
        <v>50200</v>
      </c>
      <c r="C169" s="116">
        <v>670</v>
      </c>
      <c r="D169" s="117">
        <v>50870</v>
      </c>
      <c r="E169" s="116">
        <v>37256</v>
      </c>
      <c r="F169" s="116">
        <v>2421</v>
      </c>
      <c r="G169" s="117">
        <v>39677</v>
      </c>
      <c r="H169" s="116">
        <v>147706.76145848425</v>
      </c>
      <c r="I169" s="116">
        <v>1720.5833492437298</v>
      </c>
      <c r="J169" s="117">
        <v>149427.34480772799</v>
      </c>
      <c r="K169" s="116">
        <v>235162.76145848425</v>
      </c>
      <c r="L169" s="116">
        <v>4811.5833492437296</v>
      </c>
      <c r="M169" s="117">
        <v>239974.34480772799</v>
      </c>
    </row>
    <row r="170" spans="1:13">
      <c r="A170" s="115" t="s">
        <v>50</v>
      </c>
      <c r="B170" s="116">
        <v>44708</v>
      </c>
      <c r="C170" s="116">
        <v>1234</v>
      </c>
      <c r="D170" s="117">
        <v>45942</v>
      </c>
      <c r="E170" s="116">
        <v>22370.22192949762</v>
      </c>
      <c r="F170" s="116">
        <v>3543</v>
      </c>
      <c r="G170" s="117">
        <v>25913.22192949762</v>
      </c>
      <c r="H170" s="116">
        <v>102411</v>
      </c>
      <c r="I170" s="116">
        <v>3648</v>
      </c>
      <c r="J170" s="117">
        <v>106059</v>
      </c>
      <c r="K170" s="116">
        <v>169489.22192949761</v>
      </c>
      <c r="L170" s="116">
        <v>8425</v>
      </c>
      <c r="M170" s="117">
        <v>177914.22192949761</v>
      </c>
    </row>
    <row r="171" spans="1:13">
      <c r="A171" s="115" t="s">
        <v>51</v>
      </c>
      <c r="B171" s="116">
        <v>99320</v>
      </c>
      <c r="C171" s="116">
        <v>1615</v>
      </c>
      <c r="D171" s="117">
        <v>100935</v>
      </c>
      <c r="E171" s="116">
        <v>67450</v>
      </c>
      <c r="F171" s="116">
        <v>4761.7156350284158</v>
      </c>
      <c r="G171" s="117">
        <v>72211.71563502842</v>
      </c>
      <c r="H171" s="116">
        <v>264136.31191959226</v>
      </c>
      <c r="I171" s="116">
        <v>2950</v>
      </c>
      <c r="J171" s="117">
        <v>267086.31191959226</v>
      </c>
      <c r="K171" s="116">
        <v>430906.31191959226</v>
      </c>
      <c r="L171" s="116">
        <v>9326.7156350284167</v>
      </c>
      <c r="M171" s="117">
        <v>440233.0275546207</v>
      </c>
    </row>
    <row r="172" spans="1:13">
      <c r="A172" s="115" t="s">
        <v>52</v>
      </c>
      <c r="B172" s="116">
        <v>147202</v>
      </c>
      <c r="C172" s="116">
        <v>2711</v>
      </c>
      <c r="D172" s="117">
        <v>149913</v>
      </c>
      <c r="E172" s="116">
        <v>63798</v>
      </c>
      <c r="F172" s="116">
        <v>5380</v>
      </c>
      <c r="G172" s="117">
        <v>69178</v>
      </c>
      <c r="H172" s="116">
        <v>307610.7222156421</v>
      </c>
      <c r="I172" s="116">
        <v>4593</v>
      </c>
      <c r="J172" s="117">
        <v>312203.7222156421</v>
      </c>
      <c r="K172" s="116">
        <v>518610.7222156421</v>
      </c>
      <c r="L172" s="116">
        <v>12684</v>
      </c>
      <c r="M172" s="117">
        <v>531294.7222156421</v>
      </c>
    </row>
    <row r="173" spans="1:13">
      <c r="A173" s="115" t="s">
        <v>53</v>
      </c>
      <c r="B173" s="116">
        <v>75132</v>
      </c>
      <c r="C173" s="116">
        <v>1114</v>
      </c>
      <c r="D173" s="117">
        <v>76246</v>
      </c>
      <c r="E173" s="116">
        <v>39800</v>
      </c>
      <c r="F173" s="116">
        <v>1620</v>
      </c>
      <c r="G173" s="117">
        <v>41420</v>
      </c>
      <c r="H173" s="116">
        <v>167325</v>
      </c>
      <c r="I173" s="116">
        <v>1632</v>
      </c>
      <c r="J173" s="117">
        <v>168957</v>
      </c>
      <c r="K173" s="116">
        <v>282257</v>
      </c>
      <c r="L173" s="116">
        <v>4366</v>
      </c>
      <c r="M173" s="117">
        <v>286623</v>
      </c>
    </row>
    <row r="174" spans="1:13">
      <c r="A174" s="115" t="s">
        <v>54</v>
      </c>
      <c r="B174" s="116">
        <v>83950</v>
      </c>
      <c r="C174" s="116">
        <v>804</v>
      </c>
      <c r="D174" s="117">
        <v>84754</v>
      </c>
      <c r="E174" s="116">
        <v>43912.038445594379</v>
      </c>
      <c r="F174" s="116">
        <v>2435.3066963897704</v>
      </c>
      <c r="G174" s="117">
        <v>46347.345141984151</v>
      </c>
      <c r="H174" s="116">
        <v>203953</v>
      </c>
      <c r="I174" s="116">
        <v>1493</v>
      </c>
      <c r="J174" s="117">
        <v>205446</v>
      </c>
      <c r="K174" s="116">
        <v>331815.03844559437</v>
      </c>
      <c r="L174" s="116">
        <v>4732.3066963897709</v>
      </c>
      <c r="M174" s="117">
        <v>336547.34514198411</v>
      </c>
    </row>
    <row r="175" spans="1:13">
      <c r="A175" s="115" t="s">
        <v>55</v>
      </c>
      <c r="B175" s="116">
        <v>91920</v>
      </c>
      <c r="C175" s="116">
        <v>933.33085091609553</v>
      </c>
      <c r="D175" s="117">
        <v>92853.3308509161</v>
      </c>
      <c r="E175" s="116">
        <v>63197.033412996389</v>
      </c>
      <c r="F175" s="116">
        <v>2996.2503793574197</v>
      </c>
      <c r="G175" s="117">
        <v>66193.283792353803</v>
      </c>
      <c r="H175" s="116">
        <v>262946.15569385793</v>
      </c>
      <c r="I175" s="116">
        <v>2789</v>
      </c>
      <c r="J175" s="117">
        <v>265735.15569385793</v>
      </c>
      <c r="K175" s="116">
        <v>418063.18910685432</v>
      </c>
      <c r="L175" s="116">
        <v>6718.5812302735158</v>
      </c>
      <c r="M175" s="117">
        <v>424781.77033712785</v>
      </c>
    </row>
    <row r="176" spans="1:13">
      <c r="A176" s="115" t="s">
        <v>56</v>
      </c>
      <c r="B176" s="116">
        <v>191980</v>
      </c>
      <c r="C176" s="116">
        <v>1761.5130893249409</v>
      </c>
      <c r="D176" s="117">
        <v>193741.51308932493</v>
      </c>
      <c r="E176" s="116">
        <v>114660.40963892599</v>
      </c>
      <c r="F176" s="116">
        <v>8820</v>
      </c>
      <c r="G176" s="117">
        <v>123480.40963892599</v>
      </c>
      <c r="H176" s="116">
        <v>401251.90068625542</v>
      </c>
      <c r="I176" s="116">
        <v>4432</v>
      </c>
      <c r="J176" s="117">
        <v>405683.90068625542</v>
      </c>
      <c r="K176" s="116">
        <v>707892.31032518134</v>
      </c>
      <c r="L176" s="116">
        <v>15013.513089324941</v>
      </c>
      <c r="M176" s="117">
        <v>722905.82341450627</v>
      </c>
    </row>
    <row r="177" spans="1:13" ht="15" thickBot="1">
      <c r="A177" s="118" t="s">
        <v>57</v>
      </c>
      <c r="B177" s="119">
        <v>1183272.2375416839</v>
      </c>
      <c r="C177" s="119">
        <v>15088.843940241037</v>
      </c>
      <c r="D177" s="120">
        <v>1198361.0814819252</v>
      </c>
      <c r="E177" s="119">
        <v>734248.55962874985</v>
      </c>
      <c r="F177" s="119">
        <v>46867.376765878544</v>
      </c>
      <c r="G177" s="120">
        <v>781115.93639462849</v>
      </c>
      <c r="H177" s="119">
        <v>3165757.2435264653</v>
      </c>
      <c r="I177" s="119">
        <v>38019.637947917159</v>
      </c>
      <c r="J177" s="120">
        <v>3203776.8814743822</v>
      </c>
      <c r="K177" s="119">
        <v>5083278.0406968985</v>
      </c>
      <c r="L177" s="119">
        <v>99975.85865403674</v>
      </c>
      <c r="M177" s="120">
        <v>5183253.8993509356</v>
      </c>
    </row>
    <row r="178" spans="1:13">
      <c r="A178" s="130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</row>
    <row r="179" spans="1:13">
      <c r="A179" s="131" t="s">
        <v>71</v>
      </c>
      <c r="B179" s="113">
        <v>1173543</v>
      </c>
      <c r="C179" s="113">
        <v>14901</v>
      </c>
      <c r="D179" s="132">
        <v>1188444</v>
      </c>
      <c r="E179" s="113">
        <v>722627</v>
      </c>
      <c r="F179" s="113">
        <v>46269</v>
      </c>
      <c r="G179" s="132">
        <v>768896</v>
      </c>
      <c r="H179" s="113">
        <v>3078969</v>
      </c>
      <c r="I179" s="113">
        <v>37905</v>
      </c>
      <c r="J179" s="132">
        <v>3116874</v>
      </c>
      <c r="K179" s="113">
        <v>4975139</v>
      </c>
      <c r="L179" s="113">
        <v>99075</v>
      </c>
      <c r="M179" s="132">
        <v>5074214</v>
      </c>
    </row>
    <row r="180" spans="1:13">
      <c r="A180" s="133" t="s">
        <v>70</v>
      </c>
      <c r="B180" s="134">
        <v>0.82904823612632428</v>
      </c>
      <c r="C180" s="134">
        <v>1.2606129806122861</v>
      </c>
      <c r="D180" s="134">
        <v>0.83445929988499346</v>
      </c>
      <c r="E180" s="134">
        <v>1.6082376701603798</v>
      </c>
      <c r="F180" s="134">
        <v>1.2932563182228785</v>
      </c>
      <c r="G180" s="134">
        <v>1.5892833874319137</v>
      </c>
      <c r="H180" s="134">
        <v>2.8187436614810104</v>
      </c>
      <c r="I180" s="134">
        <v>0.3024348975521941</v>
      </c>
      <c r="J180" s="134">
        <v>2.7881422692859013</v>
      </c>
      <c r="K180" s="134">
        <v>2.1735883298315577</v>
      </c>
      <c r="L180" s="134">
        <v>0.90926939594927025</v>
      </c>
      <c r="M180" s="134">
        <v>2.1489022605458814</v>
      </c>
    </row>
    <row r="181" spans="1:13" s="100" customFormat="1" ht="15">
      <c r="A181" s="98" t="s">
        <v>58</v>
      </c>
      <c r="B181" s="121"/>
      <c r="C181" s="121"/>
      <c r="D181" s="121"/>
      <c r="E181" s="121"/>
      <c r="F181" s="121"/>
      <c r="G181" s="121"/>
      <c r="H181" s="121"/>
      <c r="I181" s="121"/>
      <c r="J181" s="122"/>
      <c r="K181" s="122"/>
      <c r="L181" s="123"/>
      <c r="M181" s="123"/>
    </row>
    <row r="182" spans="1:13">
      <c r="A182" s="30"/>
      <c r="B182" s="136"/>
      <c r="C182" s="136"/>
      <c r="D182" s="136"/>
      <c r="E182" s="143"/>
      <c r="F182" s="143"/>
      <c r="G182" s="136"/>
      <c r="H182" s="136"/>
      <c r="I182" s="136"/>
      <c r="J182" s="136"/>
      <c r="K182" s="136"/>
      <c r="L182" s="136"/>
      <c r="M182" s="139"/>
    </row>
    <row r="183" spans="1:13" ht="1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</row>
    <row r="184" spans="1:13" ht="15">
      <c r="A184" s="476" t="s">
        <v>1005</v>
      </c>
      <c r="B184" s="476"/>
      <c r="C184" s="476"/>
      <c r="D184" s="476"/>
      <c r="E184" s="476"/>
      <c r="F184" s="476"/>
      <c r="G184" s="476"/>
      <c r="H184" s="476"/>
      <c r="I184" s="476"/>
      <c r="J184" s="476"/>
      <c r="K184" s="476"/>
      <c r="L184" s="476"/>
      <c r="M184" s="476"/>
    </row>
    <row r="185" spans="1:13" ht="15">
      <c r="A185" s="476" t="s">
        <v>36</v>
      </c>
      <c r="B185" s="476"/>
      <c r="C185" s="476"/>
      <c r="D185" s="476"/>
      <c r="E185" s="476"/>
      <c r="F185" s="476"/>
      <c r="G185" s="476"/>
      <c r="H185" s="476"/>
      <c r="I185" s="476"/>
      <c r="J185" s="476"/>
      <c r="K185" s="476"/>
      <c r="L185" s="476"/>
      <c r="M185" s="476"/>
    </row>
    <row r="186" spans="1:13" ht="15" thickBot="1">
      <c r="A186" s="108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</row>
    <row r="187" spans="1:13">
      <c r="A187" s="480" t="s">
        <v>41</v>
      </c>
      <c r="B187" s="477" t="s">
        <v>37</v>
      </c>
      <c r="C187" s="478"/>
      <c r="D187" s="479"/>
      <c r="E187" s="477" t="s">
        <v>38</v>
      </c>
      <c r="F187" s="478"/>
      <c r="G187" s="479"/>
      <c r="H187" s="477" t="s">
        <v>72</v>
      </c>
      <c r="I187" s="478"/>
      <c r="J187" s="479"/>
      <c r="K187" s="478" t="s">
        <v>40</v>
      </c>
      <c r="L187" s="478"/>
      <c r="M187" s="479"/>
    </row>
    <row r="188" spans="1:13">
      <c r="A188" s="481"/>
      <c r="B188" s="110" t="s">
        <v>42</v>
      </c>
      <c r="C188" s="110" t="s">
        <v>43</v>
      </c>
      <c r="D188" s="111" t="s">
        <v>44</v>
      </c>
      <c r="E188" s="110" t="s">
        <v>42</v>
      </c>
      <c r="F188" s="110" t="s">
        <v>43</v>
      </c>
      <c r="G188" s="111" t="s">
        <v>44</v>
      </c>
      <c r="H188" s="110" t="s">
        <v>42</v>
      </c>
      <c r="I188" s="110" t="s">
        <v>43</v>
      </c>
      <c r="J188" s="111" t="s">
        <v>44</v>
      </c>
      <c r="K188" s="110" t="s">
        <v>42</v>
      </c>
      <c r="L188" s="110" t="s">
        <v>43</v>
      </c>
      <c r="M188" s="111" t="s">
        <v>44</v>
      </c>
    </row>
    <row r="189" spans="1:13">
      <c r="A189" s="112" t="s">
        <v>45</v>
      </c>
      <c r="B189" s="113">
        <v>5536</v>
      </c>
      <c r="C189" s="113">
        <v>113.79694474841152</v>
      </c>
      <c r="D189" s="114">
        <v>5649.7969447484111</v>
      </c>
      <c r="E189" s="113">
        <v>5136</v>
      </c>
      <c r="F189" s="113">
        <v>499</v>
      </c>
      <c r="G189" s="114">
        <v>5635</v>
      </c>
      <c r="H189" s="113">
        <v>5873.7322738202047</v>
      </c>
      <c r="I189" s="113">
        <v>79.95227165178737</v>
      </c>
      <c r="J189" s="114">
        <v>5953.6845454719924</v>
      </c>
      <c r="K189" s="113">
        <v>16545.732273820206</v>
      </c>
      <c r="L189" s="113">
        <v>692.74921640019886</v>
      </c>
      <c r="M189" s="114">
        <v>17238.481490220405</v>
      </c>
    </row>
    <row r="190" spans="1:13">
      <c r="A190" s="115" t="s">
        <v>46</v>
      </c>
      <c r="B190" s="116">
        <v>4345</v>
      </c>
      <c r="C190" s="116">
        <v>56</v>
      </c>
      <c r="D190" s="117">
        <v>4401</v>
      </c>
      <c r="E190" s="116">
        <v>3056.4110376574395</v>
      </c>
      <c r="F190" s="116">
        <v>230</v>
      </c>
      <c r="G190" s="117">
        <v>3286.4110376574395</v>
      </c>
      <c r="H190" s="116">
        <v>2320</v>
      </c>
      <c r="I190" s="116">
        <v>14.569958692531877</v>
      </c>
      <c r="J190" s="117">
        <v>2334.5699586925321</v>
      </c>
      <c r="K190" s="116">
        <v>9721.411037657439</v>
      </c>
      <c r="L190" s="116">
        <v>300.56995869253188</v>
      </c>
      <c r="M190" s="117">
        <v>10021.98099634997</v>
      </c>
    </row>
    <row r="191" spans="1:13">
      <c r="A191" s="115" t="s">
        <v>47</v>
      </c>
      <c r="B191" s="116">
        <v>5326</v>
      </c>
      <c r="C191" s="116">
        <v>55</v>
      </c>
      <c r="D191" s="117">
        <v>5381</v>
      </c>
      <c r="E191" s="116">
        <v>4147.3230886528081</v>
      </c>
      <c r="F191" s="116">
        <v>198</v>
      </c>
      <c r="G191" s="117">
        <v>4345.3230886528081</v>
      </c>
      <c r="H191" s="116">
        <v>2289</v>
      </c>
      <c r="I191" s="116">
        <v>49.803811833227051</v>
      </c>
      <c r="J191" s="117">
        <v>2338.803811833227</v>
      </c>
      <c r="K191" s="116">
        <v>11762.323088652807</v>
      </c>
      <c r="L191" s="116">
        <v>302.80381183322703</v>
      </c>
      <c r="M191" s="117">
        <v>12065.126900486035</v>
      </c>
    </row>
    <row r="192" spans="1:13">
      <c r="A192" s="115" t="s">
        <v>48</v>
      </c>
      <c r="B192" s="116">
        <v>4606.3866682315638</v>
      </c>
      <c r="C192" s="116">
        <v>20</v>
      </c>
      <c r="D192" s="117">
        <v>4626.3866682315638</v>
      </c>
      <c r="E192" s="116">
        <v>1915.5393523336072</v>
      </c>
      <c r="F192" s="116">
        <v>145</v>
      </c>
      <c r="G192" s="117">
        <v>2060.539352333607</v>
      </c>
      <c r="H192" s="116">
        <v>1328</v>
      </c>
      <c r="I192" s="116">
        <v>30.086077734136161</v>
      </c>
      <c r="J192" s="117">
        <v>1358.0860777341361</v>
      </c>
      <c r="K192" s="116">
        <v>7849.9260205651708</v>
      </c>
      <c r="L192" s="116">
        <v>195.08607773413615</v>
      </c>
      <c r="M192" s="117">
        <v>8045.0120982993067</v>
      </c>
    </row>
    <row r="193" spans="1:13">
      <c r="A193" s="115" t="s">
        <v>49</v>
      </c>
      <c r="B193" s="116">
        <v>5420</v>
      </c>
      <c r="C193" s="116">
        <v>39</v>
      </c>
      <c r="D193" s="117">
        <v>5459</v>
      </c>
      <c r="E193" s="116">
        <v>1135</v>
      </c>
      <c r="F193" s="116">
        <v>90</v>
      </c>
      <c r="G193" s="117">
        <v>1225</v>
      </c>
      <c r="H193" s="116">
        <v>2136</v>
      </c>
      <c r="I193" s="116">
        <v>21.918565633867058</v>
      </c>
      <c r="J193" s="117">
        <v>2157.9185656338673</v>
      </c>
      <c r="K193" s="116">
        <v>8691</v>
      </c>
      <c r="L193" s="116">
        <v>150.91856563386705</v>
      </c>
      <c r="M193" s="117">
        <v>8841.9185656338668</v>
      </c>
    </row>
    <row r="194" spans="1:13">
      <c r="A194" s="115" t="s">
        <v>50</v>
      </c>
      <c r="B194" s="116">
        <v>4596.6283214827645</v>
      </c>
      <c r="C194" s="116">
        <v>112</v>
      </c>
      <c r="D194" s="117">
        <v>4708.6283214827645</v>
      </c>
      <c r="E194" s="116">
        <v>1012</v>
      </c>
      <c r="F194" s="116">
        <v>278.56241753891283</v>
      </c>
      <c r="G194" s="117">
        <v>1290.5624175389128</v>
      </c>
      <c r="H194" s="116">
        <v>1746.7469485087083</v>
      </c>
      <c r="I194" s="116">
        <v>29.369229045292677</v>
      </c>
      <c r="J194" s="117">
        <v>1776.1161775540011</v>
      </c>
      <c r="K194" s="116">
        <v>7355.375269991473</v>
      </c>
      <c r="L194" s="116">
        <v>419.93164658420551</v>
      </c>
      <c r="M194" s="117">
        <v>7775.3069165756788</v>
      </c>
    </row>
    <row r="195" spans="1:13">
      <c r="A195" s="115" t="s">
        <v>51</v>
      </c>
      <c r="B195" s="116">
        <v>4836</v>
      </c>
      <c r="C195" s="116">
        <v>45</v>
      </c>
      <c r="D195" s="117">
        <v>4881</v>
      </c>
      <c r="E195" s="116">
        <v>4115</v>
      </c>
      <c r="F195" s="116">
        <v>628</v>
      </c>
      <c r="G195" s="117">
        <v>4743</v>
      </c>
      <c r="H195" s="116">
        <v>2293.9827093787571</v>
      </c>
      <c r="I195" s="116">
        <v>20.177030925363727</v>
      </c>
      <c r="J195" s="117">
        <v>2314.159740304121</v>
      </c>
      <c r="K195" s="116">
        <v>11244.982709378757</v>
      </c>
      <c r="L195" s="116">
        <v>693.17703092536374</v>
      </c>
      <c r="M195" s="117">
        <v>11938.159740304121</v>
      </c>
    </row>
    <row r="196" spans="1:13">
      <c r="A196" s="115" t="s">
        <v>52</v>
      </c>
      <c r="B196" s="116">
        <v>4120</v>
      </c>
      <c r="C196" s="116">
        <v>145.64653340101</v>
      </c>
      <c r="D196" s="117">
        <v>4265.6465334010099</v>
      </c>
      <c r="E196" s="116">
        <v>2136</v>
      </c>
      <c r="F196" s="116">
        <v>636</v>
      </c>
      <c r="G196" s="117">
        <v>2772</v>
      </c>
      <c r="H196" s="116">
        <v>1898.056890230393</v>
      </c>
      <c r="I196" s="116">
        <v>25.445265621013387</v>
      </c>
      <c r="J196" s="117">
        <v>1923.5021558514063</v>
      </c>
      <c r="K196" s="116">
        <v>8154.056890230393</v>
      </c>
      <c r="L196" s="116">
        <v>807.09179902202334</v>
      </c>
      <c r="M196" s="117">
        <v>8961.1486892524172</v>
      </c>
    </row>
    <row r="197" spans="1:13">
      <c r="A197" s="115" t="s">
        <v>53</v>
      </c>
      <c r="B197" s="116">
        <v>5139</v>
      </c>
      <c r="C197" s="116">
        <v>152</v>
      </c>
      <c r="D197" s="117">
        <v>5291</v>
      </c>
      <c r="E197" s="116">
        <v>3189</v>
      </c>
      <c r="F197" s="116">
        <v>485.57209847388594</v>
      </c>
      <c r="G197" s="117">
        <v>3674.5720984738859</v>
      </c>
      <c r="H197" s="116">
        <v>2121</v>
      </c>
      <c r="I197" s="116">
        <v>25.678918507837164</v>
      </c>
      <c r="J197" s="117">
        <v>2146.6789185078374</v>
      </c>
      <c r="K197" s="116">
        <v>10449</v>
      </c>
      <c r="L197" s="116">
        <v>663.25101698172307</v>
      </c>
      <c r="M197" s="117">
        <v>11112.251016981723</v>
      </c>
    </row>
    <row r="198" spans="1:13">
      <c r="A198" s="115" t="s">
        <v>54</v>
      </c>
      <c r="B198" s="116">
        <v>6929</v>
      </c>
      <c r="C198" s="116">
        <v>391</v>
      </c>
      <c r="D198" s="117">
        <v>7320</v>
      </c>
      <c r="E198" s="116">
        <v>13582.136532938894</v>
      </c>
      <c r="F198" s="116">
        <v>892.6114117602242</v>
      </c>
      <c r="G198" s="117">
        <v>14474.747944699118</v>
      </c>
      <c r="H198" s="116">
        <v>5539.3841644123377</v>
      </c>
      <c r="I198" s="116">
        <v>96.008539188243034</v>
      </c>
      <c r="J198" s="117">
        <v>5635.3927036005807</v>
      </c>
      <c r="K198" s="116">
        <v>26050.520697351232</v>
      </c>
      <c r="L198" s="116">
        <v>1379.6199509484672</v>
      </c>
      <c r="M198" s="117">
        <v>27430.140648299701</v>
      </c>
    </row>
    <row r="199" spans="1:13">
      <c r="A199" s="115" t="s">
        <v>73</v>
      </c>
      <c r="B199" s="116">
        <v>6598</v>
      </c>
      <c r="C199" s="116">
        <v>364.60082859505627</v>
      </c>
      <c r="D199" s="117">
        <v>6962.6008285950566</v>
      </c>
      <c r="E199" s="116">
        <v>4569</v>
      </c>
      <c r="F199" s="116">
        <v>235.84138343194721</v>
      </c>
      <c r="G199" s="117">
        <v>4804.8413834319472</v>
      </c>
      <c r="H199" s="116">
        <v>2718</v>
      </c>
      <c r="I199" s="116">
        <v>29.196279854047969</v>
      </c>
      <c r="J199" s="117">
        <v>2747.196279854048</v>
      </c>
      <c r="K199" s="116">
        <v>13885</v>
      </c>
      <c r="L199" s="116">
        <v>629.63849188105144</v>
      </c>
      <c r="M199" s="117">
        <v>14514.638491881051</v>
      </c>
    </row>
    <row r="200" spans="1:13">
      <c r="A200" s="115" t="s">
        <v>74</v>
      </c>
      <c r="B200" s="116">
        <v>4936</v>
      </c>
      <c r="C200" s="116">
        <v>215.06654693535657</v>
      </c>
      <c r="D200" s="117">
        <v>5151.0665469353562</v>
      </c>
      <c r="E200" s="116">
        <v>3012</v>
      </c>
      <c r="F200" s="116">
        <v>237.11743183771699</v>
      </c>
      <c r="G200" s="117">
        <v>3249.117431837717</v>
      </c>
      <c r="H200" s="116">
        <v>2139</v>
      </c>
      <c r="I200" s="116">
        <v>21.794051312652567</v>
      </c>
      <c r="J200" s="117">
        <v>2160.7940513126528</v>
      </c>
      <c r="K200" s="116">
        <v>10087</v>
      </c>
      <c r="L200" s="116">
        <v>473.97803008572618</v>
      </c>
      <c r="M200" s="117">
        <v>10560.978030085726</v>
      </c>
    </row>
    <row r="201" spans="1:13" ht="15" thickBot="1">
      <c r="A201" s="118" t="s">
        <v>75</v>
      </c>
      <c r="B201" s="119">
        <v>62388.014989714327</v>
      </c>
      <c r="C201" s="119">
        <v>1709.1108536798345</v>
      </c>
      <c r="D201" s="120">
        <v>64097.125843394162</v>
      </c>
      <c r="E201" s="119">
        <v>47005.410011582746</v>
      </c>
      <c r="F201" s="119">
        <v>4555.7047430426874</v>
      </c>
      <c r="G201" s="120">
        <v>51561.114754625436</v>
      </c>
      <c r="H201" s="119">
        <v>32402.902986350404</v>
      </c>
      <c r="I201" s="119">
        <v>444.00000000000011</v>
      </c>
      <c r="J201" s="120">
        <v>32846.902986350404</v>
      </c>
      <c r="K201" s="119">
        <v>141796.32798764747</v>
      </c>
      <c r="L201" s="119">
        <v>6708.8155967225211</v>
      </c>
      <c r="M201" s="120">
        <v>148505.14358437</v>
      </c>
    </row>
    <row r="202" spans="1:13">
      <c r="A202" s="130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</row>
    <row r="203" spans="1:13">
      <c r="A203" s="131" t="s">
        <v>76</v>
      </c>
      <c r="B203" s="113">
        <v>61054</v>
      </c>
      <c r="C203" s="113">
        <v>1567</v>
      </c>
      <c r="D203" s="132">
        <v>62621</v>
      </c>
      <c r="E203" s="113">
        <v>45773</v>
      </c>
      <c r="F203" s="113">
        <v>4156</v>
      </c>
      <c r="G203" s="132">
        <v>49929</v>
      </c>
      <c r="H203" s="113">
        <v>31631</v>
      </c>
      <c r="I203" s="113">
        <v>432</v>
      </c>
      <c r="J203" s="132">
        <v>32063</v>
      </c>
      <c r="K203" s="113">
        <v>138458</v>
      </c>
      <c r="L203" s="113">
        <v>6155</v>
      </c>
      <c r="M203" s="132">
        <v>144613</v>
      </c>
    </row>
    <row r="204" spans="1:13">
      <c r="A204" s="133" t="s">
        <v>70</v>
      </c>
      <c r="B204" s="134">
        <v>2.1849755785277418</v>
      </c>
      <c r="C204" s="134">
        <v>9.0689759846735463</v>
      </c>
      <c r="D204" s="134">
        <v>2.3572377371714954</v>
      </c>
      <c r="E204" s="134">
        <v>2.6924387992544641</v>
      </c>
      <c r="F204" s="134">
        <v>9.6175347219125928</v>
      </c>
      <c r="G204" s="134">
        <v>3.268871306506111</v>
      </c>
      <c r="H204" s="134">
        <v>2.4403369680073466</v>
      </c>
      <c r="I204" s="134">
        <v>2.7777777777778039</v>
      </c>
      <c r="J204" s="134">
        <v>2.4448834680173528</v>
      </c>
      <c r="K204" s="134">
        <v>2.411076274139067</v>
      </c>
      <c r="L204" s="134">
        <v>8.9978163561741855</v>
      </c>
      <c r="M204" s="134">
        <v>2.6914202626112465</v>
      </c>
    </row>
    <row r="205" spans="1:13" s="100" customFormat="1" ht="15">
      <c r="A205" s="98" t="s">
        <v>549</v>
      </c>
      <c r="B205" s="121"/>
      <c r="C205" s="121"/>
      <c r="D205" s="121"/>
      <c r="E205" s="121"/>
      <c r="F205" s="121"/>
      <c r="G205" s="121"/>
      <c r="H205" s="121"/>
      <c r="I205" s="121"/>
      <c r="J205" s="122"/>
      <c r="K205" s="122"/>
      <c r="L205" s="123"/>
      <c r="M205" s="123"/>
    </row>
    <row r="206" spans="1:13">
      <c r="A206" s="145"/>
      <c r="B206" s="146"/>
      <c r="C206" s="146"/>
      <c r="D206" s="147"/>
      <c r="E206" s="147"/>
      <c r="F206" s="147"/>
      <c r="G206" s="147"/>
    </row>
    <row r="207" spans="1:13"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</row>
    <row r="208" spans="1:13" ht="15">
      <c r="A208" s="476" t="s">
        <v>1006</v>
      </c>
      <c r="B208" s="476"/>
      <c r="C208" s="476"/>
      <c r="D208" s="476"/>
      <c r="E208" s="476"/>
      <c r="F208" s="476"/>
      <c r="G208" s="476"/>
      <c r="H208" s="476"/>
      <c r="I208" s="476"/>
      <c r="J208" s="476"/>
      <c r="K208" s="476"/>
      <c r="L208" s="476"/>
      <c r="M208" s="476"/>
    </row>
    <row r="209" spans="1:13" ht="15">
      <c r="A209" s="476" t="s">
        <v>36</v>
      </c>
      <c r="B209" s="476"/>
      <c r="C209" s="476"/>
      <c r="D209" s="476"/>
      <c r="E209" s="476"/>
      <c r="F209" s="476"/>
      <c r="G209" s="476"/>
      <c r="H209" s="476"/>
      <c r="I209" s="476"/>
      <c r="J209" s="476"/>
      <c r="K209" s="476"/>
      <c r="L209" s="476"/>
      <c r="M209" s="476"/>
    </row>
    <row r="210" spans="1:13" ht="15" thickBot="1">
      <c r="A210" s="108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</row>
    <row r="211" spans="1:13">
      <c r="A211" s="480" t="s">
        <v>41</v>
      </c>
      <c r="B211" s="477" t="s">
        <v>37</v>
      </c>
      <c r="C211" s="478"/>
      <c r="D211" s="479"/>
      <c r="E211" s="477" t="s">
        <v>38</v>
      </c>
      <c r="F211" s="478"/>
      <c r="G211" s="479"/>
      <c r="H211" s="477" t="s">
        <v>72</v>
      </c>
      <c r="I211" s="478"/>
      <c r="J211" s="479"/>
      <c r="K211" s="478" t="s">
        <v>40</v>
      </c>
      <c r="L211" s="478"/>
      <c r="M211" s="479"/>
    </row>
    <row r="212" spans="1:13">
      <c r="A212" s="481"/>
      <c r="B212" s="110" t="s">
        <v>42</v>
      </c>
      <c r="C212" s="110" t="s">
        <v>43</v>
      </c>
      <c r="D212" s="111" t="s">
        <v>44</v>
      </c>
      <c r="E212" s="110" t="s">
        <v>42</v>
      </c>
      <c r="F212" s="110" t="s">
        <v>43</v>
      </c>
      <c r="G212" s="111" t="s">
        <v>44</v>
      </c>
      <c r="H212" s="110" t="s">
        <v>42</v>
      </c>
      <c r="I212" s="110" t="s">
        <v>43</v>
      </c>
      <c r="J212" s="111" t="s">
        <v>44</v>
      </c>
      <c r="K212" s="110" t="s">
        <v>42</v>
      </c>
      <c r="L212" s="110" t="s">
        <v>43</v>
      </c>
      <c r="M212" s="111" t="s">
        <v>44</v>
      </c>
    </row>
    <row r="213" spans="1:13">
      <c r="A213" s="112" t="s">
        <v>45</v>
      </c>
      <c r="B213" s="113">
        <v>3225</v>
      </c>
      <c r="C213" s="113">
        <v>85</v>
      </c>
      <c r="D213" s="114">
        <v>3310</v>
      </c>
      <c r="E213" s="113">
        <v>1210</v>
      </c>
      <c r="F213" s="113">
        <v>55</v>
      </c>
      <c r="G213" s="114">
        <v>1265</v>
      </c>
      <c r="H213" s="113">
        <v>2043.2603447340034</v>
      </c>
      <c r="I213" s="113">
        <v>121</v>
      </c>
      <c r="J213" s="114">
        <v>2164.2603447340034</v>
      </c>
      <c r="K213" s="113">
        <v>6478.2603447340034</v>
      </c>
      <c r="L213" s="113">
        <v>261</v>
      </c>
      <c r="M213" s="114">
        <v>6739.2603447340034</v>
      </c>
    </row>
    <row r="214" spans="1:13">
      <c r="A214" s="115" t="s">
        <v>77</v>
      </c>
      <c r="B214" s="116">
        <v>4658</v>
      </c>
      <c r="C214" s="116">
        <v>54</v>
      </c>
      <c r="D214" s="117">
        <v>4712</v>
      </c>
      <c r="E214" s="116">
        <v>800</v>
      </c>
      <c r="F214" s="116">
        <v>41</v>
      </c>
      <c r="G214" s="117">
        <v>841</v>
      </c>
      <c r="H214" s="116">
        <v>2010</v>
      </c>
      <c r="I214" s="116">
        <v>90</v>
      </c>
      <c r="J214" s="117">
        <v>2100</v>
      </c>
      <c r="K214" s="116">
        <v>7468</v>
      </c>
      <c r="L214" s="116">
        <v>185</v>
      </c>
      <c r="M214" s="117">
        <v>7653</v>
      </c>
    </row>
    <row r="215" spans="1:13">
      <c r="A215" s="115" t="s">
        <v>78</v>
      </c>
      <c r="B215" s="116">
        <v>3691</v>
      </c>
      <c r="C215" s="116">
        <v>40.283953886499788</v>
      </c>
      <c r="D215" s="117">
        <v>3731.2839538864996</v>
      </c>
      <c r="E215" s="116">
        <v>824</v>
      </c>
      <c r="F215" s="116">
        <v>38</v>
      </c>
      <c r="G215" s="117">
        <v>862</v>
      </c>
      <c r="H215" s="116">
        <v>2120</v>
      </c>
      <c r="I215" s="116">
        <v>50</v>
      </c>
      <c r="J215" s="117">
        <v>2170</v>
      </c>
      <c r="K215" s="116">
        <v>6635</v>
      </c>
      <c r="L215" s="116">
        <v>128.28395388649977</v>
      </c>
      <c r="M215" s="117">
        <v>6763.2839538865001</v>
      </c>
    </row>
    <row r="216" spans="1:13">
      <c r="A216" s="115" t="s">
        <v>48</v>
      </c>
      <c r="B216" s="116">
        <v>7636</v>
      </c>
      <c r="C216" s="116">
        <v>45.53194509515351</v>
      </c>
      <c r="D216" s="117">
        <v>7681.5319450951538</v>
      </c>
      <c r="E216" s="116">
        <v>2389</v>
      </c>
      <c r="F216" s="116">
        <v>138</v>
      </c>
      <c r="G216" s="117">
        <v>2527</v>
      </c>
      <c r="H216" s="116">
        <v>4236</v>
      </c>
      <c r="I216" s="116">
        <v>22</v>
      </c>
      <c r="J216" s="117">
        <v>4258</v>
      </c>
      <c r="K216" s="116">
        <v>14261</v>
      </c>
      <c r="L216" s="116">
        <v>205.5319450951535</v>
      </c>
      <c r="M216" s="117">
        <v>14466.531945095154</v>
      </c>
    </row>
    <row r="217" spans="1:13">
      <c r="A217" s="115" t="s">
        <v>49</v>
      </c>
      <c r="B217" s="116">
        <v>5296</v>
      </c>
      <c r="C217" s="116">
        <v>46.652953336224925</v>
      </c>
      <c r="D217" s="117">
        <v>5342.6529533362245</v>
      </c>
      <c r="E217" s="116">
        <v>750</v>
      </c>
      <c r="F217" s="116">
        <v>95</v>
      </c>
      <c r="G217" s="117">
        <v>845</v>
      </c>
      <c r="H217" s="116">
        <v>1896</v>
      </c>
      <c r="I217" s="116">
        <v>10</v>
      </c>
      <c r="J217" s="117">
        <v>1906</v>
      </c>
      <c r="K217" s="116">
        <v>7942</v>
      </c>
      <c r="L217" s="116">
        <v>151.65295333622493</v>
      </c>
      <c r="M217" s="117">
        <v>8093.6529533362245</v>
      </c>
    </row>
    <row r="218" spans="1:13">
      <c r="A218" s="115" t="s">
        <v>50</v>
      </c>
      <c r="B218" s="116">
        <v>8538</v>
      </c>
      <c r="C218" s="116">
        <v>40.794959837816734</v>
      </c>
      <c r="D218" s="117">
        <v>8578.7949598378164</v>
      </c>
      <c r="E218" s="116">
        <v>966</v>
      </c>
      <c r="F218" s="116">
        <v>68</v>
      </c>
      <c r="G218" s="117">
        <v>1034</v>
      </c>
      <c r="H218" s="116">
        <v>2268</v>
      </c>
      <c r="I218" s="116">
        <v>20</v>
      </c>
      <c r="J218" s="117">
        <v>2288</v>
      </c>
      <c r="K218" s="116">
        <v>11772</v>
      </c>
      <c r="L218" s="116">
        <v>128.79495983781675</v>
      </c>
      <c r="M218" s="117">
        <v>11900.794959837816</v>
      </c>
    </row>
    <row r="219" spans="1:13">
      <c r="A219" s="115" t="s">
        <v>51</v>
      </c>
      <c r="B219" s="116">
        <v>11056</v>
      </c>
      <c r="C219" s="116">
        <v>20</v>
      </c>
      <c r="D219" s="117">
        <v>11076</v>
      </c>
      <c r="E219" s="116">
        <v>3289</v>
      </c>
      <c r="F219" s="116">
        <v>110</v>
      </c>
      <c r="G219" s="117">
        <v>3399</v>
      </c>
      <c r="H219" s="116">
        <v>4390</v>
      </c>
      <c r="I219" s="116">
        <v>27.178853319550203</v>
      </c>
      <c r="J219" s="117">
        <v>4417.1788533195504</v>
      </c>
      <c r="K219" s="116">
        <v>18735</v>
      </c>
      <c r="L219" s="116">
        <v>157.1788533195502</v>
      </c>
      <c r="M219" s="117">
        <v>18892.17885331955</v>
      </c>
    </row>
    <row r="220" spans="1:13">
      <c r="A220" s="115" t="s">
        <v>79</v>
      </c>
      <c r="B220" s="116">
        <v>9425</v>
      </c>
      <c r="C220" s="116">
        <v>48</v>
      </c>
      <c r="D220" s="117">
        <v>9473</v>
      </c>
      <c r="E220" s="116">
        <v>3081.6990872982738</v>
      </c>
      <c r="F220" s="116">
        <v>71</v>
      </c>
      <c r="G220" s="117">
        <v>3152.6990872982738</v>
      </c>
      <c r="H220" s="116">
        <v>3725</v>
      </c>
      <c r="I220" s="116">
        <v>50</v>
      </c>
      <c r="J220" s="117">
        <v>3775</v>
      </c>
      <c r="K220" s="116">
        <v>16231.699087298273</v>
      </c>
      <c r="L220" s="116">
        <v>169</v>
      </c>
      <c r="M220" s="117">
        <v>16400.699087298271</v>
      </c>
    </row>
    <row r="221" spans="1:13" ht="15" customHeight="1">
      <c r="A221" s="115" t="s">
        <v>80</v>
      </c>
      <c r="B221" s="116">
        <v>7853</v>
      </c>
      <c r="C221" s="116">
        <v>21</v>
      </c>
      <c r="D221" s="117">
        <v>7874</v>
      </c>
      <c r="E221" s="116">
        <v>2286.9928982983251</v>
      </c>
      <c r="F221" s="116">
        <v>65</v>
      </c>
      <c r="G221" s="117">
        <v>2351.9928982983251</v>
      </c>
      <c r="H221" s="116">
        <v>3424</v>
      </c>
      <c r="I221" s="116">
        <v>24.714192840302541</v>
      </c>
      <c r="J221" s="117">
        <v>3448.7141928403025</v>
      </c>
      <c r="K221" s="116">
        <v>13563.992898298326</v>
      </c>
      <c r="L221" s="116">
        <v>110.71419284030254</v>
      </c>
      <c r="M221" s="117">
        <v>13674.707091138629</v>
      </c>
    </row>
    <row r="222" spans="1:13">
      <c r="A222" s="115" t="s">
        <v>81</v>
      </c>
      <c r="B222" s="116">
        <v>6789</v>
      </c>
      <c r="C222" s="116">
        <v>52</v>
      </c>
      <c r="D222" s="117">
        <v>6841</v>
      </c>
      <c r="E222" s="116">
        <v>1795</v>
      </c>
      <c r="F222" s="116">
        <v>66</v>
      </c>
      <c r="G222" s="117">
        <v>1861</v>
      </c>
      <c r="H222" s="116">
        <v>2536</v>
      </c>
      <c r="I222" s="116">
        <v>29.643418932939259</v>
      </c>
      <c r="J222" s="117">
        <v>2565.6434189329393</v>
      </c>
      <c r="K222" s="116">
        <v>11120</v>
      </c>
      <c r="L222" s="116">
        <v>147.64341893293926</v>
      </c>
      <c r="M222" s="117">
        <v>11267.643418932939</v>
      </c>
    </row>
    <row r="223" spans="1:13">
      <c r="A223" s="115" t="s">
        <v>82</v>
      </c>
      <c r="B223" s="116">
        <v>6690.9987942451271</v>
      </c>
      <c r="C223" s="116">
        <v>163</v>
      </c>
      <c r="D223" s="117">
        <v>6853.9987942451271</v>
      </c>
      <c r="E223" s="116">
        <v>1790</v>
      </c>
      <c r="F223" s="116">
        <v>30</v>
      </c>
      <c r="G223" s="117">
        <v>1820</v>
      </c>
      <c r="H223" s="116">
        <v>2895</v>
      </c>
      <c r="I223" s="116">
        <v>23.634888816317034</v>
      </c>
      <c r="J223" s="117">
        <v>2918.634888816317</v>
      </c>
      <c r="K223" s="116">
        <v>11375.998794245126</v>
      </c>
      <c r="L223" s="116">
        <v>216.63488881631704</v>
      </c>
      <c r="M223" s="117">
        <v>11592.633683061444</v>
      </c>
    </row>
    <row r="224" spans="1:13">
      <c r="A224" s="115" t="s">
        <v>83</v>
      </c>
      <c r="B224" s="116">
        <v>10816.637244347041</v>
      </c>
      <c r="C224" s="116">
        <v>98</v>
      </c>
      <c r="D224" s="117">
        <v>10914.637244347041</v>
      </c>
      <c r="E224" s="116">
        <v>2968</v>
      </c>
      <c r="F224" s="116">
        <v>125</v>
      </c>
      <c r="G224" s="117">
        <v>3093</v>
      </c>
      <c r="H224" s="116">
        <v>4482</v>
      </c>
      <c r="I224" s="116">
        <v>27.102767371091925</v>
      </c>
      <c r="J224" s="117">
        <v>4509.1027673710923</v>
      </c>
      <c r="K224" s="116">
        <v>18266.637244347039</v>
      </c>
      <c r="L224" s="116">
        <v>250.10276737109191</v>
      </c>
      <c r="M224" s="117">
        <v>18516.740011718131</v>
      </c>
    </row>
    <row r="225" spans="1:13" ht="15" thickBot="1">
      <c r="A225" s="118" t="s">
        <v>75</v>
      </c>
      <c r="B225" s="119">
        <v>85674.636038592173</v>
      </c>
      <c r="C225" s="119">
        <v>714.26381215569495</v>
      </c>
      <c r="D225" s="120">
        <v>86388.899850747868</v>
      </c>
      <c r="E225" s="119">
        <v>22149.691985596597</v>
      </c>
      <c r="F225" s="119">
        <v>902</v>
      </c>
      <c r="G225" s="120">
        <v>23051.691985596597</v>
      </c>
      <c r="H225" s="119">
        <v>36025</v>
      </c>
      <c r="I225" s="119">
        <v>495.27412128020097</v>
      </c>
      <c r="J225" s="120">
        <v>36520.5344660142</v>
      </c>
      <c r="K225" s="119">
        <v>143849.58836892276</v>
      </c>
      <c r="L225" s="119">
        <v>2111.5379334358963</v>
      </c>
      <c r="M225" s="120">
        <v>145961.12630235867</v>
      </c>
    </row>
    <row r="226" spans="1:13">
      <c r="A226" s="130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</row>
    <row r="227" spans="1:13">
      <c r="A227" s="131" t="s">
        <v>76</v>
      </c>
      <c r="B227" s="113">
        <v>84815</v>
      </c>
      <c r="C227" s="113">
        <v>675</v>
      </c>
      <c r="D227" s="132">
        <v>85490</v>
      </c>
      <c r="E227" s="113">
        <v>21886</v>
      </c>
      <c r="F227" s="113">
        <v>869</v>
      </c>
      <c r="G227" s="132">
        <v>22755</v>
      </c>
      <c r="H227" s="113">
        <v>35260</v>
      </c>
      <c r="I227" s="113">
        <v>459</v>
      </c>
      <c r="J227" s="132">
        <v>35719</v>
      </c>
      <c r="K227" s="113">
        <v>141961</v>
      </c>
      <c r="L227" s="113">
        <v>2003</v>
      </c>
      <c r="M227" s="132">
        <v>143964</v>
      </c>
    </row>
    <row r="228" spans="1:13">
      <c r="A228" s="133" t="s">
        <v>70</v>
      </c>
      <c r="B228" s="134">
        <v>1.0135424613478425</v>
      </c>
      <c r="C228" s="134">
        <v>5.8168610601029558</v>
      </c>
      <c r="D228" s="134">
        <v>1.0514678333698306</v>
      </c>
      <c r="E228" s="134">
        <v>1.2048432129973365</v>
      </c>
      <c r="F228" s="134">
        <v>3.79746835443038</v>
      </c>
      <c r="G228" s="134">
        <v>1.3038540347026899</v>
      </c>
      <c r="H228" s="134">
        <v>2.1695972773681222</v>
      </c>
      <c r="I228" s="134">
        <v>7.9028586667104523</v>
      </c>
      <c r="J228" s="134">
        <v>2.2440002968005821</v>
      </c>
      <c r="K228" s="134">
        <v>1.3303571888918528</v>
      </c>
      <c r="L228" s="134">
        <v>5.4187685190162913</v>
      </c>
      <c r="M228" s="134">
        <v>1.3872400755457375</v>
      </c>
    </row>
    <row r="229" spans="1:13" s="100" customFormat="1" ht="15">
      <c r="A229" s="98" t="s">
        <v>550</v>
      </c>
      <c r="B229" s="121"/>
      <c r="C229" s="121"/>
      <c r="D229" s="121"/>
      <c r="E229" s="121"/>
      <c r="F229" s="121"/>
      <c r="G229" s="121"/>
      <c r="H229" s="121"/>
      <c r="I229" s="121"/>
      <c r="J229" s="122"/>
      <c r="K229" s="122"/>
      <c r="L229" s="123"/>
      <c r="M229" s="123"/>
    </row>
    <row r="230" spans="1:13">
      <c r="A230" s="149"/>
      <c r="B230" s="150"/>
      <c r="C230" s="150"/>
      <c r="D230" s="150"/>
      <c r="E230" s="150"/>
      <c r="F230" s="150"/>
      <c r="G230" s="150"/>
      <c r="H230" s="150"/>
      <c r="I230" s="151"/>
      <c r="J230" s="151"/>
      <c r="K230" s="151"/>
      <c r="L230" s="151"/>
      <c r="M230" s="151"/>
    </row>
    <row r="231" spans="1:13">
      <c r="I231" s="148"/>
      <c r="J231" s="148"/>
      <c r="K231" s="148"/>
      <c r="L231" s="148"/>
      <c r="M231" s="148"/>
    </row>
    <row r="232" spans="1:13" ht="15">
      <c r="A232" s="476" t="s">
        <v>1007</v>
      </c>
      <c r="B232" s="476"/>
      <c r="C232" s="476"/>
      <c r="D232" s="476"/>
      <c r="E232" s="476"/>
      <c r="F232" s="476"/>
      <c r="G232" s="476"/>
      <c r="H232" s="476"/>
      <c r="I232" s="476"/>
      <c r="J232" s="476"/>
      <c r="K232" s="476"/>
      <c r="L232" s="476"/>
      <c r="M232" s="476"/>
    </row>
    <row r="233" spans="1:13" ht="15">
      <c r="A233" s="476" t="s">
        <v>36</v>
      </c>
      <c r="B233" s="476"/>
      <c r="C233" s="476"/>
      <c r="D233" s="476"/>
      <c r="E233" s="476"/>
      <c r="F233" s="476"/>
      <c r="G233" s="476"/>
      <c r="H233" s="476"/>
      <c r="I233" s="476"/>
      <c r="J233" s="476"/>
      <c r="K233" s="476"/>
      <c r="L233" s="476"/>
      <c r="M233" s="476"/>
    </row>
    <row r="234" spans="1:13" ht="15" thickBot="1">
      <c r="A234" s="108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</row>
    <row r="235" spans="1:13">
      <c r="A235" s="480" t="s">
        <v>41</v>
      </c>
      <c r="B235" s="477" t="s">
        <v>37</v>
      </c>
      <c r="C235" s="478"/>
      <c r="D235" s="479"/>
      <c r="E235" s="477" t="s">
        <v>38</v>
      </c>
      <c r="F235" s="478"/>
      <c r="G235" s="479"/>
      <c r="H235" s="477" t="s">
        <v>72</v>
      </c>
      <c r="I235" s="478"/>
      <c r="J235" s="479"/>
      <c r="K235" s="478" t="s">
        <v>40</v>
      </c>
      <c r="L235" s="478"/>
      <c r="M235" s="479"/>
    </row>
    <row r="236" spans="1:13">
      <c r="A236" s="481"/>
      <c r="B236" s="110" t="s">
        <v>42</v>
      </c>
      <c r="C236" s="110" t="s">
        <v>43</v>
      </c>
      <c r="D236" s="111" t="s">
        <v>44</v>
      </c>
      <c r="E236" s="110" t="s">
        <v>42</v>
      </c>
      <c r="F236" s="110" t="s">
        <v>43</v>
      </c>
      <c r="G236" s="111" t="s">
        <v>44</v>
      </c>
      <c r="H236" s="110" t="s">
        <v>42</v>
      </c>
      <c r="I236" s="110" t="s">
        <v>43</v>
      </c>
      <c r="J236" s="111" t="s">
        <v>44</v>
      </c>
      <c r="K236" s="110" t="s">
        <v>42</v>
      </c>
      <c r="L236" s="110" t="s">
        <v>43</v>
      </c>
      <c r="M236" s="111" t="s">
        <v>44</v>
      </c>
    </row>
    <row r="237" spans="1:13">
      <c r="A237" s="112" t="s">
        <v>45</v>
      </c>
      <c r="B237" s="113">
        <v>2843.4863811843961</v>
      </c>
      <c r="C237" s="113">
        <v>132</v>
      </c>
      <c r="D237" s="114">
        <v>2975.4863811843961</v>
      </c>
      <c r="E237" s="113">
        <v>1323.9140880500609</v>
      </c>
      <c r="F237" s="113">
        <v>60</v>
      </c>
      <c r="G237" s="114">
        <v>1383.9140880500609</v>
      </c>
      <c r="H237" s="113">
        <v>1839.2917248236711</v>
      </c>
      <c r="I237" s="113">
        <v>10</v>
      </c>
      <c r="J237" s="114">
        <v>1849.2917248236711</v>
      </c>
      <c r="K237" s="113">
        <v>6006.6921940581278</v>
      </c>
      <c r="L237" s="113">
        <v>202</v>
      </c>
      <c r="M237" s="114">
        <v>6208.6921940581278</v>
      </c>
    </row>
    <row r="238" spans="1:13">
      <c r="A238" s="115" t="s">
        <v>77</v>
      </c>
      <c r="B238" s="116">
        <v>2333</v>
      </c>
      <c r="C238" s="116">
        <v>55</v>
      </c>
      <c r="D238" s="117">
        <v>2388</v>
      </c>
      <c r="E238" s="116">
        <v>900</v>
      </c>
      <c r="F238" s="116">
        <v>47</v>
      </c>
      <c r="G238" s="117">
        <v>947</v>
      </c>
      <c r="H238" s="116">
        <v>1236</v>
      </c>
      <c r="I238" s="116">
        <v>9</v>
      </c>
      <c r="J238" s="117">
        <v>1245</v>
      </c>
      <c r="K238" s="116">
        <v>4469</v>
      </c>
      <c r="L238" s="116">
        <v>111</v>
      </c>
      <c r="M238" s="117">
        <v>4580</v>
      </c>
    </row>
    <row r="239" spans="1:13">
      <c r="A239" s="115" t="s">
        <v>78</v>
      </c>
      <c r="B239" s="116">
        <v>2548</v>
      </c>
      <c r="C239" s="116">
        <v>52</v>
      </c>
      <c r="D239" s="117">
        <v>2600</v>
      </c>
      <c r="E239" s="116">
        <v>850</v>
      </c>
      <c r="F239" s="116">
        <v>20</v>
      </c>
      <c r="G239" s="117">
        <v>870</v>
      </c>
      <c r="H239" s="116">
        <v>1325</v>
      </c>
      <c r="I239" s="116">
        <v>18</v>
      </c>
      <c r="J239" s="117">
        <v>1343</v>
      </c>
      <c r="K239" s="116">
        <v>4723</v>
      </c>
      <c r="L239" s="116">
        <v>90</v>
      </c>
      <c r="M239" s="117">
        <v>4813</v>
      </c>
    </row>
    <row r="240" spans="1:13">
      <c r="A240" s="115" t="s">
        <v>48</v>
      </c>
      <c r="B240" s="116">
        <v>4123</v>
      </c>
      <c r="C240" s="116">
        <v>38</v>
      </c>
      <c r="D240" s="117">
        <v>4161</v>
      </c>
      <c r="E240" s="116">
        <v>1687</v>
      </c>
      <c r="F240" s="116">
        <v>60</v>
      </c>
      <c r="G240" s="117">
        <v>1747</v>
      </c>
      <c r="H240" s="116">
        <v>3015</v>
      </c>
      <c r="I240" s="116">
        <v>21</v>
      </c>
      <c r="J240" s="117">
        <v>3036</v>
      </c>
      <c r="K240" s="116">
        <v>8825</v>
      </c>
      <c r="L240" s="116">
        <v>119</v>
      </c>
      <c r="M240" s="117">
        <v>8944</v>
      </c>
    </row>
    <row r="241" spans="1:13">
      <c r="A241" s="115" t="s">
        <v>49</v>
      </c>
      <c r="B241" s="116">
        <v>2736</v>
      </c>
      <c r="C241" s="116">
        <v>26</v>
      </c>
      <c r="D241" s="117">
        <v>2762</v>
      </c>
      <c r="E241" s="116">
        <v>1196</v>
      </c>
      <c r="F241" s="116">
        <v>28</v>
      </c>
      <c r="G241" s="117">
        <v>1224</v>
      </c>
      <c r="H241" s="116">
        <v>1328</v>
      </c>
      <c r="I241" s="116">
        <v>61</v>
      </c>
      <c r="J241" s="117">
        <v>1389</v>
      </c>
      <c r="K241" s="116">
        <v>5260</v>
      </c>
      <c r="L241" s="116">
        <v>115</v>
      </c>
      <c r="M241" s="117">
        <v>5375</v>
      </c>
    </row>
    <row r="242" spans="1:13">
      <c r="A242" s="115" t="s">
        <v>50</v>
      </c>
      <c r="B242" s="116">
        <v>3690</v>
      </c>
      <c r="C242" s="116">
        <v>30</v>
      </c>
      <c r="D242" s="117">
        <v>3720</v>
      </c>
      <c r="E242" s="116">
        <v>1298</v>
      </c>
      <c r="F242" s="116">
        <v>20</v>
      </c>
      <c r="G242" s="117">
        <v>1318</v>
      </c>
      <c r="H242" s="116">
        <v>1532</v>
      </c>
      <c r="I242" s="116">
        <v>68</v>
      </c>
      <c r="J242" s="117">
        <v>1600</v>
      </c>
      <c r="K242" s="116">
        <v>6520</v>
      </c>
      <c r="L242" s="116">
        <v>118</v>
      </c>
      <c r="M242" s="117">
        <v>6638</v>
      </c>
    </row>
    <row r="243" spans="1:13">
      <c r="A243" s="115" t="s">
        <v>51</v>
      </c>
      <c r="B243" s="116">
        <v>6170</v>
      </c>
      <c r="C243" s="116">
        <v>40</v>
      </c>
      <c r="D243" s="117">
        <v>6210</v>
      </c>
      <c r="E243" s="116">
        <v>2978</v>
      </c>
      <c r="F243" s="116">
        <v>63</v>
      </c>
      <c r="G243" s="117">
        <v>3041</v>
      </c>
      <c r="H243" s="116">
        <v>3102</v>
      </c>
      <c r="I243" s="116">
        <v>52</v>
      </c>
      <c r="J243" s="117">
        <v>3154</v>
      </c>
      <c r="K243" s="116">
        <v>12250</v>
      </c>
      <c r="L243" s="116">
        <v>155</v>
      </c>
      <c r="M243" s="117">
        <v>12405</v>
      </c>
    </row>
    <row r="244" spans="1:13">
      <c r="A244" s="115" t="s">
        <v>79</v>
      </c>
      <c r="B244" s="116">
        <v>5198</v>
      </c>
      <c r="C244" s="116">
        <v>108</v>
      </c>
      <c r="D244" s="117">
        <v>5306</v>
      </c>
      <c r="E244" s="116">
        <v>2649.4959610671249</v>
      </c>
      <c r="F244" s="116">
        <v>50</v>
      </c>
      <c r="G244" s="117">
        <v>2699.4959610671249</v>
      </c>
      <c r="H244" s="116">
        <v>2896</v>
      </c>
      <c r="I244" s="116">
        <v>20</v>
      </c>
      <c r="J244" s="117">
        <v>2916</v>
      </c>
      <c r="K244" s="116">
        <v>10743.495961067125</v>
      </c>
      <c r="L244" s="116">
        <v>178</v>
      </c>
      <c r="M244" s="117">
        <v>10921.495961067125</v>
      </c>
    </row>
    <row r="245" spans="1:13" ht="15.75" customHeight="1">
      <c r="A245" s="115" t="s">
        <v>80</v>
      </c>
      <c r="B245" s="116">
        <v>4440</v>
      </c>
      <c r="C245" s="116">
        <v>50</v>
      </c>
      <c r="D245" s="117">
        <v>4490</v>
      </c>
      <c r="E245" s="116">
        <v>1809.29462093047</v>
      </c>
      <c r="F245" s="116">
        <v>39</v>
      </c>
      <c r="G245" s="117">
        <v>1848.29462093047</v>
      </c>
      <c r="H245" s="116">
        <v>2337.9026307050558</v>
      </c>
      <c r="I245" s="116">
        <v>25</v>
      </c>
      <c r="J245" s="117">
        <v>2362.9026307050558</v>
      </c>
      <c r="K245" s="116">
        <v>8587.1972516355254</v>
      </c>
      <c r="L245" s="116">
        <v>114</v>
      </c>
      <c r="M245" s="117">
        <v>8701.1972516355254</v>
      </c>
    </row>
    <row r="246" spans="1:13">
      <c r="A246" s="115" t="s">
        <v>81</v>
      </c>
      <c r="B246" s="116">
        <v>5196</v>
      </c>
      <c r="C246" s="116">
        <v>42</v>
      </c>
      <c r="D246" s="117">
        <v>5238</v>
      </c>
      <c r="E246" s="116">
        <v>1545</v>
      </c>
      <c r="F246" s="116">
        <v>110</v>
      </c>
      <c r="G246" s="117">
        <v>1655</v>
      </c>
      <c r="H246" s="116">
        <v>2738.6162083346653</v>
      </c>
      <c r="I246" s="116">
        <v>38</v>
      </c>
      <c r="J246" s="117">
        <v>2776.6162083346653</v>
      </c>
      <c r="K246" s="116">
        <v>9479.6162083346644</v>
      </c>
      <c r="L246" s="116">
        <v>190</v>
      </c>
      <c r="M246" s="117">
        <v>9669.6162083346644</v>
      </c>
    </row>
    <row r="247" spans="1:13">
      <c r="A247" s="115" t="s">
        <v>82</v>
      </c>
      <c r="B247" s="116">
        <v>4386</v>
      </c>
      <c r="C247" s="116">
        <v>30</v>
      </c>
      <c r="D247" s="117">
        <v>4416</v>
      </c>
      <c r="E247" s="116">
        <v>1625</v>
      </c>
      <c r="F247" s="116">
        <v>55</v>
      </c>
      <c r="G247" s="117">
        <v>1680</v>
      </c>
      <c r="H247" s="116">
        <v>2558.4339476260843</v>
      </c>
      <c r="I247" s="116">
        <v>20</v>
      </c>
      <c r="J247" s="117">
        <v>2578.4339476260843</v>
      </c>
      <c r="K247" s="116">
        <v>8569.4339476260848</v>
      </c>
      <c r="L247" s="116">
        <v>105</v>
      </c>
      <c r="M247" s="117">
        <v>8674.4339476260848</v>
      </c>
    </row>
    <row r="248" spans="1:13">
      <c r="A248" s="115" t="s">
        <v>83</v>
      </c>
      <c r="B248" s="116">
        <v>4796</v>
      </c>
      <c r="C248" s="116">
        <v>60</v>
      </c>
      <c r="D248" s="117">
        <v>4856</v>
      </c>
      <c r="E248" s="116">
        <v>2723</v>
      </c>
      <c r="F248" s="116">
        <v>132</v>
      </c>
      <c r="G248" s="117">
        <v>2855</v>
      </c>
      <c r="H248" s="116">
        <v>3454</v>
      </c>
      <c r="I248" s="116">
        <v>45</v>
      </c>
      <c r="J248" s="117">
        <v>3499</v>
      </c>
      <c r="K248" s="116">
        <v>10973</v>
      </c>
      <c r="L248" s="116">
        <v>237</v>
      </c>
      <c r="M248" s="117">
        <v>11210</v>
      </c>
    </row>
    <row r="249" spans="1:13" ht="15" thickBot="1">
      <c r="A249" s="118" t="s">
        <v>75</v>
      </c>
      <c r="B249" s="119">
        <v>48459.486381184397</v>
      </c>
      <c r="C249" s="119">
        <v>663</v>
      </c>
      <c r="D249" s="120">
        <v>49122.486381184397</v>
      </c>
      <c r="E249" s="119">
        <v>20584.704670047657</v>
      </c>
      <c r="F249" s="119">
        <v>684</v>
      </c>
      <c r="G249" s="120">
        <v>21268.704670047657</v>
      </c>
      <c r="H249" s="119">
        <v>27362.244511489473</v>
      </c>
      <c r="I249" s="119">
        <v>387</v>
      </c>
      <c r="J249" s="120">
        <v>27749.244511489473</v>
      </c>
      <c r="K249" s="119">
        <v>96406.435562721526</v>
      </c>
      <c r="L249" s="119">
        <v>1734</v>
      </c>
      <c r="M249" s="120">
        <v>98140.435562721526</v>
      </c>
    </row>
    <row r="250" spans="1:13">
      <c r="A250" s="130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</row>
    <row r="251" spans="1:13">
      <c r="A251" s="131" t="s">
        <v>69</v>
      </c>
      <c r="B251" s="113">
        <v>47001</v>
      </c>
      <c r="C251" s="113">
        <v>598</v>
      </c>
      <c r="D251" s="132">
        <v>47599</v>
      </c>
      <c r="E251" s="113">
        <v>19980</v>
      </c>
      <c r="F251" s="113">
        <v>653</v>
      </c>
      <c r="G251" s="132">
        <v>20633</v>
      </c>
      <c r="H251" s="113">
        <v>26548</v>
      </c>
      <c r="I251" s="113">
        <v>356</v>
      </c>
      <c r="J251" s="132">
        <v>26904</v>
      </c>
      <c r="K251" s="113">
        <v>93529</v>
      </c>
      <c r="L251" s="113">
        <v>1607</v>
      </c>
      <c r="M251" s="132">
        <v>95136</v>
      </c>
    </row>
    <row r="252" spans="1:13">
      <c r="A252" s="133" t="s">
        <v>70</v>
      </c>
      <c r="B252" s="134">
        <v>3.1030964898287206</v>
      </c>
      <c r="C252" s="134">
        <v>10.869565217391305</v>
      </c>
      <c r="D252" s="134">
        <v>3.2006688820865921</v>
      </c>
      <c r="E252" s="134">
        <v>3.0265499001384222</v>
      </c>
      <c r="F252" s="134">
        <v>4.7473200612557429</v>
      </c>
      <c r="G252" s="134">
        <v>3.0810094026445825</v>
      </c>
      <c r="H252" s="134">
        <v>3.0670653589327732</v>
      </c>
      <c r="I252" s="134">
        <v>8.7078651685393265</v>
      </c>
      <c r="J252" s="134">
        <v>3.1417057370259913</v>
      </c>
      <c r="K252" s="134">
        <v>3.0765169762549864</v>
      </c>
      <c r="L252" s="134">
        <v>7.9029247044181714</v>
      </c>
      <c r="M252" s="134">
        <v>3.1580427626992162</v>
      </c>
    </row>
    <row r="253" spans="1:13" s="100" customFormat="1" ht="15">
      <c r="A253" s="98" t="s">
        <v>550</v>
      </c>
      <c r="B253" s="121"/>
      <c r="C253" s="121"/>
      <c r="D253" s="121"/>
      <c r="E253" s="121"/>
      <c r="F253" s="121"/>
      <c r="G253" s="121"/>
      <c r="H253" s="121"/>
      <c r="I253" s="121"/>
      <c r="J253" s="122"/>
      <c r="K253" s="122"/>
      <c r="L253" s="123"/>
      <c r="M253" s="123"/>
    </row>
    <row r="254" spans="1:13">
      <c r="A254" s="149"/>
      <c r="B254" s="150"/>
      <c r="C254" s="150"/>
      <c r="D254" s="150"/>
      <c r="E254" s="150"/>
      <c r="F254" s="150"/>
      <c r="G254" s="150"/>
      <c r="H254" s="150"/>
      <c r="I254" s="151"/>
      <c r="J254" s="151"/>
      <c r="K254" s="151"/>
      <c r="L254" s="151"/>
      <c r="M254" s="151"/>
    </row>
    <row r="255" spans="1:13">
      <c r="F255" s="148"/>
      <c r="G255" s="148"/>
      <c r="H255" s="148"/>
      <c r="I255" s="148"/>
      <c r="J255" s="148"/>
      <c r="K255" s="148"/>
      <c r="L255" s="148"/>
      <c r="M255" s="148"/>
    </row>
    <row r="256" spans="1:13" ht="15">
      <c r="A256" s="476" t="s">
        <v>1008</v>
      </c>
      <c r="B256" s="476"/>
      <c r="C256" s="476"/>
      <c r="D256" s="476"/>
      <c r="E256" s="476"/>
      <c r="F256" s="476"/>
      <c r="G256" s="476"/>
      <c r="H256" s="476"/>
      <c r="I256" s="476"/>
      <c r="J256" s="476"/>
      <c r="K256" s="476"/>
      <c r="L256" s="476"/>
      <c r="M256" s="476"/>
    </row>
    <row r="257" spans="1:13" ht="15">
      <c r="A257" s="476" t="s">
        <v>36</v>
      </c>
      <c r="B257" s="476"/>
      <c r="C257" s="476"/>
      <c r="D257" s="476"/>
      <c r="E257" s="476"/>
      <c r="F257" s="476"/>
      <c r="G257" s="476"/>
      <c r="H257" s="476"/>
      <c r="I257" s="476"/>
      <c r="J257" s="476"/>
      <c r="K257" s="476"/>
      <c r="L257" s="476"/>
      <c r="M257" s="476"/>
    </row>
    <row r="258" spans="1:13" ht="15" thickBot="1">
      <c r="A258" s="108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</row>
    <row r="259" spans="1:13">
      <c r="A259" s="480" t="s">
        <v>41</v>
      </c>
      <c r="B259" s="477" t="s">
        <v>37</v>
      </c>
      <c r="C259" s="478"/>
      <c r="D259" s="479"/>
      <c r="E259" s="477" t="s">
        <v>38</v>
      </c>
      <c r="F259" s="478"/>
      <c r="G259" s="479"/>
      <c r="H259" s="477" t="s">
        <v>72</v>
      </c>
      <c r="I259" s="478"/>
      <c r="J259" s="479"/>
      <c r="K259" s="478" t="s">
        <v>40</v>
      </c>
      <c r="L259" s="478"/>
      <c r="M259" s="479"/>
    </row>
    <row r="260" spans="1:13">
      <c r="A260" s="481"/>
      <c r="B260" s="110" t="s">
        <v>42</v>
      </c>
      <c r="C260" s="110" t="s">
        <v>43</v>
      </c>
      <c r="D260" s="111" t="s">
        <v>44</v>
      </c>
      <c r="E260" s="110" t="s">
        <v>42</v>
      </c>
      <c r="F260" s="110" t="s">
        <v>43</v>
      </c>
      <c r="G260" s="111" t="s">
        <v>44</v>
      </c>
      <c r="H260" s="110" t="s">
        <v>42</v>
      </c>
      <c r="I260" s="110" t="s">
        <v>43</v>
      </c>
      <c r="J260" s="111" t="s">
        <v>44</v>
      </c>
      <c r="K260" s="110" t="s">
        <v>42</v>
      </c>
      <c r="L260" s="110" t="s">
        <v>43</v>
      </c>
      <c r="M260" s="111" t="s">
        <v>44</v>
      </c>
    </row>
    <row r="261" spans="1:13">
      <c r="A261" s="112" t="s">
        <v>45</v>
      </c>
      <c r="B261" s="113">
        <v>19652</v>
      </c>
      <c r="C261" s="113">
        <v>836</v>
      </c>
      <c r="D261" s="114">
        <v>20488</v>
      </c>
      <c r="E261" s="113">
        <v>10956</v>
      </c>
      <c r="F261" s="113">
        <v>836</v>
      </c>
      <c r="G261" s="114">
        <v>11792</v>
      </c>
      <c r="H261" s="113">
        <v>101936</v>
      </c>
      <c r="I261" s="113">
        <v>732</v>
      </c>
      <c r="J261" s="114">
        <v>102668</v>
      </c>
      <c r="K261" s="113">
        <v>132544</v>
      </c>
      <c r="L261" s="113">
        <v>2404</v>
      </c>
      <c r="M261" s="114">
        <v>134948</v>
      </c>
    </row>
    <row r="262" spans="1:13">
      <c r="A262" s="115" t="s">
        <v>77</v>
      </c>
      <c r="B262" s="116">
        <v>16328</v>
      </c>
      <c r="C262" s="116">
        <v>536</v>
      </c>
      <c r="D262" s="117">
        <v>16864</v>
      </c>
      <c r="E262" s="116">
        <v>10306.985960803231</v>
      </c>
      <c r="F262" s="116">
        <v>528</v>
      </c>
      <c r="G262" s="117">
        <v>10834.985960803231</v>
      </c>
      <c r="H262" s="116">
        <v>96325</v>
      </c>
      <c r="I262" s="116">
        <v>502</v>
      </c>
      <c r="J262" s="117">
        <v>96827</v>
      </c>
      <c r="K262" s="116">
        <v>122959.98596080323</v>
      </c>
      <c r="L262" s="116">
        <v>1566</v>
      </c>
      <c r="M262" s="117">
        <v>124525.98596080323</v>
      </c>
    </row>
    <row r="263" spans="1:13">
      <c r="A263" s="115" t="s">
        <v>78</v>
      </c>
      <c r="B263" s="116">
        <v>20819.047817558909</v>
      </c>
      <c r="C263" s="116">
        <v>565</v>
      </c>
      <c r="D263" s="117">
        <v>21384.047817558909</v>
      </c>
      <c r="E263" s="116">
        <v>13247</v>
      </c>
      <c r="F263" s="116">
        <v>736</v>
      </c>
      <c r="G263" s="117">
        <v>13983</v>
      </c>
      <c r="H263" s="116">
        <v>124560</v>
      </c>
      <c r="I263" s="116">
        <v>775.75730604303396</v>
      </c>
      <c r="J263" s="117">
        <v>125335.75730604303</v>
      </c>
      <c r="K263" s="116">
        <v>158626.04781755892</v>
      </c>
      <c r="L263" s="116">
        <v>2076.7573060430341</v>
      </c>
      <c r="M263" s="117">
        <v>160702.80512360195</v>
      </c>
    </row>
    <row r="264" spans="1:13">
      <c r="A264" s="115" t="s">
        <v>48</v>
      </c>
      <c r="B264" s="116">
        <v>20490.241298406727</v>
      </c>
      <c r="C264" s="116">
        <v>580</v>
      </c>
      <c r="D264" s="117">
        <v>21070.241298406727</v>
      </c>
      <c r="E264" s="116">
        <v>11566.7464604547</v>
      </c>
      <c r="F264" s="116">
        <v>547.23310782868339</v>
      </c>
      <c r="G264" s="117">
        <v>12113.979568283383</v>
      </c>
      <c r="H264" s="116">
        <v>99525</v>
      </c>
      <c r="I264" s="116">
        <v>766</v>
      </c>
      <c r="J264" s="117">
        <v>100291</v>
      </c>
      <c r="K264" s="116">
        <v>131581.98775886142</v>
      </c>
      <c r="L264" s="116">
        <v>1893.2331078286834</v>
      </c>
      <c r="M264" s="117">
        <v>133475.2208666901</v>
      </c>
    </row>
    <row r="265" spans="1:13">
      <c r="A265" s="115" t="s">
        <v>49</v>
      </c>
      <c r="B265" s="116">
        <v>14325</v>
      </c>
      <c r="C265" s="116">
        <v>536</v>
      </c>
      <c r="D265" s="117">
        <v>14861</v>
      </c>
      <c r="E265" s="116">
        <v>8381.9601591298742</v>
      </c>
      <c r="F265" s="116">
        <v>437</v>
      </c>
      <c r="G265" s="117">
        <v>8818.9601591298742</v>
      </c>
      <c r="H265" s="116">
        <v>83128</v>
      </c>
      <c r="I265" s="116">
        <v>539</v>
      </c>
      <c r="J265" s="117">
        <v>83667</v>
      </c>
      <c r="K265" s="116">
        <v>105834.96015912987</v>
      </c>
      <c r="L265" s="116">
        <v>1512</v>
      </c>
      <c r="M265" s="117">
        <v>107346.96015912987</v>
      </c>
    </row>
    <row r="266" spans="1:13">
      <c r="A266" s="115" t="s">
        <v>50</v>
      </c>
      <c r="B266" s="116">
        <v>13265</v>
      </c>
      <c r="C266" s="116">
        <v>526</v>
      </c>
      <c r="D266" s="117">
        <v>13791</v>
      </c>
      <c r="E266" s="116">
        <v>8608.0347381354513</v>
      </c>
      <c r="F266" s="116">
        <v>489</v>
      </c>
      <c r="G266" s="117">
        <v>9097.0347381354513</v>
      </c>
      <c r="H266" s="116">
        <v>82532</v>
      </c>
      <c r="I266" s="116">
        <v>578</v>
      </c>
      <c r="J266" s="117">
        <v>83110</v>
      </c>
      <c r="K266" s="116">
        <v>104405.03473813545</v>
      </c>
      <c r="L266" s="116">
        <v>1593</v>
      </c>
      <c r="M266" s="117">
        <v>105998.03473813545</v>
      </c>
    </row>
    <row r="267" spans="1:13">
      <c r="A267" s="115" t="s">
        <v>51</v>
      </c>
      <c r="B267" s="116">
        <v>16328</v>
      </c>
      <c r="C267" s="116">
        <v>490</v>
      </c>
      <c r="D267" s="117">
        <v>16818</v>
      </c>
      <c r="E267" s="116">
        <v>8563</v>
      </c>
      <c r="F267" s="116">
        <v>403</v>
      </c>
      <c r="G267" s="117">
        <v>8966</v>
      </c>
      <c r="H267" s="116">
        <v>87658</v>
      </c>
      <c r="I267" s="116">
        <v>518</v>
      </c>
      <c r="J267" s="117">
        <v>88176</v>
      </c>
      <c r="K267" s="116">
        <v>112549</v>
      </c>
      <c r="L267" s="116">
        <v>1411</v>
      </c>
      <c r="M267" s="117">
        <v>113960</v>
      </c>
    </row>
    <row r="268" spans="1:13">
      <c r="A268" s="115" t="s">
        <v>79</v>
      </c>
      <c r="B268" s="116">
        <v>16127</v>
      </c>
      <c r="C268" s="116">
        <v>516.99465082947313</v>
      </c>
      <c r="D268" s="117">
        <v>16643.994650829474</v>
      </c>
      <c r="E268" s="116">
        <v>8404</v>
      </c>
      <c r="F268" s="116">
        <v>378</v>
      </c>
      <c r="G268" s="117">
        <v>8782</v>
      </c>
      <c r="H268" s="116">
        <v>77705</v>
      </c>
      <c r="I268" s="116">
        <v>453</v>
      </c>
      <c r="J268" s="117">
        <v>78158</v>
      </c>
      <c r="K268" s="116">
        <v>102236</v>
      </c>
      <c r="L268" s="116">
        <v>1347.9946508294731</v>
      </c>
      <c r="M268" s="117">
        <v>103583.99465082947</v>
      </c>
    </row>
    <row r="269" spans="1:13" ht="16.5" customHeight="1">
      <c r="A269" s="115" t="s">
        <v>80</v>
      </c>
      <c r="B269" s="116">
        <v>13325</v>
      </c>
      <c r="C269" s="116">
        <v>458</v>
      </c>
      <c r="D269" s="117">
        <v>13783</v>
      </c>
      <c r="E269" s="116">
        <v>7309.4563526744996</v>
      </c>
      <c r="F269" s="116">
        <v>210</v>
      </c>
      <c r="G269" s="117">
        <v>7519.4563526744996</v>
      </c>
      <c r="H269" s="116">
        <v>70771</v>
      </c>
      <c r="I269" s="116">
        <v>402</v>
      </c>
      <c r="J269" s="117">
        <v>71173</v>
      </c>
      <c r="K269" s="116">
        <v>91405.456352674504</v>
      </c>
      <c r="L269" s="116">
        <v>1070</v>
      </c>
      <c r="M269" s="117">
        <v>92475.456352674504</v>
      </c>
    </row>
    <row r="270" spans="1:13">
      <c r="A270" s="115" t="s">
        <v>81</v>
      </c>
      <c r="B270" s="116">
        <v>15021</v>
      </c>
      <c r="C270" s="116">
        <v>610</v>
      </c>
      <c r="D270" s="117">
        <v>15631</v>
      </c>
      <c r="E270" s="116">
        <v>9675.36370921446</v>
      </c>
      <c r="F270" s="116">
        <v>349</v>
      </c>
      <c r="G270" s="117">
        <v>10024.36370921446</v>
      </c>
      <c r="H270" s="116">
        <v>85026</v>
      </c>
      <c r="I270" s="116">
        <v>670</v>
      </c>
      <c r="J270" s="117">
        <v>85696</v>
      </c>
      <c r="K270" s="116">
        <v>109722.36370921446</v>
      </c>
      <c r="L270" s="116">
        <v>1629</v>
      </c>
      <c r="M270" s="117">
        <v>111351.36370921446</v>
      </c>
    </row>
    <row r="271" spans="1:13">
      <c r="A271" s="115" t="s">
        <v>82</v>
      </c>
      <c r="B271" s="116">
        <v>15347</v>
      </c>
      <c r="C271" s="116">
        <v>532</v>
      </c>
      <c r="D271" s="117">
        <v>15879</v>
      </c>
      <c r="E271" s="116">
        <v>10936</v>
      </c>
      <c r="F271" s="116">
        <v>393</v>
      </c>
      <c r="G271" s="117">
        <v>11329</v>
      </c>
      <c r="H271" s="116">
        <v>78936</v>
      </c>
      <c r="I271" s="116">
        <v>526</v>
      </c>
      <c r="J271" s="117">
        <v>79462</v>
      </c>
      <c r="K271" s="116">
        <v>105219</v>
      </c>
      <c r="L271" s="116">
        <v>1451</v>
      </c>
      <c r="M271" s="117">
        <v>106670</v>
      </c>
    </row>
    <row r="272" spans="1:13">
      <c r="A272" s="115" t="s">
        <v>83</v>
      </c>
      <c r="B272" s="116">
        <v>17479</v>
      </c>
      <c r="C272" s="116">
        <v>620</v>
      </c>
      <c r="D272" s="117">
        <v>18099</v>
      </c>
      <c r="E272" s="116">
        <v>11745</v>
      </c>
      <c r="F272" s="116">
        <v>690</v>
      </c>
      <c r="G272" s="117">
        <v>12435</v>
      </c>
      <c r="H272" s="116">
        <v>93867</v>
      </c>
      <c r="I272" s="116">
        <v>636</v>
      </c>
      <c r="J272" s="117">
        <v>94503</v>
      </c>
      <c r="K272" s="116">
        <v>123091</v>
      </c>
      <c r="L272" s="116">
        <v>1946</v>
      </c>
      <c r="M272" s="117">
        <v>125037</v>
      </c>
    </row>
    <row r="273" spans="1:13" ht="15" thickBot="1">
      <c r="A273" s="118" t="s">
        <v>75</v>
      </c>
      <c r="B273" s="119">
        <v>198506.28911596563</v>
      </c>
      <c r="C273" s="119">
        <v>6805.9946508294734</v>
      </c>
      <c r="D273" s="120">
        <v>205312.2837667951</v>
      </c>
      <c r="E273" s="119">
        <v>119699.54738041222</v>
      </c>
      <c r="F273" s="119">
        <v>5996.2331078286834</v>
      </c>
      <c r="G273" s="120">
        <v>125695.7804882409</v>
      </c>
      <c r="H273" s="119">
        <v>1081969</v>
      </c>
      <c r="I273" s="119">
        <v>7097.7573060430341</v>
      </c>
      <c r="J273" s="120">
        <v>1089066.7573060431</v>
      </c>
      <c r="K273" s="119">
        <v>1400174.8364963778</v>
      </c>
      <c r="L273" s="119">
        <v>19899.985064701192</v>
      </c>
      <c r="M273" s="120">
        <v>1420074.821561079</v>
      </c>
    </row>
    <row r="274" spans="1:13">
      <c r="A274" s="130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</row>
    <row r="275" spans="1:13">
      <c r="A275" s="131" t="s">
        <v>69</v>
      </c>
      <c r="B275" s="113">
        <v>204994</v>
      </c>
      <c r="C275" s="113">
        <v>6837</v>
      </c>
      <c r="D275" s="132">
        <v>211831</v>
      </c>
      <c r="E275" s="113">
        <v>124300</v>
      </c>
      <c r="F275" s="113">
        <v>5756</v>
      </c>
      <c r="G275" s="132">
        <v>130056</v>
      </c>
      <c r="H275" s="113">
        <v>1102288</v>
      </c>
      <c r="I275" s="113">
        <v>6846</v>
      </c>
      <c r="J275" s="132">
        <v>1109134</v>
      </c>
      <c r="K275" s="113">
        <v>1431582</v>
      </c>
      <c r="L275" s="113">
        <v>19439</v>
      </c>
      <c r="M275" s="132">
        <v>1451021</v>
      </c>
    </row>
    <row r="276" spans="1:13">
      <c r="A276" s="133" t="s">
        <v>70</v>
      </c>
      <c r="B276" s="135">
        <v>-3.1648296457624965</v>
      </c>
      <c r="C276" s="135">
        <v>-0.45349347916522803</v>
      </c>
      <c r="D276" s="135">
        <v>-3.0773192937789582</v>
      </c>
      <c r="E276" s="135">
        <v>-3.7010881895316046</v>
      </c>
      <c r="F276" s="134">
        <v>4.1736120192613519</v>
      </c>
      <c r="G276" s="135">
        <v>-3.3525708246902131</v>
      </c>
      <c r="H276" s="135">
        <v>-1.8433476550592947</v>
      </c>
      <c r="I276" s="134">
        <v>3.6774365475172961</v>
      </c>
      <c r="J276" s="135">
        <v>-1.8092712597356984</v>
      </c>
      <c r="K276" s="135">
        <v>-2.1938780666159654</v>
      </c>
      <c r="L276" s="134">
        <v>2.3714443371633918</v>
      </c>
      <c r="M276" s="135">
        <v>-2.1327174754135876</v>
      </c>
    </row>
    <row r="277" spans="1:13" s="100" customFormat="1" ht="15">
      <c r="A277" s="98" t="s">
        <v>550</v>
      </c>
      <c r="B277" s="121"/>
      <c r="C277" s="121"/>
      <c r="D277" s="121"/>
      <c r="E277" s="121"/>
      <c r="F277" s="121"/>
      <c r="G277" s="121"/>
      <c r="H277" s="121"/>
      <c r="I277" s="121"/>
      <c r="J277" s="122"/>
      <c r="K277" s="122"/>
      <c r="L277" s="123"/>
      <c r="M277" s="123"/>
    </row>
  </sheetData>
  <sheetProtection password="83D5" sheet="1" objects="1" scenarios="1"/>
  <mergeCells count="85">
    <mergeCell ref="H163:J163"/>
    <mergeCell ref="K163:M163"/>
    <mergeCell ref="A185:M185"/>
    <mergeCell ref="A208:M208"/>
    <mergeCell ref="A140:M140"/>
    <mergeCell ref="K259:M259"/>
    <mergeCell ref="A257:M257"/>
    <mergeCell ref="A94:A95"/>
    <mergeCell ref="B29:D29"/>
    <mergeCell ref="A29:A30"/>
    <mergeCell ref="E29:G29"/>
    <mergeCell ref="B70:D70"/>
    <mergeCell ref="E70:G70"/>
    <mergeCell ref="H70:J70"/>
    <mergeCell ref="K70:M70"/>
    <mergeCell ref="A68:M68"/>
    <mergeCell ref="A91:M91"/>
    <mergeCell ref="A92:M92"/>
    <mergeCell ref="A70:A71"/>
    <mergeCell ref="A118:A119"/>
    <mergeCell ref="A142:A143"/>
    <mergeCell ref="A235:A236"/>
    <mergeCell ref="A259:A260"/>
    <mergeCell ref="B46:D46"/>
    <mergeCell ref="E46:G46"/>
    <mergeCell ref="H46:J46"/>
    <mergeCell ref="B259:D259"/>
    <mergeCell ref="E259:G259"/>
    <mergeCell ref="H259:J259"/>
    <mergeCell ref="A163:A164"/>
    <mergeCell ref="A187:A188"/>
    <mergeCell ref="A211:A212"/>
    <mergeCell ref="A160:M160"/>
    <mergeCell ref="A161:M161"/>
    <mergeCell ref="A184:M184"/>
    <mergeCell ref="B163:D163"/>
    <mergeCell ref="E163:G163"/>
    <mergeCell ref="K46:M46"/>
    <mergeCell ref="A67:M67"/>
    <mergeCell ref="A46:A47"/>
    <mergeCell ref="A44:M44"/>
    <mergeCell ref="B8:D8"/>
    <mergeCell ref="E8:G8"/>
    <mergeCell ref="H8:J8"/>
    <mergeCell ref="K8:M8"/>
    <mergeCell ref="K29:M29"/>
    <mergeCell ref="A8:A9"/>
    <mergeCell ref="H29:J29"/>
    <mergeCell ref="A5:M5"/>
    <mergeCell ref="A6:M6"/>
    <mergeCell ref="A26:M26"/>
    <mergeCell ref="A27:M27"/>
    <mergeCell ref="A43:M43"/>
    <mergeCell ref="K235:M235"/>
    <mergeCell ref="A115:M115"/>
    <mergeCell ref="B94:D94"/>
    <mergeCell ref="E94:G94"/>
    <mergeCell ref="H94:J94"/>
    <mergeCell ref="K94:M94"/>
    <mergeCell ref="A116:M116"/>
    <mergeCell ref="B118:D118"/>
    <mergeCell ref="E118:G118"/>
    <mergeCell ref="H118:J118"/>
    <mergeCell ref="K118:M118"/>
    <mergeCell ref="B142:D142"/>
    <mergeCell ref="E142:G142"/>
    <mergeCell ref="H142:J142"/>
    <mergeCell ref="K142:M142"/>
    <mergeCell ref="A139:M139"/>
    <mergeCell ref="O8:Q8"/>
    <mergeCell ref="A209:M209"/>
    <mergeCell ref="A232:M232"/>
    <mergeCell ref="A233:M233"/>
    <mergeCell ref="A256:M256"/>
    <mergeCell ref="B187:D187"/>
    <mergeCell ref="E187:G187"/>
    <mergeCell ref="H187:J187"/>
    <mergeCell ref="K187:M187"/>
    <mergeCell ref="B211:D211"/>
    <mergeCell ref="E211:G211"/>
    <mergeCell ref="H211:J211"/>
    <mergeCell ref="K211:M211"/>
    <mergeCell ref="B235:D235"/>
    <mergeCell ref="E235:G235"/>
    <mergeCell ref="H235:J235"/>
  </mergeCells>
  <hyperlinks>
    <hyperlink ref="O8" location="INDICE!A1" display="REGRESAR AL INDICE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2" sqref="G32"/>
    </sheetView>
  </sheetViews>
  <sheetFormatPr baseColWidth="10" defaultColWidth="10.83203125" defaultRowHeight="14" x14ac:dyDescent="0"/>
  <cols>
    <col min="1" max="1" width="16.5" style="3" customWidth="1"/>
    <col min="2" max="3" width="12.33203125" style="3" bestFit="1" customWidth="1"/>
    <col min="4" max="5" width="13.33203125" style="3" bestFit="1" customWidth="1"/>
    <col min="6" max="6" width="12.33203125" style="3" bestFit="1" customWidth="1"/>
    <col min="7" max="7" width="13.33203125" style="3" bestFit="1" customWidth="1"/>
    <col min="8" max="10" width="11.5" style="3" bestFit="1" customWidth="1"/>
    <col min="11" max="13" width="13.33203125" style="3" bestFit="1" customWidth="1"/>
    <col min="14" max="16384" width="10.83203125" style="3"/>
  </cols>
  <sheetData>
    <row r="1" spans="1:16" ht="23">
      <c r="A1" s="348" t="s">
        <v>1010</v>
      </c>
      <c r="B1" s="5"/>
      <c r="C1" s="5"/>
      <c r="D1" s="5"/>
      <c r="E1" s="5"/>
    </row>
    <row r="4" spans="1:16" ht="15">
      <c r="A4" s="472" t="s">
        <v>1009</v>
      </c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</row>
    <row r="5" spans="1:16" ht="23">
      <c r="A5" s="472" t="s">
        <v>36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53" t="s">
        <v>557</v>
      </c>
      <c r="O5" s="453"/>
      <c r="P5" s="453"/>
    </row>
    <row r="6" spans="1:16" ht="15" thickBot="1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6">
      <c r="A7" s="482" t="s">
        <v>60</v>
      </c>
      <c r="B7" s="484" t="s">
        <v>37</v>
      </c>
      <c r="C7" s="485"/>
      <c r="D7" s="486"/>
      <c r="E7" s="484" t="s">
        <v>38</v>
      </c>
      <c r="F7" s="485"/>
      <c r="G7" s="486"/>
      <c r="H7" s="399" t="s">
        <v>39</v>
      </c>
      <c r="I7" s="400"/>
      <c r="J7" s="402"/>
      <c r="K7" s="400" t="s">
        <v>84</v>
      </c>
      <c r="L7" s="400"/>
      <c r="M7" s="401"/>
    </row>
    <row r="8" spans="1:16">
      <c r="A8" s="483"/>
      <c r="B8" s="152" t="s">
        <v>42</v>
      </c>
      <c r="C8" s="152" t="s">
        <v>43</v>
      </c>
      <c r="D8" s="153" t="s">
        <v>44</v>
      </c>
      <c r="E8" s="152" t="s">
        <v>42</v>
      </c>
      <c r="F8" s="152" t="s">
        <v>43</v>
      </c>
      <c r="G8" s="153" t="s">
        <v>44</v>
      </c>
      <c r="H8" s="152" t="s">
        <v>42</v>
      </c>
      <c r="I8" s="152" t="s">
        <v>43</v>
      </c>
      <c r="J8" s="153" t="s">
        <v>44</v>
      </c>
      <c r="K8" s="152" t="s">
        <v>42</v>
      </c>
      <c r="L8" s="152" t="s">
        <v>43</v>
      </c>
      <c r="M8" s="153" t="s">
        <v>44</v>
      </c>
    </row>
    <row r="9" spans="1:16">
      <c r="A9" s="38" t="s">
        <v>61</v>
      </c>
      <c r="B9" s="154">
        <v>3659065684.8479996</v>
      </c>
      <c r="C9" s="154">
        <v>521619315.63999999</v>
      </c>
      <c r="D9" s="155">
        <v>4180685000.4879994</v>
      </c>
      <c r="E9" s="154">
        <v>8718523798.2000008</v>
      </c>
      <c r="F9" s="154">
        <v>4399520270.4720001</v>
      </c>
      <c r="G9" s="156">
        <v>13118044068.672001</v>
      </c>
      <c r="H9" s="154">
        <v>235436099.29320002</v>
      </c>
      <c r="I9" s="154">
        <v>5337675.2834999999</v>
      </c>
      <c r="J9" s="156">
        <v>240773774.5767</v>
      </c>
      <c r="K9" s="154">
        <v>12613025582.3412</v>
      </c>
      <c r="L9" s="154">
        <v>4926477261.3955002</v>
      </c>
      <c r="M9" s="156">
        <v>17539502843.736702</v>
      </c>
    </row>
    <row r="10" spans="1:16">
      <c r="A10" s="38" t="s">
        <v>62</v>
      </c>
      <c r="B10" s="154">
        <v>3758722696.6848001</v>
      </c>
      <c r="C10" s="154">
        <v>6567038823.9119997</v>
      </c>
      <c r="D10" s="155">
        <v>10325761520.5968</v>
      </c>
      <c r="E10" s="154">
        <v>1710257988.4330001</v>
      </c>
      <c r="F10" s="154">
        <v>1032797723.1</v>
      </c>
      <c r="G10" s="156">
        <v>2743055711.533</v>
      </c>
      <c r="H10" s="154">
        <v>41230230.096000001</v>
      </c>
      <c r="I10" s="154">
        <v>175117931.875</v>
      </c>
      <c r="J10" s="156">
        <v>216348161.97100002</v>
      </c>
      <c r="K10" s="154">
        <v>5510210915.2137995</v>
      </c>
      <c r="L10" s="154">
        <v>7774954478.8870001</v>
      </c>
      <c r="M10" s="156">
        <v>13285165394.1008</v>
      </c>
    </row>
    <row r="11" spans="1:16">
      <c r="A11" s="38" t="s">
        <v>63</v>
      </c>
      <c r="B11" s="154">
        <v>441147941.47799993</v>
      </c>
      <c r="C11" s="154">
        <v>150883886.412</v>
      </c>
      <c r="D11" s="155">
        <v>592031827.88999987</v>
      </c>
      <c r="E11" s="154">
        <v>144147531.84960002</v>
      </c>
      <c r="F11" s="154">
        <v>81993921.677999988</v>
      </c>
      <c r="G11" s="156">
        <v>226141453.52759999</v>
      </c>
      <c r="H11" s="154">
        <v>3691018.432</v>
      </c>
      <c r="I11" s="154">
        <v>335548.22399999999</v>
      </c>
      <c r="J11" s="156">
        <v>4026566.656</v>
      </c>
      <c r="K11" s="154">
        <v>588986491.75960004</v>
      </c>
      <c r="L11" s="154">
        <v>233213356.31399998</v>
      </c>
      <c r="M11" s="156">
        <v>822199848.07360005</v>
      </c>
    </row>
    <row r="12" spans="1:16">
      <c r="A12" s="38" t="s">
        <v>64</v>
      </c>
      <c r="B12" s="154">
        <v>163980058.59999999</v>
      </c>
      <c r="C12" s="154">
        <v>261079016.00619993</v>
      </c>
      <c r="D12" s="155">
        <v>425059074.60619992</v>
      </c>
      <c r="E12" s="154">
        <v>127051194.33299999</v>
      </c>
      <c r="F12" s="154">
        <v>423673134.72499996</v>
      </c>
      <c r="G12" s="156">
        <v>550724329.05799997</v>
      </c>
      <c r="H12" s="154">
        <v>54843010.131600007</v>
      </c>
      <c r="I12" s="154">
        <v>5633922.9439999992</v>
      </c>
      <c r="J12" s="156">
        <v>60476933.075600006</v>
      </c>
      <c r="K12" s="154">
        <v>345874263.06459999</v>
      </c>
      <c r="L12" s="154">
        <v>690386073.67519987</v>
      </c>
      <c r="M12" s="156">
        <v>1036260336.7397999</v>
      </c>
    </row>
    <row r="13" spans="1:16">
      <c r="A13" s="38" t="s">
        <v>66</v>
      </c>
      <c r="B13" s="154">
        <v>506878226.63999999</v>
      </c>
      <c r="C13" s="154">
        <v>7242116.4399999995</v>
      </c>
      <c r="D13" s="155">
        <v>514120343.07999998</v>
      </c>
      <c r="E13" s="154">
        <v>718343331.03750002</v>
      </c>
      <c r="F13" s="154">
        <v>174185690.6719</v>
      </c>
      <c r="G13" s="156">
        <v>892529021.70940006</v>
      </c>
      <c r="H13" s="154">
        <v>242921197.63799998</v>
      </c>
      <c r="I13" s="154">
        <v>4488531.8560593752</v>
      </c>
      <c r="J13" s="156">
        <v>247409729.49405935</v>
      </c>
      <c r="K13" s="154">
        <v>1468142755.3155</v>
      </c>
      <c r="L13" s="154">
        <v>185916338.96795937</v>
      </c>
      <c r="M13" s="156">
        <v>1654059094.2834594</v>
      </c>
    </row>
    <row r="14" spans="1:16">
      <c r="A14" s="38" t="s">
        <v>67</v>
      </c>
      <c r="B14" s="154">
        <v>146359759.5</v>
      </c>
      <c r="C14" s="154">
        <v>3551060.2</v>
      </c>
      <c r="D14" s="155">
        <v>149910819.69999999</v>
      </c>
      <c r="E14" s="154">
        <v>53456115.270264082</v>
      </c>
      <c r="F14" s="154">
        <v>13196974.662325207</v>
      </c>
      <c r="G14" s="156">
        <v>66653089.932589293</v>
      </c>
      <c r="H14" s="154">
        <v>6668286.7440000009</v>
      </c>
      <c r="I14" s="154">
        <v>136438.63739999998</v>
      </c>
      <c r="J14" s="156">
        <v>6804725.3814000012</v>
      </c>
      <c r="K14" s="154">
        <v>206484161.51426408</v>
      </c>
      <c r="L14" s="154">
        <v>16884473.499725208</v>
      </c>
      <c r="M14" s="156">
        <v>223368635.01398927</v>
      </c>
    </row>
    <row r="15" spans="1:16">
      <c r="A15" s="38" t="s">
        <v>68</v>
      </c>
      <c r="B15" s="154">
        <v>38318010.192000002</v>
      </c>
      <c r="C15" s="154">
        <v>1803791.4576000001</v>
      </c>
      <c r="D15" s="155">
        <v>40121801.649599999</v>
      </c>
      <c r="E15" s="154">
        <v>34837966.799999997</v>
      </c>
      <c r="F15" s="154">
        <v>3109180.83</v>
      </c>
      <c r="G15" s="156">
        <v>37947147.629999995</v>
      </c>
      <c r="H15" s="154">
        <v>3005188.2</v>
      </c>
      <c r="I15" s="154">
        <v>270607.05218601599</v>
      </c>
      <c r="J15" s="156">
        <v>3275795.2521860162</v>
      </c>
      <c r="K15" s="154">
        <v>76161165.192000002</v>
      </c>
      <c r="L15" s="154">
        <v>5183579.3397860164</v>
      </c>
      <c r="M15" s="156">
        <v>81344744.531786025</v>
      </c>
    </row>
    <row r="16" spans="1:16" ht="15" thickBot="1">
      <c r="A16" s="157" t="s">
        <v>57</v>
      </c>
      <c r="B16" s="403">
        <v>8714472377.9428005</v>
      </c>
      <c r="C16" s="403">
        <v>7513218010.0677986</v>
      </c>
      <c r="D16" s="158">
        <v>16227690388.010597</v>
      </c>
      <c r="E16" s="403">
        <v>11506617925.923365</v>
      </c>
      <c r="F16" s="403">
        <v>6128476896.139226</v>
      </c>
      <c r="G16" s="158">
        <v>17635094822.062592</v>
      </c>
      <c r="H16" s="403">
        <v>587795030.53480005</v>
      </c>
      <c r="I16" s="403">
        <v>191320655.87214538</v>
      </c>
      <c r="J16" s="158">
        <v>779115686.40694547</v>
      </c>
      <c r="K16" s="403">
        <v>20808885334.400967</v>
      </c>
      <c r="L16" s="403">
        <v>13833015562.07917</v>
      </c>
      <c r="M16" s="158">
        <v>34641900896.480133</v>
      </c>
    </row>
    <row r="17" spans="1:13" s="160" customFormat="1" ht="12.75" customHeight="1">
      <c r="A17" s="98" t="s">
        <v>551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</row>
  </sheetData>
  <sheetProtection password="83D5" sheet="1" objects="1" scenarios="1"/>
  <mergeCells count="6">
    <mergeCell ref="A4:M4"/>
    <mergeCell ref="A5:M5"/>
    <mergeCell ref="A7:A8"/>
    <mergeCell ref="N5:P5"/>
    <mergeCell ref="B7:D7"/>
    <mergeCell ref="E7:G7"/>
  </mergeCells>
  <hyperlinks>
    <hyperlink ref="N5" location="INDICE!A1" display="RERESAR AL INDICE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workbookViewId="0">
      <selection activeCell="K8" sqref="K8:M8"/>
    </sheetView>
  </sheetViews>
  <sheetFormatPr baseColWidth="10" defaultColWidth="10.83203125" defaultRowHeight="14" x14ac:dyDescent="0"/>
  <cols>
    <col min="1" max="1" width="15.1640625" style="3" customWidth="1"/>
    <col min="2" max="16384" width="10.83203125" style="3"/>
  </cols>
  <sheetData>
    <row r="1" spans="1:13" s="161" customFormat="1" ht="28">
      <c r="A1" s="350" t="s">
        <v>10</v>
      </c>
    </row>
    <row r="3" spans="1:13" ht="23">
      <c r="A3" s="351" t="s">
        <v>11</v>
      </c>
    </row>
    <row r="5" spans="1:13" ht="20">
      <c r="A5" s="352" t="s">
        <v>12</v>
      </c>
    </row>
    <row r="7" spans="1:13" ht="15">
      <c r="A7" s="489" t="s">
        <v>85</v>
      </c>
      <c r="B7" s="489"/>
      <c r="C7" s="489"/>
      <c r="D7" s="489"/>
      <c r="E7" s="489"/>
      <c r="F7" s="489"/>
      <c r="G7" s="489"/>
      <c r="H7" s="489"/>
      <c r="I7" s="489"/>
    </row>
    <row r="8" spans="1:13" ht="23">
      <c r="A8" s="489" t="s">
        <v>110</v>
      </c>
      <c r="B8" s="489"/>
      <c r="C8" s="489"/>
      <c r="D8" s="489"/>
      <c r="E8" s="489"/>
      <c r="F8" s="489"/>
      <c r="G8" s="489"/>
      <c r="H8" s="489"/>
      <c r="I8" s="489"/>
      <c r="K8" s="453" t="s">
        <v>557</v>
      </c>
      <c r="L8" s="453"/>
      <c r="M8" s="453"/>
    </row>
    <row r="9" spans="1:13" ht="15">
      <c r="A9" s="489">
        <v>2013</v>
      </c>
      <c r="B9" s="489"/>
      <c r="C9" s="489"/>
      <c r="D9" s="489"/>
      <c r="E9" s="489"/>
      <c r="F9" s="489"/>
      <c r="G9" s="489"/>
      <c r="H9" s="489"/>
      <c r="I9" s="489"/>
    </row>
    <row r="10" spans="1:13">
      <c r="A10" s="492"/>
      <c r="B10" s="492"/>
      <c r="C10" s="492"/>
      <c r="D10" s="492"/>
      <c r="E10" s="492"/>
      <c r="F10" s="492"/>
      <c r="G10" s="492"/>
      <c r="H10" s="492"/>
    </row>
    <row r="11" spans="1:13" ht="15" thickBot="1">
      <c r="A11" s="487" t="s">
        <v>1011</v>
      </c>
      <c r="B11" s="487"/>
      <c r="C11" s="487"/>
      <c r="D11" s="487"/>
      <c r="E11" s="487"/>
      <c r="F11" s="487"/>
      <c r="G11" s="487"/>
      <c r="H11" s="487"/>
      <c r="I11" s="487"/>
      <c r="J11" s="10"/>
    </row>
    <row r="12" spans="1:13">
      <c r="A12" s="428" t="s">
        <v>87</v>
      </c>
      <c r="B12" s="428" t="s">
        <v>88</v>
      </c>
      <c r="C12" s="428" t="s">
        <v>89</v>
      </c>
      <c r="D12" s="428" t="s">
        <v>90</v>
      </c>
      <c r="E12" s="428" t="s">
        <v>91</v>
      </c>
      <c r="F12" s="428" t="s">
        <v>92</v>
      </c>
      <c r="G12" s="428" t="s">
        <v>93</v>
      </c>
      <c r="H12" s="428" t="s">
        <v>94</v>
      </c>
      <c r="I12" s="428" t="s">
        <v>65</v>
      </c>
      <c r="J12" s="10"/>
    </row>
    <row r="13" spans="1:13">
      <c r="A13" s="163" t="s">
        <v>95</v>
      </c>
      <c r="B13" s="50">
        <v>52.4</v>
      </c>
      <c r="C13" s="50">
        <v>52.38</v>
      </c>
      <c r="D13" s="50">
        <v>38.4</v>
      </c>
      <c r="E13" s="50">
        <v>51.74</v>
      </c>
      <c r="F13" s="50">
        <v>46.88</v>
      </c>
      <c r="G13" s="50">
        <v>40</v>
      </c>
      <c r="H13" s="50">
        <v>44.52</v>
      </c>
      <c r="I13" s="50">
        <v>31.78</v>
      </c>
      <c r="J13" s="10"/>
    </row>
    <row r="14" spans="1:13">
      <c r="A14" s="164" t="s">
        <v>96</v>
      </c>
      <c r="B14" s="40">
        <v>47.6</v>
      </c>
      <c r="C14" s="40">
        <v>47.62</v>
      </c>
      <c r="D14" s="40">
        <v>61.6</v>
      </c>
      <c r="E14" s="40">
        <v>48.26</v>
      </c>
      <c r="F14" s="40">
        <v>53.12</v>
      </c>
      <c r="G14" s="40">
        <v>60</v>
      </c>
      <c r="H14" s="40">
        <v>55.48</v>
      </c>
      <c r="I14" s="40">
        <v>68.22</v>
      </c>
      <c r="J14" s="10"/>
    </row>
    <row r="15" spans="1:13" ht="15" thickBot="1">
      <c r="A15" s="165" t="s">
        <v>97</v>
      </c>
      <c r="B15" s="166">
        <v>100</v>
      </c>
      <c r="C15" s="166">
        <v>100</v>
      </c>
      <c r="D15" s="166">
        <v>100</v>
      </c>
      <c r="E15" s="166">
        <v>100</v>
      </c>
      <c r="F15" s="166">
        <v>100</v>
      </c>
      <c r="G15" s="166">
        <v>100</v>
      </c>
      <c r="H15" s="166">
        <v>100</v>
      </c>
      <c r="I15" s="166">
        <v>100</v>
      </c>
      <c r="J15" s="10"/>
    </row>
    <row r="16" spans="1:13">
      <c r="A16" s="10"/>
      <c r="B16" s="10"/>
      <c r="C16" s="10"/>
      <c r="D16" s="167"/>
      <c r="E16" s="167"/>
      <c r="F16" s="167"/>
      <c r="G16" s="167"/>
      <c r="H16" s="10"/>
      <c r="I16" s="10"/>
      <c r="J16" s="10"/>
    </row>
    <row r="17" spans="1:10" ht="15" thickBot="1">
      <c r="A17" s="487" t="s">
        <v>1012</v>
      </c>
      <c r="B17" s="487"/>
      <c r="C17" s="487"/>
      <c r="D17" s="487"/>
      <c r="E17" s="487"/>
      <c r="F17" s="487"/>
      <c r="G17" s="487"/>
      <c r="H17" s="487"/>
      <c r="I17" s="487"/>
      <c r="J17" s="10"/>
    </row>
    <row r="18" spans="1:10">
      <c r="A18" s="428" t="s">
        <v>87</v>
      </c>
      <c r="B18" s="428" t="s">
        <v>88</v>
      </c>
      <c r="C18" s="428" t="s">
        <v>89</v>
      </c>
      <c r="D18" s="428" t="s">
        <v>90</v>
      </c>
      <c r="E18" s="428" t="s">
        <v>91</v>
      </c>
      <c r="F18" s="428" t="s">
        <v>92</v>
      </c>
      <c r="G18" s="428" t="s">
        <v>93</v>
      </c>
      <c r="H18" s="428" t="s">
        <v>94</v>
      </c>
      <c r="I18" s="428" t="s">
        <v>65</v>
      </c>
      <c r="J18" s="10"/>
    </row>
    <row r="19" spans="1:10">
      <c r="A19" s="163" t="s">
        <v>95</v>
      </c>
      <c r="B19" s="50">
        <v>52</v>
      </c>
      <c r="C19" s="50">
        <v>46</v>
      </c>
      <c r="D19" s="50">
        <v>42.11</v>
      </c>
      <c r="E19" s="50">
        <v>41.18</v>
      </c>
      <c r="F19" s="50">
        <v>58.82</v>
      </c>
      <c r="G19" s="50">
        <v>55.32</v>
      </c>
      <c r="H19" s="50">
        <v>54.11</v>
      </c>
      <c r="I19" s="50">
        <v>35.29</v>
      </c>
      <c r="J19" s="10"/>
    </row>
    <row r="20" spans="1:10">
      <c r="A20" s="164" t="s">
        <v>96</v>
      </c>
      <c r="B20" s="40">
        <v>48</v>
      </c>
      <c r="C20" s="40">
        <v>54</v>
      </c>
      <c r="D20" s="40">
        <v>57.89</v>
      </c>
      <c r="E20" s="40">
        <v>58.82</v>
      </c>
      <c r="F20" s="40">
        <v>41.18</v>
      </c>
      <c r="G20" s="40">
        <v>44.68</v>
      </c>
      <c r="H20" s="40">
        <v>45.89</v>
      </c>
      <c r="I20" s="40">
        <v>64.709999999999994</v>
      </c>
      <c r="J20" s="10"/>
    </row>
    <row r="21" spans="1:10" ht="15" thickBot="1">
      <c r="A21" s="165" t="s">
        <v>97</v>
      </c>
      <c r="B21" s="166">
        <v>100</v>
      </c>
      <c r="C21" s="166">
        <v>100</v>
      </c>
      <c r="D21" s="166">
        <v>100</v>
      </c>
      <c r="E21" s="166">
        <v>100</v>
      </c>
      <c r="F21" s="166">
        <v>100</v>
      </c>
      <c r="G21" s="166">
        <v>100</v>
      </c>
      <c r="H21" s="166">
        <v>100</v>
      </c>
      <c r="I21" s="166">
        <v>100</v>
      </c>
      <c r="J21" s="10"/>
    </row>
    <row r="22" spans="1:10">
      <c r="A22" s="30" t="s">
        <v>552</v>
      </c>
      <c r="B22" s="168"/>
      <c r="C22" s="168"/>
    </row>
    <row r="25" spans="1:10" ht="20">
      <c r="A25" s="352" t="s">
        <v>13</v>
      </c>
    </row>
    <row r="26" spans="1:10">
      <c r="A26" s="8"/>
    </row>
    <row r="27" spans="1:10" ht="15">
      <c r="A27" s="489" t="s">
        <v>111</v>
      </c>
      <c r="B27" s="489"/>
      <c r="C27" s="489"/>
      <c r="D27" s="489"/>
      <c r="E27" s="489"/>
      <c r="F27" s="489"/>
      <c r="G27" s="489"/>
      <c r="H27" s="489"/>
      <c r="I27" s="489"/>
      <c r="J27" s="169"/>
    </row>
    <row r="28" spans="1:10" ht="15">
      <c r="A28" s="489">
        <v>2013</v>
      </c>
      <c r="B28" s="489"/>
      <c r="C28" s="489"/>
      <c r="D28" s="489"/>
      <c r="E28" s="489"/>
      <c r="F28" s="489"/>
      <c r="G28" s="489"/>
      <c r="H28" s="489"/>
      <c r="I28" s="489"/>
      <c r="J28" s="169"/>
    </row>
    <row r="30" spans="1:10" ht="15" thickBot="1">
      <c r="A30" s="487" t="s">
        <v>1011</v>
      </c>
      <c r="B30" s="487"/>
      <c r="C30" s="487"/>
      <c r="D30" s="487"/>
      <c r="E30" s="487"/>
      <c r="F30" s="487"/>
      <c r="G30" s="487"/>
      <c r="H30" s="487"/>
      <c r="I30" s="487"/>
      <c r="J30" s="170"/>
    </row>
    <row r="31" spans="1:10">
      <c r="A31" s="428"/>
      <c r="B31" s="428" t="s">
        <v>88</v>
      </c>
      <c r="C31" s="428" t="s">
        <v>89</v>
      </c>
      <c r="D31" s="428" t="s">
        <v>90</v>
      </c>
      <c r="E31" s="428" t="s">
        <v>91</v>
      </c>
      <c r="F31" s="428" t="s">
        <v>92</v>
      </c>
      <c r="G31" s="428" t="s">
        <v>93</v>
      </c>
      <c r="H31" s="428" t="s">
        <v>94</v>
      </c>
      <c r="I31" s="428" t="s">
        <v>65</v>
      </c>
    </row>
    <row r="32" spans="1:10">
      <c r="A32" s="163" t="s">
        <v>99</v>
      </c>
      <c r="B32" s="50">
        <v>10.63</v>
      </c>
      <c r="C32" s="50">
        <v>18.559999999999999</v>
      </c>
      <c r="D32" s="50">
        <v>1.06</v>
      </c>
      <c r="E32" s="50">
        <v>36.61</v>
      </c>
      <c r="F32" s="50">
        <v>3.98</v>
      </c>
      <c r="G32" s="50">
        <v>1.1399999999999999</v>
      </c>
      <c r="H32" s="50">
        <v>1.94</v>
      </c>
      <c r="I32" s="50">
        <v>9.31</v>
      </c>
    </row>
    <row r="33" spans="1:10">
      <c r="A33" s="164" t="s">
        <v>100</v>
      </c>
      <c r="B33" s="40">
        <v>28.74</v>
      </c>
      <c r="C33" s="40">
        <v>30.54</v>
      </c>
      <c r="D33" s="40">
        <v>18.09</v>
      </c>
      <c r="E33" s="40">
        <v>23.63</v>
      </c>
      <c r="F33" s="40">
        <v>8.1999999999999993</v>
      </c>
      <c r="G33" s="40">
        <v>18.29</v>
      </c>
      <c r="H33" s="40">
        <v>15.48</v>
      </c>
      <c r="I33" s="40">
        <v>44.96</v>
      </c>
    </row>
    <row r="34" spans="1:10">
      <c r="A34" s="164" t="s">
        <v>101</v>
      </c>
      <c r="B34" s="40">
        <v>32.590000000000003</v>
      </c>
      <c r="C34" s="40">
        <v>19.16</v>
      </c>
      <c r="D34" s="40">
        <v>34.04</v>
      </c>
      <c r="E34" s="40">
        <v>2.0499999999999998</v>
      </c>
      <c r="F34" s="40">
        <v>26.47</v>
      </c>
      <c r="G34" s="40">
        <v>27.43</v>
      </c>
      <c r="H34" s="40">
        <v>36.130000000000003</v>
      </c>
      <c r="I34" s="40">
        <v>27.13</v>
      </c>
    </row>
    <row r="35" spans="1:10">
      <c r="A35" s="164" t="s">
        <v>102</v>
      </c>
      <c r="B35" s="40">
        <v>19.16</v>
      </c>
      <c r="C35" s="40">
        <v>16.170000000000002</v>
      </c>
      <c r="D35" s="40">
        <v>24.2</v>
      </c>
      <c r="E35" s="40">
        <v>16.48</v>
      </c>
      <c r="F35" s="40">
        <v>39.770000000000003</v>
      </c>
      <c r="G35" s="40">
        <v>30.28</v>
      </c>
      <c r="H35" s="40">
        <v>35.479999999999997</v>
      </c>
      <c r="I35" s="40">
        <v>13.95</v>
      </c>
    </row>
    <row r="36" spans="1:10">
      <c r="A36" s="164" t="s">
        <v>103</v>
      </c>
      <c r="B36" s="40">
        <v>6.89</v>
      </c>
      <c r="C36" s="40">
        <v>10.18</v>
      </c>
      <c r="D36" s="40">
        <v>18.09</v>
      </c>
      <c r="E36" s="40">
        <v>15.07</v>
      </c>
      <c r="F36" s="40">
        <v>18.27</v>
      </c>
      <c r="G36" s="40">
        <v>14.29</v>
      </c>
      <c r="H36" s="40">
        <v>10.97</v>
      </c>
      <c r="I36" s="40">
        <v>3.1</v>
      </c>
    </row>
    <row r="37" spans="1:10">
      <c r="A37" s="164" t="s">
        <v>104</v>
      </c>
      <c r="B37" s="40">
        <v>1.99</v>
      </c>
      <c r="C37" s="40">
        <v>5.39</v>
      </c>
      <c r="D37" s="40">
        <v>4.5199999999999996</v>
      </c>
      <c r="E37" s="40">
        <v>6.16</v>
      </c>
      <c r="F37" s="40">
        <v>3.31</v>
      </c>
      <c r="G37" s="40">
        <v>8.57</v>
      </c>
      <c r="H37" s="40">
        <v>0</v>
      </c>
      <c r="I37" s="40">
        <v>1.55</v>
      </c>
    </row>
    <row r="38" spans="1:10" ht="15" thickBot="1">
      <c r="A38" s="165" t="s">
        <v>97</v>
      </c>
      <c r="B38" s="166">
        <v>100</v>
      </c>
      <c r="C38" s="166">
        <v>99.999999999999986</v>
      </c>
      <c r="D38" s="166">
        <v>100</v>
      </c>
      <c r="E38" s="166">
        <v>100</v>
      </c>
      <c r="F38" s="166">
        <v>100</v>
      </c>
      <c r="G38" s="166">
        <v>100</v>
      </c>
      <c r="H38" s="166">
        <v>100</v>
      </c>
      <c r="I38" s="166">
        <v>100</v>
      </c>
    </row>
    <row r="39" spans="1:10">
      <c r="A39" s="10"/>
      <c r="B39" s="10"/>
      <c r="C39" s="10"/>
      <c r="D39" s="10"/>
      <c r="E39" s="167"/>
      <c r="F39" s="167"/>
      <c r="G39" s="40"/>
      <c r="H39" s="167"/>
      <c r="I39" s="10"/>
    </row>
    <row r="40" spans="1:10" ht="15" thickBot="1">
      <c r="A40" s="487" t="s">
        <v>1012</v>
      </c>
      <c r="B40" s="487"/>
      <c r="C40" s="487"/>
      <c r="D40" s="487"/>
      <c r="E40" s="487"/>
      <c r="F40" s="487"/>
      <c r="G40" s="487"/>
      <c r="H40" s="487"/>
      <c r="I40" s="487"/>
      <c r="J40" s="170"/>
    </row>
    <row r="41" spans="1:10">
      <c r="A41" s="428"/>
      <c r="B41" s="428" t="s">
        <v>88</v>
      </c>
      <c r="C41" s="428" t="s">
        <v>89</v>
      </c>
      <c r="D41" s="428" t="s">
        <v>90</v>
      </c>
      <c r="E41" s="428" t="s">
        <v>91</v>
      </c>
      <c r="F41" s="428" t="s">
        <v>92</v>
      </c>
      <c r="G41" s="428" t="s">
        <v>93</v>
      </c>
      <c r="H41" s="428" t="s">
        <v>94</v>
      </c>
      <c r="I41" s="428" t="s">
        <v>65</v>
      </c>
    </row>
    <row r="42" spans="1:10">
      <c r="A42" s="163" t="s">
        <v>99</v>
      </c>
      <c r="B42" s="50">
        <v>6.01</v>
      </c>
      <c r="C42" s="50">
        <v>17.510000000000002</v>
      </c>
      <c r="D42" s="50">
        <v>0</v>
      </c>
      <c r="E42" s="50">
        <v>22.22</v>
      </c>
      <c r="F42" s="50">
        <v>5.88</v>
      </c>
      <c r="G42" s="50">
        <v>0</v>
      </c>
      <c r="H42" s="50">
        <v>0</v>
      </c>
      <c r="I42" s="50">
        <v>5.88</v>
      </c>
    </row>
    <row r="43" spans="1:10">
      <c r="A43" s="164" t="s">
        <v>100</v>
      </c>
      <c r="B43" s="40">
        <v>40.98</v>
      </c>
      <c r="C43" s="40">
        <v>36.869999999999997</v>
      </c>
      <c r="D43" s="40">
        <v>5.26</v>
      </c>
      <c r="E43" s="40">
        <v>22.22</v>
      </c>
      <c r="F43" s="40">
        <v>0</v>
      </c>
      <c r="G43" s="40">
        <v>2.3199999999999998</v>
      </c>
      <c r="H43" s="40">
        <v>0</v>
      </c>
      <c r="I43" s="40">
        <v>70.59</v>
      </c>
    </row>
    <row r="44" spans="1:10">
      <c r="A44" s="164" t="s">
        <v>101</v>
      </c>
      <c r="B44" s="40">
        <v>25.14</v>
      </c>
      <c r="C44" s="40">
        <v>21.66</v>
      </c>
      <c r="D44" s="40">
        <v>0</v>
      </c>
      <c r="E44" s="40">
        <v>11.11</v>
      </c>
      <c r="F44" s="40">
        <v>35.29</v>
      </c>
      <c r="G44" s="40">
        <v>50.13</v>
      </c>
      <c r="H44" s="40">
        <v>33.33</v>
      </c>
      <c r="I44" s="40">
        <v>17.649999999999999</v>
      </c>
    </row>
    <row r="45" spans="1:10">
      <c r="A45" s="164" t="s">
        <v>102</v>
      </c>
      <c r="B45" s="40">
        <v>19.670000000000002</v>
      </c>
      <c r="C45" s="40">
        <v>15.21</v>
      </c>
      <c r="D45" s="40">
        <v>5.26</v>
      </c>
      <c r="E45" s="40">
        <v>27.78</v>
      </c>
      <c r="F45" s="40">
        <v>52.94</v>
      </c>
      <c r="G45" s="40">
        <v>23.45</v>
      </c>
      <c r="H45" s="40">
        <v>66.67</v>
      </c>
      <c r="I45" s="40">
        <v>0</v>
      </c>
    </row>
    <row r="46" spans="1:10">
      <c r="A46" s="164" t="s">
        <v>103</v>
      </c>
      <c r="B46" s="40">
        <v>6.01</v>
      </c>
      <c r="C46" s="40">
        <v>6.91</v>
      </c>
      <c r="D46" s="40">
        <v>63.16</v>
      </c>
      <c r="E46" s="40">
        <v>5.56</v>
      </c>
      <c r="F46" s="40">
        <v>5.89</v>
      </c>
      <c r="G46" s="40">
        <v>15.34</v>
      </c>
      <c r="H46" s="40">
        <v>0</v>
      </c>
      <c r="I46" s="40">
        <v>0</v>
      </c>
    </row>
    <row r="47" spans="1:10">
      <c r="A47" s="164" t="s">
        <v>104</v>
      </c>
      <c r="B47" s="40">
        <v>2.19</v>
      </c>
      <c r="C47" s="40">
        <v>1.84</v>
      </c>
      <c r="D47" s="40">
        <v>26.32</v>
      </c>
      <c r="E47" s="40">
        <v>11.11</v>
      </c>
      <c r="F47" s="40">
        <v>0</v>
      </c>
      <c r="G47" s="40">
        <v>8.76</v>
      </c>
      <c r="H47" s="40">
        <v>0</v>
      </c>
      <c r="I47" s="40">
        <v>5.88</v>
      </c>
    </row>
    <row r="48" spans="1:10" ht="15" thickBot="1">
      <c r="A48" s="165" t="s">
        <v>97</v>
      </c>
      <c r="B48" s="166">
        <v>100</v>
      </c>
      <c r="C48" s="166">
        <v>100</v>
      </c>
      <c r="D48" s="166">
        <v>100</v>
      </c>
      <c r="E48" s="166">
        <v>100</v>
      </c>
      <c r="F48" s="166">
        <v>100</v>
      </c>
      <c r="G48" s="166">
        <v>100.00000000000001</v>
      </c>
      <c r="H48" s="166">
        <v>100</v>
      </c>
      <c r="I48" s="166">
        <v>100</v>
      </c>
    </row>
    <row r="49" spans="1:10">
      <c r="A49" s="30" t="s">
        <v>552</v>
      </c>
      <c r="B49" s="168"/>
      <c r="C49" s="168"/>
    </row>
    <row r="50" spans="1:10">
      <c r="A50" s="30"/>
      <c r="B50" s="168"/>
      <c r="C50" s="168"/>
    </row>
    <row r="52" spans="1:10" ht="20">
      <c r="A52" s="352" t="s">
        <v>14</v>
      </c>
      <c r="B52" s="8"/>
    </row>
    <row r="53" spans="1:10">
      <c r="A53" s="8"/>
      <c r="B53" s="8"/>
    </row>
    <row r="54" spans="1:10" ht="15">
      <c r="A54" s="490" t="s">
        <v>1043</v>
      </c>
      <c r="B54" s="490"/>
      <c r="C54" s="490"/>
      <c r="D54" s="490"/>
      <c r="E54" s="490"/>
      <c r="F54" s="490"/>
      <c r="G54" s="490"/>
      <c r="H54" s="490"/>
      <c r="I54" s="490"/>
      <c r="J54" s="171"/>
    </row>
    <row r="55" spans="1:10" ht="15">
      <c r="A55" s="490"/>
      <c r="B55" s="490"/>
      <c r="C55" s="490"/>
      <c r="D55" s="490"/>
      <c r="E55" s="490"/>
      <c r="F55" s="490"/>
      <c r="G55" s="490"/>
      <c r="H55" s="490"/>
      <c r="I55" s="490"/>
      <c r="J55" s="171"/>
    </row>
    <row r="56" spans="1:10" ht="15" thickBot="1">
      <c r="A56" s="487" t="s">
        <v>1011</v>
      </c>
      <c r="B56" s="487"/>
      <c r="C56" s="487"/>
      <c r="D56" s="487"/>
      <c r="E56" s="487"/>
      <c r="F56" s="487"/>
      <c r="G56" s="487"/>
      <c r="H56" s="487"/>
      <c r="I56" s="487"/>
      <c r="J56" s="170"/>
    </row>
    <row r="57" spans="1:10">
      <c r="A57" s="428"/>
      <c r="B57" s="428" t="s">
        <v>88</v>
      </c>
      <c r="C57" s="428" t="s">
        <v>89</v>
      </c>
      <c r="D57" s="428" t="s">
        <v>90</v>
      </c>
      <c r="E57" s="428" t="s">
        <v>91</v>
      </c>
      <c r="F57" s="428" t="s">
        <v>92</v>
      </c>
      <c r="G57" s="428" t="s">
        <v>93</v>
      </c>
      <c r="H57" s="428" t="s">
        <v>94</v>
      </c>
      <c r="I57" s="428" t="s">
        <v>65</v>
      </c>
      <c r="J57" s="4"/>
    </row>
    <row r="58" spans="1:10">
      <c r="A58" s="163" t="s">
        <v>105</v>
      </c>
      <c r="B58" s="50">
        <v>32.94</v>
      </c>
      <c r="C58" s="50">
        <v>39.39</v>
      </c>
      <c r="D58" s="50">
        <v>5.59</v>
      </c>
      <c r="E58" s="50">
        <v>11.25</v>
      </c>
      <c r="F58" s="50">
        <v>9.92</v>
      </c>
      <c r="G58" s="50">
        <v>26.29</v>
      </c>
      <c r="H58" s="50">
        <v>7.74</v>
      </c>
      <c r="I58" s="50">
        <v>30.3</v>
      </c>
    </row>
    <row r="59" spans="1:10">
      <c r="A59" s="164" t="s">
        <v>106</v>
      </c>
      <c r="B59" s="40">
        <v>59.41</v>
      </c>
      <c r="C59" s="40">
        <v>46.67</v>
      </c>
      <c r="D59" s="40">
        <v>86.97</v>
      </c>
      <c r="E59" s="40">
        <v>75.27</v>
      </c>
      <c r="F59" s="40">
        <v>86.93</v>
      </c>
      <c r="G59" s="40">
        <v>60.57</v>
      </c>
      <c r="H59" s="40">
        <v>89.68</v>
      </c>
      <c r="I59" s="40">
        <v>64.39</v>
      </c>
    </row>
    <row r="60" spans="1:10">
      <c r="A60" s="164" t="s">
        <v>107</v>
      </c>
      <c r="B60" s="40">
        <v>1.53</v>
      </c>
      <c r="C60" s="40">
        <v>7.27</v>
      </c>
      <c r="D60" s="40">
        <v>2.39</v>
      </c>
      <c r="E60" s="40">
        <v>2.4300000000000002</v>
      </c>
      <c r="F60" s="40">
        <v>0.45</v>
      </c>
      <c r="G60" s="40">
        <v>1.72</v>
      </c>
      <c r="H60" s="40">
        <v>1.29</v>
      </c>
      <c r="I60" s="40">
        <v>0.76</v>
      </c>
    </row>
    <row r="61" spans="1:10">
      <c r="A61" s="164" t="s">
        <v>108</v>
      </c>
      <c r="B61" s="40">
        <v>3.65</v>
      </c>
      <c r="C61" s="40">
        <v>3.64</v>
      </c>
      <c r="D61" s="40">
        <v>2.93</v>
      </c>
      <c r="E61" s="40">
        <v>4.1399999999999997</v>
      </c>
      <c r="F61" s="40">
        <v>1.2</v>
      </c>
      <c r="G61" s="40">
        <v>9.7100000000000009</v>
      </c>
      <c r="H61" s="40">
        <v>1.29</v>
      </c>
      <c r="I61" s="40">
        <v>1.52</v>
      </c>
    </row>
    <row r="62" spans="1:10">
      <c r="A62" s="164" t="s">
        <v>109</v>
      </c>
      <c r="B62" s="40">
        <v>2.4700000000000002</v>
      </c>
      <c r="C62" s="40">
        <v>3.03</v>
      </c>
      <c r="D62" s="40">
        <v>2.12</v>
      </c>
      <c r="E62" s="40">
        <v>6.91</v>
      </c>
      <c r="F62" s="40">
        <v>1.5</v>
      </c>
      <c r="G62" s="40">
        <v>1.71</v>
      </c>
      <c r="H62" s="40">
        <v>0</v>
      </c>
      <c r="I62" s="40">
        <v>3.03</v>
      </c>
    </row>
    <row r="63" spans="1:10" ht="15" thickBot="1">
      <c r="A63" s="165" t="s">
        <v>97</v>
      </c>
      <c r="B63" s="166">
        <v>100</v>
      </c>
      <c r="C63" s="166">
        <v>100</v>
      </c>
      <c r="D63" s="166">
        <v>100.00000000000001</v>
      </c>
      <c r="E63" s="166">
        <v>100</v>
      </c>
      <c r="F63" s="166">
        <v>100.00000000000001</v>
      </c>
      <c r="G63" s="166">
        <v>99.999999999999986</v>
      </c>
      <c r="H63" s="166">
        <v>100.00000000000001</v>
      </c>
      <c r="I63" s="166">
        <v>100</v>
      </c>
    </row>
    <row r="65" spans="1:10" ht="15" thickBot="1">
      <c r="A65" s="487" t="s">
        <v>1012</v>
      </c>
      <c r="B65" s="487"/>
      <c r="C65" s="487"/>
      <c r="D65" s="487"/>
      <c r="E65" s="487"/>
      <c r="F65" s="487"/>
      <c r="G65" s="487"/>
      <c r="H65" s="487"/>
      <c r="I65" s="487"/>
      <c r="J65" s="170"/>
    </row>
    <row r="66" spans="1:10">
      <c r="A66" s="428"/>
      <c r="B66" s="428" t="s">
        <v>88</v>
      </c>
      <c r="C66" s="428" t="s">
        <v>89</v>
      </c>
      <c r="D66" s="428" t="s">
        <v>90</v>
      </c>
      <c r="E66" s="428" t="s">
        <v>91</v>
      </c>
      <c r="F66" s="428" t="s">
        <v>92</v>
      </c>
      <c r="G66" s="428" t="s">
        <v>93</v>
      </c>
      <c r="H66" s="428" t="s">
        <v>94</v>
      </c>
      <c r="I66" s="428" t="s">
        <v>65</v>
      </c>
      <c r="J66" s="4"/>
    </row>
    <row r="67" spans="1:10">
      <c r="A67" s="163" t="s">
        <v>105</v>
      </c>
      <c r="B67" s="50">
        <v>45.86</v>
      </c>
      <c r="C67" s="50">
        <v>43.72</v>
      </c>
      <c r="D67" s="50">
        <v>21.05</v>
      </c>
      <c r="E67" s="50">
        <v>27.78</v>
      </c>
      <c r="F67" s="50">
        <v>5.88</v>
      </c>
      <c r="G67" s="50">
        <v>7.21</v>
      </c>
      <c r="H67" s="50">
        <v>1.1299999999999999</v>
      </c>
      <c r="I67" s="50">
        <v>47.06</v>
      </c>
    </row>
    <row r="68" spans="1:10">
      <c r="A68" s="164" t="s">
        <v>106</v>
      </c>
      <c r="B68" s="40">
        <v>46.96</v>
      </c>
      <c r="C68" s="40">
        <v>40.47</v>
      </c>
      <c r="D68" s="40">
        <v>63.16</v>
      </c>
      <c r="E68" s="40">
        <v>55.56</v>
      </c>
      <c r="F68" s="40">
        <v>88.24</v>
      </c>
      <c r="G68" s="40">
        <v>86.98</v>
      </c>
      <c r="H68" s="40">
        <v>97.65</v>
      </c>
      <c r="I68" s="40">
        <v>41.18</v>
      </c>
    </row>
    <row r="69" spans="1:10">
      <c r="A69" s="164" t="s">
        <v>107</v>
      </c>
      <c r="B69" s="40">
        <v>0.55000000000000004</v>
      </c>
      <c r="C69" s="40">
        <v>0</v>
      </c>
      <c r="D69" s="40">
        <v>0</v>
      </c>
      <c r="E69" s="40">
        <v>11.1</v>
      </c>
      <c r="F69" s="40">
        <v>0</v>
      </c>
      <c r="G69" s="40">
        <v>2.34</v>
      </c>
      <c r="H69" s="40">
        <v>0.78</v>
      </c>
      <c r="I69" s="40">
        <v>5.88</v>
      </c>
    </row>
    <row r="70" spans="1:10">
      <c r="A70" s="164" t="s">
        <v>108</v>
      </c>
      <c r="B70" s="40">
        <v>2.21</v>
      </c>
      <c r="C70" s="40">
        <v>4.1900000000000004</v>
      </c>
      <c r="D70" s="40">
        <v>0</v>
      </c>
      <c r="E70" s="40">
        <v>0</v>
      </c>
      <c r="F70" s="40">
        <v>0</v>
      </c>
      <c r="G70" s="40">
        <v>1.1200000000000001</v>
      </c>
      <c r="H70" s="40">
        <v>0.44</v>
      </c>
      <c r="I70" s="40">
        <v>5.88</v>
      </c>
    </row>
    <row r="71" spans="1:10">
      <c r="A71" s="164" t="s">
        <v>109</v>
      </c>
      <c r="B71" s="40">
        <v>4.42</v>
      </c>
      <c r="C71" s="40">
        <v>11.62</v>
      </c>
      <c r="D71" s="40">
        <v>15.79</v>
      </c>
      <c r="E71" s="40">
        <v>5.56</v>
      </c>
      <c r="F71" s="40">
        <v>5.88</v>
      </c>
      <c r="G71" s="40">
        <v>2.35</v>
      </c>
      <c r="H71" s="40">
        <v>0</v>
      </c>
      <c r="I71" s="40">
        <v>0</v>
      </c>
    </row>
    <row r="72" spans="1:10" ht="15" thickBot="1">
      <c r="A72" s="165" t="s">
        <v>97</v>
      </c>
      <c r="B72" s="166">
        <v>99.999999999999986</v>
      </c>
      <c r="C72" s="166">
        <v>100</v>
      </c>
      <c r="D72" s="166">
        <v>100</v>
      </c>
      <c r="E72" s="166">
        <v>100</v>
      </c>
      <c r="F72" s="166">
        <v>99.999999999999986</v>
      </c>
      <c r="G72" s="166">
        <v>100</v>
      </c>
      <c r="H72" s="166">
        <v>100</v>
      </c>
      <c r="I72" s="166">
        <v>100</v>
      </c>
    </row>
    <row r="73" spans="1:10">
      <c r="A73" s="30" t="s">
        <v>552</v>
      </c>
      <c r="B73" s="168"/>
      <c r="C73" s="168"/>
    </row>
    <row r="76" spans="1:10" s="8" customFormat="1" ht="20">
      <c r="A76" s="352" t="s">
        <v>15</v>
      </c>
    </row>
    <row r="77" spans="1:10" s="8" customFormat="1" ht="12"/>
    <row r="78" spans="1:10" s="8" customFormat="1" ht="15">
      <c r="A78" s="488" t="s">
        <v>529</v>
      </c>
      <c r="B78" s="488"/>
      <c r="C78" s="488"/>
      <c r="D78" s="488"/>
      <c r="E78" s="488"/>
      <c r="F78" s="488"/>
      <c r="G78" s="488"/>
      <c r="H78" s="488"/>
      <c r="I78" s="488"/>
    </row>
    <row r="79" spans="1:10" s="8" customFormat="1" ht="15">
      <c r="A79" s="488">
        <v>2013</v>
      </c>
      <c r="B79" s="488"/>
      <c r="C79" s="488"/>
      <c r="D79" s="488"/>
      <c r="E79" s="488"/>
      <c r="F79" s="488"/>
      <c r="G79" s="488"/>
      <c r="H79" s="488"/>
      <c r="I79" s="488"/>
    </row>
    <row r="80" spans="1:10" ht="15" thickBot="1">
      <c r="A80" s="487" t="s">
        <v>1011</v>
      </c>
      <c r="B80" s="487"/>
      <c r="C80" s="487"/>
      <c r="D80" s="487"/>
      <c r="E80" s="487"/>
      <c r="F80" s="487"/>
      <c r="G80" s="487"/>
      <c r="H80" s="487"/>
      <c r="I80" s="487"/>
      <c r="J80" s="172"/>
    </row>
    <row r="81" spans="1:10">
      <c r="A81" s="428"/>
      <c r="B81" s="428" t="s">
        <v>88</v>
      </c>
      <c r="C81" s="428" t="s">
        <v>89</v>
      </c>
      <c r="D81" s="428" t="s">
        <v>90</v>
      </c>
      <c r="E81" s="428" t="s">
        <v>91</v>
      </c>
      <c r="F81" s="428" t="s">
        <v>92</v>
      </c>
      <c r="G81" s="428" t="s">
        <v>93</v>
      </c>
      <c r="H81" s="428" t="s">
        <v>94</v>
      </c>
      <c r="I81" s="428" t="s">
        <v>65</v>
      </c>
      <c r="J81" s="167"/>
    </row>
    <row r="82" spans="1:10">
      <c r="A82" s="163" t="s">
        <v>112</v>
      </c>
      <c r="B82" s="50">
        <v>4.55</v>
      </c>
      <c r="C82" s="50">
        <v>3.73</v>
      </c>
      <c r="D82" s="50">
        <v>0.53</v>
      </c>
      <c r="E82" s="50">
        <v>2.04</v>
      </c>
      <c r="F82" s="50">
        <v>0.9</v>
      </c>
      <c r="G82" s="50">
        <v>0</v>
      </c>
      <c r="H82" s="50">
        <v>0</v>
      </c>
      <c r="I82" s="50">
        <v>2.27</v>
      </c>
      <c r="J82" s="10"/>
    </row>
    <row r="83" spans="1:10">
      <c r="A83" s="164" t="s">
        <v>113</v>
      </c>
      <c r="B83" s="40">
        <v>6.76</v>
      </c>
      <c r="C83" s="40">
        <v>6.83</v>
      </c>
      <c r="D83" s="40">
        <v>3.72</v>
      </c>
      <c r="E83" s="40">
        <v>7.82</v>
      </c>
      <c r="F83" s="40">
        <v>10.08</v>
      </c>
      <c r="G83" s="40">
        <v>5.14</v>
      </c>
      <c r="H83" s="40">
        <v>1.29</v>
      </c>
      <c r="I83" s="40">
        <v>2.27</v>
      </c>
      <c r="J83" s="10"/>
    </row>
    <row r="84" spans="1:10">
      <c r="A84" s="164" t="s">
        <v>114</v>
      </c>
      <c r="B84" s="40">
        <v>19.11</v>
      </c>
      <c r="C84" s="40">
        <v>13.04</v>
      </c>
      <c r="D84" s="40">
        <v>18.88</v>
      </c>
      <c r="E84" s="40">
        <v>15.31</v>
      </c>
      <c r="F84" s="40">
        <v>37.590000000000003</v>
      </c>
      <c r="G84" s="40">
        <v>18.86</v>
      </c>
      <c r="H84" s="40">
        <v>22.58</v>
      </c>
      <c r="I84" s="40">
        <v>11.36</v>
      </c>
      <c r="J84" s="10"/>
    </row>
    <row r="85" spans="1:10">
      <c r="A85" s="164" t="s">
        <v>115</v>
      </c>
      <c r="B85" s="40">
        <v>36.26</v>
      </c>
      <c r="C85" s="40">
        <v>25.47</v>
      </c>
      <c r="D85" s="40">
        <v>36.17</v>
      </c>
      <c r="E85" s="40">
        <v>32.65</v>
      </c>
      <c r="F85" s="40">
        <v>37.82</v>
      </c>
      <c r="G85" s="40">
        <v>57.71</v>
      </c>
      <c r="H85" s="40">
        <v>42.58</v>
      </c>
      <c r="I85" s="40">
        <v>31.82</v>
      </c>
      <c r="J85" s="10"/>
    </row>
    <row r="86" spans="1:10">
      <c r="A86" s="164" t="s">
        <v>116</v>
      </c>
      <c r="B86" s="40">
        <v>30.76</v>
      </c>
      <c r="C86" s="40">
        <v>48.45</v>
      </c>
      <c r="D86" s="40">
        <v>39.89</v>
      </c>
      <c r="E86" s="40">
        <v>33.67</v>
      </c>
      <c r="F86" s="40">
        <v>13.53</v>
      </c>
      <c r="G86" s="40">
        <v>18.29</v>
      </c>
      <c r="H86" s="40">
        <v>33.549999999999997</v>
      </c>
      <c r="I86" s="40">
        <v>50.76</v>
      </c>
      <c r="J86" s="10"/>
    </row>
    <row r="87" spans="1:10">
      <c r="A87" s="164" t="s">
        <v>117</v>
      </c>
      <c r="B87" s="40">
        <v>2.56</v>
      </c>
      <c r="C87" s="40">
        <v>2.48</v>
      </c>
      <c r="D87" s="40">
        <v>0.81</v>
      </c>
      <c r="E87" s="40">
        <v>8.51</v>
      </c>
      <c r="F87" s="40">
        <v>0.08</v>
      </c>
      <c r="G87" s="40">
        <v>0</v>
      </c>
      <c r="H87" s="40">
        <v>0</v>
      </c>
      <c r="I87" s="40">
        <v>1.52</v>
      </c>
      <c r="J87" s="10"/>
    </row>
    <row r="88" spans="1:10" ht="15" thickBot="1">
      <c r="A88" s="173" t="s">
        <v>118</v>
      </c>
      <c r="B88" s="174">
        <v>100</v>
      </c>
      <c r="C88" s="174">
        <v>100.00000000000001</v>
      </c>
      <c r="D88" s="174">
        <v>100</v>
      </c>
      <c r="E88" s="174">
        <v>100.00000000000001</v>
      </c>
      <c r="F88" s="174">
        <v>100.00000000000001</v>
      </c>
      <c r="G88" s="174">
        <v>100</v>
      </c>
      <c r="H88" s="174">
        <v>99.999999999999986</v>
      </c>
      <c r="I88" s="174">
        <v>99.999999999999986</v>
      </c>
      <c r="J88" s="10"/>
    </row>
    <row r="89" spans="1:10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spans="1:10" ht="15" thickBot="1">
      <c r="A90" s="487" t="s">
        <v>1012</v>
      </c>
      <c r="B90" s="487"/>
      <c r="C90" s="487"/>
      <c r="D90" s="487"/>
      <c r="E90" s="487"/>
      <c r="F90" s="487"/>
      <c r="G90" s="487"/>
      <c r="H90" s="487"/>
      <c r="I90" s="172"/>
      <c r="J90" s="172"/>
    </row>
    <row r="91" spans="1:10">
      <c r="A91" s="428"/>
      <c r="B91" s="428" t="s">
        <v>88</v>
      </c>
      <c r="C91" s="428" t="s">
        <v>89</v>
      </c>
      <c r="D91" s="428" t="s">
        <v>90</v>
      </c>
      <c r="E91" s="428" t="s">
        <v>91</v>
      </c>
      <c r="F91" s="428" t="s">
        <v>92</v>
      </c>
      <c r="G91" s="428" t="s">
        <v>94</v>
      </c>
      <c r="H91" s="428" t="s">
        <v>65</v>
      </c>
      <c r="I91" s="167"/>
    </row>
    <row r="92" spans="1:10">
      <c r="A92" s="163" t="s">
        <v>112</v>
      </c>
      <c r="B92" s="50">
        <v>0.55000000000000004</v>
      </c>
      <c r="C92" s="50">
        <v>0</v>
      </c>
      <c r="D92" s="50">
        <v>0</v>
      </c>
      <c r="E92" s="50">
        <v>0</v>
      </c>
      <c r="F92" s="50">
        <v>0</v>
      </c>
      <c r="G92" s="50">
        <v>0</v>
      </c>
      <c r="H92" s="50">
        <v>0</v>
      </c>
      <c r="I92" s="10"/>
    </row>
    <row r="93" spans="1:10">
      <c r="A93" s="164" t="s">
        <v>113</v>
      </c>
      <c r="B93" s="40">
        <v>4.4000000000000004</v>
      </c>
      <c r="C93" s="40">
        <v>5.1100000000000003</v>
      </c>
      <c r="D93" s="40">
        <v>0</v>
      </c>
      <c r="E93" s="40">
        <v>11.11</v>
      </c>
      <c r="F93" s="40">
        <v>0</v>
      </c>
      <c r="G93" s="40">
        <v>0</v>
      </c>
      <c r="H93" s="40">
        <v>0</v>
      </c>
      <c r="I93" s="10"/>
    </row>
    <row r="94" spans="1:10">
      <c r="A94" s="164" t="s">
        <v>114</v>
      </c>
      <c r="B94" s="40">
        <v>14.29</v>
      </c>
      <c r="C94" s="40">
        <v>16.28</v>
      </c>
      <c r="D94" s="40">
        <v>15.79</v>
      </c>
      <c r="E94" s="40">
        <v>5.56</v>
      </c>
      <c r="F94" s="40">
        <v>17.649999999999999</v>
      </c>
      <c r="G94" s="40">
        <v>33.33</v>
      </c>
      <c r="H94" s="40">
        <v>11.77</v>
      </c>
      <c r="I94" s="10"/>
    </row>
    <row r="95" spans="1:10">
      <c r="A95" s="164" t="s">
        <v>115</v>
      </c>
      <c r="B95" s="40">
        <v>39.01</v>
      </c>
      <c r="C95" s="40">
        <v>36.28</v>
      </c>
      <c r="D95" s="40">
        <v>63.16</v>
      </c>
      <c r="E95" s="40">
        <v>11.11</v>
      </c>
      <c r="F95" s="40">
        <v>41.18</v>
      </c>
      <c r="G95" s="40">
        <v>66.67</v>
      </c>
      <c r="H95" s="40">
        <v>23.53</v>
      </c>
      <c r="I95" s="10"/>
    </row>
    <row r="96" spans="1:10">
      <c r="A96" s="164" t="s">
        <v>116</v>
      </c>
      <c r="B96" s="40">
        <v>25.82</v>
      </c>
      <c r="C96" s="40">
        <v>22.33</v>
      </c>
      <c r="D96" s="40">
        <v>0</v>
      </c>
      <c r="E96" s="40">
        <v>33.33</v>
      </c>
      <c r="F96" s="40">
        <v>35.29</v>
      </c>
      <c r="G96" s="40">
        <v>0</v>
      </c>
      <c r="H96" s="40">
        <v>58.82</v>
      </c>
      <c r="I96" s="10"/>
    </row>
    <row r="97" spans="1:12">
      <c r="A97" s="164" t="s">
        <v>117</v>
      </c>
      <c r="B97" s="40">
        <v>15.93</v>
      </c>
      <c r="C97" s="40">
        <v>20</v>
      </c>
      <c r="D97" s="40">
        <v>21.05</v>
      </c>
      <c r="E97" s="40">
        <v>38.89</v>
      </c>
      <c r="F97" s="40">
        <v>5.88</v>
      </c>
      <c r="G97" s="40">
        <v>0</v>
      </c>
      <c r="H97" s="40">
        <v>5.88</v>
      </c>
      <c r="I97" s="10"/>
    </row>
    <row r="98" spans="1:12" ht="15" thickBot="1">
      <c r="A98" s="173" t="s">
        <v>118</v>
      </c>
      <c r="B98" s="174">
        <f>SUM(B92:B97)</f>
        <v>100</v>
      </c>
      <c r="C98" s="174">
        <f t="shared" ref="C98:H98" si="0">SUM(C92:C97)</f>
        <v>100</v>
      </c>
      <c r="D98" s="174">
        <f t="shared" si="0"/>
        <v>99.999999999999986</v>
      </c>
      <c r="E98" s="174">
        <f t="shared" si="0"/>
        <v>100</v>
      </c>
      <c r="F98" s="174">
        <f t="shared" si="0"/>
        <v>100</v>
      </c>
      <c r="G98" s="174">
        <f t="shared" si="0"/>
        <v>100</v>
      </c>
      <c r="H98" s="174">
        <f t="shared" si="0"/>
        <v>100</v>
      </c>
      <c r="I98" s="10"/>
    </row>
    <row r="99" spans="1:12">
      <c r="A99" s="30" t="s">
        <v>552</v>
      </c>
      <c r="B99" s="168"/>
      <c r="C99" s="168"/>
    </row>
    <row r="100" spans="1:12">
      <c r="A100" s="30"/>
      <c r="B100" s="168"/>
      <c r="C100" s="168"/>
    </row>
    <row r="102" spans="1:12" s="9" customFormat="1" ht="20">
      <c r="A102" s="415" t="s">
        <v>16</v>
      </c>
      <c r="B102" s="416"/>
      <c r="C102" s="416"/>
    </row>
    <row r="103" spans="1:12" s="414" customFormat="1" ht="18">
      <c r="A103" s="414" t="s">
        <v>1015</v>
      </c>
    </row>
    <row r="104" spans="1:12" s="9" customFormat="1" ht="20">
      <c r="A104" s="415"/>
      <c r="B104" s="416"/>
      <c r="C104" s="416"/>
    </row>
    <row r="105" spans="1:12" s="9" customFormat="1" ht="15">
      <c r="A105" s="488" t="s">
        <v>1014</v>
      </c>
      <c r="B105" s="488"/>
      <c r="C105" s="488"/>
      <c r="D105" s="488"/>
      <c r="E105" s="488"/>
      <c r="F105" s="488"/>
      <c r="G105" s="488"/>
      <c r="H105" s="488"/>
      <c r="I105" s="488"/>
      <c r="J105" s="488"/>
      <c r="K105" s="488"/>
      <c r="L105" s="488"/>
    </row>
    <row r="106" spans="1:12" s="9" customFormat="1">
      <c r="A106" s="496" t="s">
        <v>1011</v>
      </c>
      <c r="B106" s="496"/>
      <c r="C106" s="496"/>
      <c r="D106" s="496"/>
      <c r="E106" s="496"/>
      <c r="F106" s="496"/>
      <c r="G106" s="496"/>
      <c r="H106" s="496"/>
      <c r="I106" s="496"/>
      <c r="J106" s="496"/>
      <c r="K106" s="496"/>
      <c r="L106" s="496"/>
    </row>
    <row r="107" spans="1:12" s="9" customFormat="1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s="9" customFormat="1">
      <c r="A108" s="428"/>
      <c r="B108" s="428" t="s">
        <v>949</v>
      </c>
      <c r="C108" s="428" t="s">
        <v>61</v>
      </c>
      <c r="D108" s="428" t="s">
        <v>89</v>
      </c>
      <c r="E108" s="428" t="s">
        <v>90</v>
      </c>
      <c r="F108" s="428" t="s">
        <v>950</v>
      </c>
      <c r="G108" s="428" t="s">
        <v>951</v>
      </c>
      <c r="H108" s="428" t="s">
        <v>93</v>
      </c>
      <c r="I108" s="428" t="s">
        <v>94</v>
      </c>
      <c r="J108" s="428" t="s">
        <v>952</v>
      </c>
      <c r="K108" s="428" t="s">
        <v>953</v>
      </c>
      <c r="L108" s="428" t="s">
        <v>954</v>
      </c>
    </row>
    <row r="109" spans="1:12" s="9" customFormat="1">
      <c r="A109" s="164" t="s">
        <v>955</v>
      </c>
      <c r="B109" s="417">
        <v>2.1978756447111905E-2</v>
      </c>
      <c r="C109" s="417">
        <v>1.5869080446680957E-2</v>
      </c>
      <c r="D109" s="417">
        <v>4.2342037573855781E-2</v>
      </c>
      <c r="E109" s="417">
        <v>1.0213665179619628E-2</v>
      </c>
      <c r="F109" s="417">
        <v>6.785704781926076E-3</v>
      </c>
      <c r="G109" s="417">
        <v>7.3096251412633146E-3</v>
      </c>
      <c r="H109" s="417">
        <v>2.7314846829403223E-2</v>
      </c>
      <c r="I109" s="417">
        <v>3.5294117647058825E-3</v>
      </c>
      <c r="J109" s="417">
        <v>9.8276282804978157E-3</v>
      </c>
      <c r="K109" s="417">
        <v>3.0359324104234527E-2</v>
      </c>
      <c r="L109" s="417">
        <v>1.1740819209039547E-2</v>
      </c>
    </row>
    <row r="110" spans="1:12" s="9" customFormat="1">
      <c r="A110" s="164" t="s">
        <v>956</v>
      </c>
      <c r="B110" s="418">
        <v>9.1784043904944712E-3</v>
      </c>
      <c r="C110" s="418">
        <v>1.4795189545347746E-2</v>
      </c>
      <c r="D110" s="418">
        <v>3.948696113713116E-3</v>
      </c>
      <c r="E110" s="418">
        <v>2.8762620333411598E-3</v>
      </c>
      <c r="F110" s="418">
        <v>2.4215652359030311E-3</v>
      </c>
      <c r="G110" s="418">
        <v>1.8995407439467166E-3</v>
      </c>
      <c r="H110" s="418">
        <v>0</v>
      </c>
      <c r="I110" s="418">
        <v>4.1176470588235297E-3</v>
      </c>
      <c r="J110" s="418">
        <v>3.6604033098919628E-3</v>
      </c>
      <c r="K110" s="418">
        <v>1.6286644951140066E-3</v>
      </c>
      <c r="L110" s="418">
        <v>1.2358757062146894E-3</v>
      </c>
    </row>
    <row r="111" spans="1:12" s="9" customFormat="1">
      <c r="A111" s="164" t="s">
        <v>957</v>
      </c>
      <c r="B111" s="418">
        <v>7.0035836479914451E-3</v>
      </c>
      <c r="C111" s="418">
        <v>1.2137129381510915E-2</v>
      </c>
      <c r="D111" s="418">
        <v>8.194856779567102E-4</v>
      </c>
      <c r="E111" s="418">
        <v>2.1718713312984268E-3</v>
      </c>
      <c r="F111" s="418">
        <v>2.6876713057824848E-3</v>
      </c>
      <c r="G111" s="418">
        <v>6.2516530813436244E-4</v>
      </c>
      <c r="H111" s="418">
        <v>8.2981813152617381E-4</v>
      </c>
      <c r="I111" s="418">
        <v>0</v>
      </c>
      <c r="J111" s="418">
        <v>3.793508884797125E-3</v>
      </c>
      <c r="K111" s="418">
        <v>3.3082247557003259E-3</v>
      </c>
      <c r="L111" s="418">
        <v>2.153954802259887E-3</v>
      </c>
    </row>
    <row r="112" spans="1:12" s="9" customFormat="1">
      <c r="A112" s="164" t="s">
        <v>958</v>
      </c>
      <c r="B112" s="418">
        <v>2.5600704113234863E-3</v>
      </c>
      <c r="C112" s="418">
        <v>2.7488724145536001E-3</v>
      </c>
      <c r="D112" s="418">
        <v>1.6098081645270605E-3</v>
      </c>
      <c r="E112" s="418">
        <v>6.3395163183845972E-3</v>
      </c>
      <c r="F112" s="418">
        <v>5.0560153277096249E-4</v>
      </c>
      <c r="G112" s="418">
        <v>1.8274062853158286E-3</v>
      </c>
      <c r="H112" s="418">
        <v>0</v>
      </c>
      <c r="I112" s="418">
        <v>0</v>
      </c>
      <c r="J112" s="418">
        <v>7.2098853073629563E-3</v>
      </c>
      <c r="K112" s="418">
        <v>0</v>
      </c>
      <c r="L112" s="418">
        <v>6.1087570621468929E-3</v>
      </c>
    </row>
    <row r="113" spans="1:12" s="9" customFormat="1">
      <c r="A113" s="164" t="s">
        <v>959</v>
      </c>
      <c r="B113" s="418">
        <v>1.3717291326850926E-2</v>
      </c>
      <c r="C113" s="418">
        <v>1.5847458482224581E-2</v>
      </c>
      <c r="D113" s="418">
        <v>7.7282457173853446E-3</v>
      </c>
      <c r="E113" s="418">
        <v>4.1089457619159428E-3</v>
      </c>
      <c r="F113" s="418">
        <v>1.9159637031320685E-3</v>
      </c>
      <c r="G113" s="418">
        <v>3.3855105917430087E-2</v>
      </c>
      <c r="H113" s="418">
        <v>5.2278542286148949E-2</v>
      </c>
      <c r="I113" s="418">
        <v>1.8235294117647058E-2</v>
      </c>
      <c r="J113" s="418">
        <v>9.5392328682032974E-3</v>
      </c>
      <c r="K113" s="418">
        <v>4.0716612377850165E-4</v>
      </c>
      <c r="L113" s="418">
        <v>7.6094632768361585E-3</v>
      </c>
    </row>
    <row r="114" spans="1:12" s="9" customFormat="1">
      <c r="A114" s="164" t="s">
        <v>960</v>
      </c>
      <c r="B114" s="418">
        <v>2.7014788180269811E-2</v>
      </c>
      <c r="C114" s="418">
        <v>3.8012854978601462E-2</v>
      </c>
      <c r="D114" s="418">
        <v>7.1683124427672365E-3</v>
      </c>
      <c r="E114" s="418">
        <v>5.5059873209673635E-2</v>
      </c>
      <c r="F114" s="418">
        <v>4.7100774368663348E-3</v>
      </c>
      <c r="G114" s="418">
        <v>9.4977037197335832E-4</v>
      </c>
      <c r="H114" s="418">
        <v>2.0745453288154345E-4</v>
      </c>
      <c r="I114" s="418">
        <v>1.1764705882352941E-2</v>
      </c>
      <c r="J114" s="418">
        <v>4.1573307895379018E-2</v>
      </c>
      <c r="K114" s="418">
        <v>4.2243485342019542E-2</v>
      </c>
      <c r="L114" s="418">
        <v>4.2249293785310733E-2</v>
      </c>
    </row>
    <row r="115" spans="1:12" s="9" customFormat="1">
      <c r="A115" s="164" t="s">
        <v>961</v>
      </c>
      <c r="B115" s="418">
        <v>4.8287629054884181E-3</v>
      </c>
      <c r="C115" s="418">
        <v>6.9406505904958497E-3</v>
      </c>
      <c r="D115" s="418">
        <v>2.1347456094815368E-3</v>
      </c>
      <c r="E115" s="418">
        <v>2.2892697816388826E-3</v>
      </c>
      <c r="F115" s="418">
        <v>1.0910348865057612E-3</v>
      </c>
      <c r="G115" s="418">
        <v>5.7707566904710377E-4</v>
      </c>
      <c r="H115" s="418">
        <v>4.1490906576308691E-4</v>
      </c>
      <c r="I115" s="418">
        <v>0</v>
      </c>
      <c r="J115" s="418">
        <v>1.2201344366306542E-2</v>
      </c>
      <c r="K115" s="418">
        <v>7.1254071661237784E-4</v>
      </c>
      <c r="L115" s="418">
        <v>3.0190677966101696E-3</v>
      </c>
    </row>
    <row r="116" spans="1:12" s="9" customFormat="1">
      <c r="A116" s="164" t="s">
        <v>962</v>
      </c>
      <c r="B116" s="418">
        <v>2.4640959324243542E-2</v>
      </c>
      <c r="C116" s="418">
        <v>3.6092824534875508E-2</v>
      </c>
      <c r="D116" s="418">
        <v>1.3607545100875479E-2</v>
      </c>
      <c r="E116" s="418">
        <v>2.9936604836816156E-3</v>
      </c>
      <c r="F116" s="418">
        <v>1.5168045983128876E-3</v>
      </c>
      <c r="G116" s="418">
        <v>2.1423934213373727E-2</v>
      </c>
      <c r="H116" s="418">
        <v>3.7341815918677823E-3</v>
      </c>
      <c r="I116" s="418">
        <v>2.352941176470588E-3</v>
      </c>
      <c r="J116" s="418">
        <v>1.2467555516116866E-2</v>
      </c>
      <c r="K116" s="418">
        <v>8.4741449511400654E-3</v>
      </c>
      <c r="L116" s="418">
        <v>4.6610169491525426E-3</v>
      </c>
    </row>
    <row r="117" spans="1:12" s="9" customFormat="1">
      <c r="A117" s="164" t="s">
        <v>963</v>
      </c>
      <c r="B117" s="418">
        <v>0.13404435552912128</v>
      </c>
      <c r="C117" s="418">
        <v>0.16340150978970477</v>
      </c>
      <c r="D117" s="418">
        <v>9.9259838202614192E-2</v>
      </c>
      <c r="E117" s="418">
        <v>4.7428973937544028E-2</v>
      </c>
      <c r="F117" s="418">
        <v>5.3114771547939012E-2</v>
      </c>
      <c r="G117" s="418">
        <v>0.24484839741277742</v>
      </c>
      <c r="H117" s="418">
        <v>0.22730101652721113</v>
      </c>
      <c r="I117" s="418">
        <v>0.25882352941176473</v>
      </c>
      <c r="J117" s="418">
        <v>6.5953812365507902E-2</v>
      </c>
      <c r="K117" s="418">
        <v>1.4683428338762215E-2</v>
      </c>
      <c r="L117" s="418">
        <v>1.1528954802259886E-2</v>
      </c>
    </row>
    <row r="118" spans="1:12" s="9" customFormat="1">
      <c r="A118" s="164" t="s">
        <v>964</v>
      </c>
      <c r="B118" s="418">
        <v>8.0181495399533186E-3</v>
      </c>
      <c r="C118" s="418">
        <v>1.1703248628086355E-2</v>
      </c>
      <c r="D118" s="418">
        <v>3.3216874989063804E-3</v>
      </c>
      <c r="E118" s="418">
        <v>1.1739845034045551E-3</v>
      </c>
      <c r="F118" s="418">
        <v>1.5966364192767236E-3</v>
      </c>
      <c r="G118" s="418">
        <v>5.8068239197864822E-3</v>
      </c>
      <c r="H118" s="418">
        <v>5.8087269206832173E-3</v>
      </c>
      <c r="I118" s="418">
        <v>0</v>
      </c>
      <c r="J118" s="418">
        <v>4.3037469219335805E-3</v>
      </c>
      <c r="K118" s="418">
        <v>6.0820439739413682E-3</v>
      </c>
      <c r="L118" s="418">
        <v>5.9851694915254239E-3</v>
      </c>
    </row>
    <row r="119" spans="1:12" s="9" customFormat="1">
      <c r="A119" s="164" t="s">
        <v>965</v>
      </c>
      <c r="B119" s="418">
        <v>3.5539094205184127E-2</v>
      </c>
      <c r="C119" s="418">
        <v>3.9421165596859917E-2</v>
      </c>
      <c r="D119" s="418">
        <v>4.2744489614987551E-2</v>
      </c>
      <c r="E119" s="418">
        <v>5.6938248415120921E-2</v>
      </c>
      <c r="F119" s="418">
        <v>1.5061603555177093E-2</v>
      </c>
      <c r="G119" s="418">
        <v>1.1180841087787637E-2</v>
      </c>
      <c r="H119" s="418">
        <v>8.374247977318304E-2</v>
      </c>
      <c r="I119" s="418">
        <v>2.4117647058823528E-2</v>
      </c>
      <c r="J119" s="418">
        <v>1.7858331299775938E-2</v>
      </c>
      <c r="K119" s="418">
        <v>1.0408184039087947E-2</v>
      </c>
      <c r="L119" s="418">
        <v>6.8326271186440676E-3</v>
      </c>
    </row>
    <row r="120" spans="1:12" s="9" customFormat="1">
      <c r="A120" s="164" t="s">
        <v>966</v>
      </c>
      <c r="B120" s="418">
        <v>1.4250482876290549E-2</v>
      </c>
      <c r="C120" s="418">
        <v>1.5334297192459989E-2</v>
      </c>
      <c r="D120" s="418">
        <v>3.2808590309654768E-3</v>
      </c>
      <c r="E120" s="418">
        <v>5.511857243484386E-2</v>
      </c>
      <c r="F120" s="418">
        <v>8.2492881662630721E-4</v>
      </c>
      <c r="G120" s="418">
        <v>4.0154848637860971E-3</v>
      </c>
      <c r="H120" s="418">
        <v>0</v>
      </c>
      <c r="I120" s="418">
        <v>1.1176470588235295E-2</v>
      </c>
      <c r="J120" s="418">
        <v>4.964837943962553E-2</v>
      </c>
      <c r="K120" s="418">
        <v>8.9067589576547227E-4</v>
      </c>
      <c r="L120" s="418">
        <v>6.3859463276836156E-2</v>
      </c>
    </row>
    <row r="121" spans="1:12" s="9" customFormat="1">
      <c r="A121" s="164" t="s">
        <v>967</v>
      </c>
      <c r="B121" s="418">
        <v>2.1483864572350339E-2</v>
      </c>
      <c r="C121" s="418">
        <v>2.1361059418599792E-2</v>
      </c>
      <c r="D121" s="418">
        <v>3.39459547737228E-3</v>
      </c>
      <c r="E121" s="418">
        <v>4.6020192533458557E-2</v>
      </c>
      <c r="F121" s="418">
        <v>2.3683440219271403E-3</v>
      </c>
      <c r="G121" s="418">
        <v>5.5759936521676406E-2</v>
      </c>
      <c r="H121" s="418">
        <v>3.097987691031049E-2</v>
      </c>
      <c r="I121" s="418">
        <v>0</v>
      </c>
      <c r="J121" s="418">
        <v>5.1866805688044901E-2</v>
      </c>
      <c r="K121" s="418">
        <v>3.4354641693811073E-3</v>
      </c>
      <c r="L121" s="418">
        <v>7.4028954802259891E-2</v>
      </c>
    </row>
    <row r="122" spans="1:12" s="9" customFormat="1">
      <c r="A122" s="164" t="s">
        <v>968</v>
      </c>
      <c r="B122" s="418">
        <v>0.30688177566303498</v>
      </c>
      <c r="C122" s="418">
        <v>0.11785556239450283</v>
      </c>
      <c r="D122" s="418">
        <v>0.59326971869185585</v>
      </c>
      <c r="E122" s="418">
        <v>0.44752289269781637</v>
      </c>
      <c r="F122" s="418">
        <v>0.80792463876101017</v>
      </c>
      <c r="G122" s="418">
        <v>0.13872658635696938</v>
      </c>
      <c r="H122" s="418">
        <v>0.15683562685844685</v>
      </c>
      <c r="I122" s="418">
        <v>0.39294117647058824</v>
      </c>
      <c r="J122" s="418">
        <v>0.35954034208132751</v>
      </c>
      <c r="K122" s="418">
        <v>0.75969564332247552</v>
      </c>
      <c r="L122" s="418">
        <v>0.4402012711864407</v>
      </c>
    </row>
    <row r="123" spans="1:12" s="9" customFormat="1">
      <c r="A123" s="164" t="s">
        <v>969</v>
      </c>
      <c r="B123" s="418">
        <v>7.4873611073562413E-2</v>
      </c>
      <c r="C123" s="418">
        <v>7.9620721914149276E-2</v>
      </c>
      <c r="D123" s="418">
        <v>3.3945954773722795E-2</v>
      </c>
      <c r="E123" s="418">
        <v>3.5513031227987789E-2</v>
      </c>
      <c r="F123" s="418">
        <v>3.2305276883365708E-2</v>
      </c>
      <c r="G123" s="418">
        <v>0.26488975450239244</v>
      </c>
      <c r="H123" s="418">
        <v>0.27487725606804508</v>
      </c>
      <c r="I123" s="418">
        <v>0.16705882352941176</v>
      </c>
      <c r="J123" s="418">
        <v>2.7175721543137299E-2</v>
      </c>
      <c r="K123" s="418">
        <v>1.9518526058631924E-2</v>
      </c>
      <c r="L123" s="418">
        <v>4.807556497175141E-2</v>
      </c>
    </row>
    <row r="124" spans="1:12" s="9" customFormat="1">
      <c r="A124" s="164" t="s">
        <v>970</v>
      </c>
      <c r="B124" s="418">
        <v>2.5154625549337492E-2</v>
      </c>
      <c r="C124" s="418">
        <v>3.3881618303137059E-2</v>
      </c>
      <c r="D124" s="418">
        <v>1.5325257073532071E-2</v>
      </c>
      <c r="E124" s="418">
        <v>1.5790091570791264E-2</v>
      </c>
      <c r="F124" s="418">
        <v>1.7509779398068071E-2</v>
      </c>
      <c r="G124" s="418">
        <v>7.6702974344177548E-3</v>
      </c>
      <c r="H124" s="418">
        <v>4.633151234354471E-3</v>
      </c>
      <c r="I124" s="418">
        <v>4.7058823529411761E-3</v>
      </c>
      <c r="J124" s="418">
        <v>4.2505046919715156E-2</v>
      </c>
      <c r="K124" s="418">
        <v>1.2952972312703584E-2</v>
      </c>
      <c r="L124" s="418">
        <v>1.1846751412429378E-2</v>
      </c>
    </row>
    <row r="125" spans="1:12" s="9" customFormat="1">
      <c r="A125" s="164" t="s">
        <v>971</v>
      </c>
      <c r="B125" s="418">
        <v>4.9338992673497528E-3</v>
      </c>
      <c r="C125" s="418">
        <v>6.9997506266766029E-3</v>
      </c>
      <c r="D125" s="418">
        <v>2.0355907587679134E-3</v>
      </c>
      <c r="E125" s="418">
        <v>1.3500821789152384E-3</v>
      </c>
      <c r="F125" s="418">
        <v>2.1288485590356316E-3</v>
      </c>
      <c r="G125" s="418">
        <v>2.2361682175575273E-3</v>
      </c>
      <c r="H125" s="418">
        <v>3.38842403706521E-3</v>
      </c>
      <c r="I125" s="418">
        <v>0</v>
      </c>
      <c r="J125" s="418">
        <v>6.8105685826474697E-3</v>
      </c>
      <c r="K125" s="418">
        <v>5.8275651465798045E-3</v>
      </c>
      <c r="L125" s="418">
        <v>2.5070621468926552E-3</v>
      </c>
    </row>
    <row r="126" spans="1:12" s="9" customFormat="1">
      <c r="A126" s="164" t="s">
        <v>972</v>
      </c>
      <c r="B126" s="418">
        <v>1.6657354588901805E-2</v>
      </c>
      <c r="C126" s="418">
        <v>1.9683194976785216E-2</v>
      </c>
      <c r="D126" s="418">
        <v>1.937310803795881E-2</v>
      </c>
      <c r="E126" s="418">
        <v>7.3961023714486972E-3</v>
      </c>
      <c r="F126" s="418">
        <v>5.9873865722877137E-3</v>
      </c>
      <c r="G126" s="418">
        <v>3.6908797999471014E-3</v>
      </c>
      <c r="H126" s="418">
        <v>8.713090381024826E-3</v>
      </c>
      <c r="I126" s="418">
        <v>1.176470588235294E-3</v>
      </c>
      <c r="J126" s="418">
        <v>9.7167069680768464E-3</v>
      </c>
      <c r="K126" s="418">
        <v>8.5759364820846909E-3</v>
      </c>
      <c r="L126" s="418">
        <v>5.6850282485875706E-3</v>
      </c>
    </row>
    <row r="127" spans="1:12" s="9" customFormat="1">
      <c r="A127" s="164" t="s">
        <v>973</v>
      </c>
      <c r="B127" s="418">
        <v>2.478514633479623E-2</v>
      </c>
      <c r="C127" s="418">
        <v>2.597951102648114E-2</v>
      </c>
      <c r="D127" s="418">
        <v>2.7734195008428161E-2</v>
      </c>
      <c r="E127" s="418">
        <v>7.5135008217891526E-3</v>
      </c>
      <c r="F127" s="418">
        <v>4.8165198648181164E-3</v>
      </c>
      <c r="G127" s="418">
        <v>4.3136406261271007E-2</v>
      </c>
      <c r="H127" s="418">
        <v>3.6304543254270107E-2</v>
      </c>
      <c r="I127" s="418">
        <v>3.2941176470588238E-2</v>
      </c>
      <c r="J127" s="418">
        <v>1.5551168001419792E-2</v>
      </c>
      <c r="K127" s="418">
        <v>1.9340390879478827E-3</v>
      </c>
      <c r="L127" s="418">
        <v>3.8135593220338985E-3</v>
      </c>
    </row>
    <row r="128" spans="1:12" s="9" customFormat="1">
      <c r="A128" s="164" t="s">
        <v>974</v>
      </c>
      <c r="B128" s="418">
        <v>3.8990570770289063E-3</v>
      </c>
      <c r="C128" s="418">
        <v>5.6952254378087441E-3</v>
      </c>
      <c r="D128" s="418">
        <v>1.2161050808112033E-3</v>
      </c>
      <c r="E128" s="418">
        <v>1.9370744306175158E-3</v>
      </c>
      <c r="F128" s="418">
        <v>4.2576971180712631E-4</v>
      </c>
      <c r="G128" s="418">
        <v>4.3641347471687223E-3</v>
      </c>
      <c r="H128" s="418">
        <v>3.4575755480257246E-4</v>
      </c>
      <c r="I128" s="418">
        <v>0</v>
      </c>
      <c r="J128" s="418">
        <v>2.9283226479135701E-3</v>
      </c>
      <c r="K128" s="418">
        <v>8.9067589576547227E-4</v>
      </c>
      <c r="L128" s="418">
        <v>4.2372881355932203E-3</v>
      </c>
    </row>
    <row r="129" spans="1:12" s="9" customFormat="1">
      <c r="A129" s="164" t="s">
        <v>975</v>
      </c>
      <c r="B129" s="418">
        <v>1.0087082946581716E-2</v>
      </c>
      <c r="C129" s="418">
        <v>1.3902923145448071E-2</v>
      </c>
      <c r="D129" s="418">
        <v>5.3951904064765618E-3</v>
      </c>
      <c r="E129" s="418">
        <v>2.9349612585113875E-3</v>
      </c>
      <c r="F129" s="418">
        <v>2.7941137337342665E-3</v>
      </c>
      <c r="G129" s="418">
        <v>9.1009641972636997E-3</v>
      </c>
      <c r="H129" s="418">
        <v>9.1279994467879117E-3</v>
      </c>
      <c r="I129" s="418">
        <v>7.058823529411765E-3</v>
      </c>
      <c r="J129" s="418">
        <v>6.7218315327106952E-3</v>
      </c>
      <c r="K129" s="418">
        <v>4.8605456026058636E-3</v>
      </c>
      <c r="L129" s="418">
        <v>6.8326271186440676E-3</v>
      </c>
    </row>
    <row r="130" spans="1:12" s="9" customFormat="1">
      <c r="A130" s="164" t="s">
        <v>976</v>
      </c>
      <c r="B130" s="418">
        <v>1.4865530593179353E-2</v>
      </c>
      <c r="C130" s="418">
        <v>1.6142958663128353E-2</v>
      </c>
      <c r="D130" s="418">
        <v>1.5447742477354781E-2</v>
      </c>
      <c r="E130" s="418">
        <v>2.0075135008217893E-2</v>
      </c>
      <c r="F130" s="418">
        <v>8.9677745549375989E-3</v>
      </c>
      <c r="G130" s="418">
        <v>1.9476303830339752E-2</v>
      </c>
      <c r="H130" s="418">
        <v>1.00269690892746E-2</v>
      </c>
      <c r="I130" s="418">
        <v>3.5294117647058825E-3</v>
      </c>
      <c r="J130" s="418">
        <v>1.1624553541717505E-2</v>
      </c>
      <c r="K130" s="418">
        <v>4.2752442996742673E-3</v>
      </c>
      <c r="L130" s="418">
        <v>2.7718926553672316E-3</v>
      </c>
    </row>
    <row r="131" spans="1:12" s="9" customFormat="1">
      <c r="A131" s="164" t="s">
        <v>977</v>
      </c>
      <c r="B131" s="418">
        <v>7.0921985815602835E-3</v>
      </c>
      <c r="C131" s="418">
        <v>8.1067952068429195E-3</v>
      </c>
      <c r="D131" s="418">
        <v>8.9093549685329166E-3</v>
      </c>
      <c r="E131" s="418">
        <v>1.1152852782343272E-3</v>
      </c>
      <c r="F131" s="418">
        <v>1.4369727773490514E-3</v>
      </c>
      <c r="G131" s="418">
        <v>1.6590925485104235E-3</v>
      </c>
      <c r="H131" s="418">
        <v>8.9896964248668831E-4</v>
      </c>
      <c r="I131" s="418">
        <v>1.176470588235294E-3</v>
      </c>
      <c r="J131" s="418">
        <v>4.8805377465226171E-3</v>
      </c>
      <c r="K131" s="418">
        <v>2.4175488599348536E-3</v>
      </c>
      <c r="L131" s="418">
        <v>3.9548022598870055E-3</v>
      </c>
    </row>
    <row r="132" spans="1:12" s="9" customFormat="1">
      <c r="A132" s="164" t="s">
        <v>978</v>
      </c>
      <c r="B132" s="418">
        <v>1.5084064031048269E-2</v>
      </c>
      <c r="C132" s="418">
        <v>1.5903675589811154E-2</v>
      </c>
      <c r="D132" s="418">
        <v>1.7468751640429516E-2</v>
      </c>
      <c r="E132" s="418">
        <v>1.3207325663301244E-2</v>
      </c>
      <c r="F132" s="418">
        <v>3.4061576944570105E-3</v>
      </c>
      <c r="G132" s="418">
        <v>1.0928370482579528E-2</v>
      </c>
      <c r="H132" s="418">
        <v>2.4272180347140584E-2</v>
      </c>
      <c r="I132" s="418">
        <v>1.8235294117647058E-2</v>
      </c>
      <c r="J132" s="418">
        <v>7.1655167823945695E-3</v>
      </c>
      <c r="K132" s="418">
        <v>1.7202768729641695E-2</v>
      </c>
      <c r="L132" s="418">
        <v>7.4152542372881358E-3</v>
      </c>
    </row>
    <row r="133" spans="1:12" s="9" customFormat="1">
      <c r="A133" s="164" t="s">
        <v>979</v>
      </c>
      <c r="B133" s="418">
        <v>2.1920931448088172E-2</v>
      </c>
      <c r="C133" s="418">
        <v>3.3359808227589917E-2</v>
      </c>
      <c r="D133" s="418">
        <v>8.4048317575488914E-3</v>
      </c>
      <c r="E133" s="418">
        <v>8.8048837755341628E-4</v>
      </c>
      <c r="F133" s="418">
        <v>3.5392107293967376E-3</v>
      </c>
      <c r="G133" s="418">
        <v>7.4178268292096469E-3</v>
      </c>
      <c r="H133" s="418">
        <v>7.4683631837355645E-3</v>
      </c>
      <c r="I133" s="418">
        <v>1.176470588235294E-3</v>
      </c>
      <c r="J133" s="418">
        <v>1.1447079441843956E-2</v>
      </c>
      <c r="K133" s="418">
        <v>3.0461115635179153E-2</v>
      </c>
      <c r="L133" s="418">
        <v>1.0187146892655367E-2</v>
      </c>
    </row>
    <row r="134" spans="1:12" s="9" customFormat="1">
      <c r="A134" s="164" t="s">
        <v>980</v>
      </c>
      <c r="B134" s="418">
        <v>9.1078128332447179E-3</v>
      </c>
      <c r="C134" s="418">
        <v>1.553898512264699E-2</v>
      </c>
      <c r="D134" s="418">
        <v>2.0647539501542733E-3</v>
      </c>
      <c r="E134" s="418">
        <v>8.8048837755341628E-4</v>
      </c>
      <c r="F134" s="418">
        <v>1.9691849171079591E-3</v>
      </c>
      <c r="G134" s="418">
        <v>1.286397845584169E-3</v>
      </c>
      <c r="H134" s="418">
        <v>4.8406057672360141E-4</v>
      </c>
      <c r="I134" s="418">
        <v>1.7647058823529412E-3</v>
      </c>
      <c r="J134" s="418">
        <v>5.058011846396167E-3</v>
      </c>
      <c r="K134" s="418">
        <v>7.1254071661237784E-4</v>
      </c>
      <c r="L134" s="418">
        <v>3.1426553672316386E-3</v>
      </c>
    </row>
    <row r="135" spans="1:12" s="9" customFormat="1">
      <c r="A135" s="164" t="s">
        <v>981</v>
      </c>
      <c r="B135" s="418">
        <v>4.3113418103279955E-3</v>
      </c>
      <c r="C135" s="418">
        <v>7.1179506990381109E-3</v>
      </c>
      <c r="D135" s="418">
        <v>5.3077008323174817E-4</v>
      </c>
      <c r="E135" s="418">
        <v>2.3479690068091102E-4</v>
      </c>
      <c r="F135" s="418">
        <v>9.8459245855397957E-4</v>
      </c>
      <c r="G135" s="418">
        <v>3.5105436533698813E-3</v>
      </c>
      <c r="H135" s="418">
        <v>8.2981813152617381E-4</v>
      </c>
      <c r="I135" s="418">
        <v>0</v>
      </c>
      <c r="J135" s="418">
        <v>3.2167180602080884E-3</v>
      </c>
      <c r="K135" s="418">
        <v>0</v>
      </c>
      <c r="L135" s="418">
        <v>2.3128531073446329E-3</v>
      </c>
    </row>
    <row r="136" spans="1:12" s="9" customFormat="1">
      <c r="A136" s="164" t="s">
        <v>982</v>
      </c>
      <c r="B136" s="418">
        <v>9.5854323057004941E-3</v>
      </c>
      <c r="C136" s="418">
        <v>1.1915143879758814E-2</v>
      </c>
      <c r="D136" s="418">
        <v>5.5993327461810799E-3</v>
      </c>
      <c r="E136" s="418">
        <v>1.9370744306175158E-3</v>
      </c>
      <c r="F136" s="418">
        <v>3.4593789084329013E-3</v>
      </c>
      <c r="G136" s="418">
        <v>1.9692707206232417E-2</v>
      </c>
      <c r="H136" s="418">
        <v>1.8670907959338911E-2</v>
      </c>
      <c r="I136" s="418">
        <v>3.2352941176470591E-2</v>
      </c>
      <c r="J136" s="418">
        <v>6.4334361204161769E-3</v>
      </c>
      <c r="K136" s="418">
        <v>2.7992671009771989E-4</v>
      </c>
      <c r="L136" s="418">
        <v>2.665960451977401E-3</v>
      </c>
    </row>
    <row r="137" spans="1:12" s="9" customFormat="1">
      <c r="A137" s="164" t="s">
        <v>983</v>
      </c>
      <c r="B137" s="418">
        <v>4.140870709309975E-3</v>
      </c>
      <c r="C137" s="418">
        <v>5.8566694390829984E-3</v>
      </c>
      <c r="D137" s="418">
        <v>1.8635279295883907E-3</v>
      </c>
      <c r="E137" s="418">
        <v>0</v>
      </c>
      <c r="F137" s="418">
        <v>1.0378136725298704E-3</v>
      </c>
      <c r="G137" s="418">
        <v>5.8068239197864822E-3</v>
      </c>
      <c r="H137" s="418">
        <v>1.5213332411313186E-3</v>
      </c>
      <c r="I137" s="418">
        <v>1.7647058823529412E-3</v>
      </c>
      <c r="J137" s="418">
        <v>2.5068216607138896E-3</v>
      </c>
      <c r="K137" s="418">
        <v>5.3440553745928341E-4</v>
      </c>
      <c r="L137" s="418">
        <v>2.3128531073446329E-3</v>
      </c>
    </row>
    <row r="138" spans="1:12" s="9" customFormat="1">
      <c r="A138" s="164" t="s">
        <v>984</v>
      </c>
      <c r="B138" s="418">
        <v>5.3909420518412382E-2</v>
      </c>
      <c r="C138" s="418">
        <v>0.10134935472850741</v>
      </c>
      <c r="D138" s="418">
        <v>2.6101056290792012E-3</v>
      </c>
      <c r="E138" s="418">
        <v>1.1739845034045551E-3</v>
      </c>
      <c r="F138" s="418">
        <v>1.8893530961441231E-3</v>
      </c>
      <c r="G138" s="418">
        <v>7.814566351679531E-4</v>
      </c>
      <c r="H138" s="418">
        <v>1.3830302192102898E-3</v>
      </c>
      <c r="I138" s="418">
        <v>0</v>
      </c>
      <c r="J138" s="418">
        <v>4.7696164341016487E-3</v>
      </c>
      <c r="K138" s="418">
        <v>8.1433224755700329E-4</v>
      </c>
      <c r="L138" s="418">
        <v>2.78954802259887E-3</v>
      </c>
    </row>
    <row r="139" spans="1:12" s="9" customFormat="1">
      <c r="A139" s="164" t="s">
        <v>985</v>
      </c>
      <c r="B139" s="418">
        <v>1.1332948834638526E-2</v>
      </c>
      <c r="C139" s="418">
        <v>4.7323272873515832E-3</v>
      </c>
      <c r="D139" s="418">
        <v>1.4581595693179896E-3</v>
      </c>
      <c r="E139" s="418">
        <v>8.0124442357360881E-2</v>
      </c>
      <c r="F139" s="418">
        <v>5.322121397589079E-4</v>
      </c>
      <c r="G139" s="418">
        <v>3.2460506383899588E-3</v>
      </c>
      <c r="H139" s="418">
        <v>3.526727058986239E-3</v>
      </c>
      <c r="I139" s="418">
        <v>0</v>
      </c>
      <c r="J139" s="418">
        <v>9.9806996916387516E-2</v>
      </c>
      <c r="K139" s="418">
        <v>3.9444218241042345E-3</v>
      </c>
      <c r="L139" s="418">
        <v>8.7358757062146894E-2</v>
      </c>
    </row>
    <row r="140" spans="1:12" s="9" customFormat="1">
      <c r="A140" s="164" t="s">
        <v>986</v>
      </c>
      <c r="B140" s="418">
        <v>5.7118332477222956E-2</v>
      </c>
      <c r="C140" s="418">
        <v>8.2692482331251385E-2</v>
      </c>
      <c r="D140" s="418">
        <v>5.9872031916196654E-3</v>
      </c>
      <c r="E140" s="418">
        <v>6.7680206621272596E-2</v>
      </c>
      <c r="F140" s="418">
        <v>4.2843077250592082E-3</v>
      </c>
      <c r="G140" s="418">
        <v>6.2300127437543582E-2</v>
      </c>
      <c r="H140" s="418">
        <v>4.079939146670355E-3</v>
      </c>
      <c r="I140" s="418">
        <v>0</v>
      </c>
      <c r="J140" s="418">
        <v>8.22370610289061E-2</v>
      </c>
      <c r="K140" s="418">
        <v>2.4684446254071659E-3</v>
      </c>
      <c r="L140" s="418">
        <v>0.11087570621468927</v>
      </c>
    </row>
    <row r="141" spans="1:12" s="9" customFormat="1" ht="15" thickBot="1">
      <c r="A141" s="173" t="s">
        <v>44</v>
      </c>
      <c r="B141" s="419">
        <v>1</v>
      </c>
      <c r="C141" s="419">
        <v>1</v>
      </c>
      <c r="D141" s="419">
        <v>1</v>
      </c>
      <c r="E141" s="419">
        <v>1</v>
      </c>
      <c r="F141" s="419">
        <v>1</v>
      </c>
      <c r="G141" s="419">
        <v>1</v>
      </c>
      <c r="H141" s="419">
        <v>1</v>
      </c>
      <c r="I141" s="420">
        <v>1</v>
      </c>
      <c r="J141" s="419">
        <v>1</v>
      </c>
      <c r="K141" s="419">
        <v>1</v>
      </c>
      <c r="L141" s="419">
        <v>1</v>
      </c>
    </row>
    <row r="142" spans="1:12" s="233" customFormat="1" ht="10">
      <c r="A142" s="233" t="s">
        <v>987</v>
      </c>
    </row>
    <row r="143" spans="1:12" s="233" customFormat="1" ht="10">
      <c r="A143" s="233" t="s">
        <v>988</v>
      </c>
    </row>
    <row r="144" spans="1:12" s="9" customFormat="1" ht="20">
      <c r="A144" s="415"/>
      <c r="B144" s="416"/>
      <c r="C144" s="416"/>
    </row>
    <row r="145" spans="1:15" s="9" customFormat="1" ht="20">
      <c r="A145" s="415" t="s">
        <v>990</v>
      </c>
      <c r="B145" s="416"/>
      <c r="C145" s="416"/>
      <c r="L145" s="415"/>
      <c r="M145" s="416"/>
      <c r="N145" s="416"/>
    </row>
    <row r="146" spans="1:15" s="414" customFormat="1" ht="18">
      <c r="A146" s="414" t="s">
        <v>991</v>
      </c>
    </row>
    <row r="148" spans="1:15" ht="15" thickBot="1">
      <c r="A148" s="493" t="s">
        <v>1013</v>
      </c>
      <c r="B148" s="493"/>
      <c r="C148" s="493"/>
      <c r="D148" s="493"/>
      <c r="E148" s="493"/>
      <c r="F148" s="493"/>
      <c r="G148" s="493"/>
      <c r="H148" s="493"/>
      <c r="I148" s="493"/>
      <c r="J148" s="493"/>
      <c r="K148" s="493"/>
      <c r="L148" s="493"/>
      <c r="M148" s="493"/>
      <c r="N148" s="493"/>
      <c r="O148" s="493"/>
    </row>
    <row r="149" spans="1:15" ht="15" thickBot="1">
      <c r="A149" s="429"/>
      <c r="B149" s="429"/>
      <c r="C149" s="429"/>
      <c r="D149" s="429"/>
      <c r="E149" s="429"/>
      <c r="F149" s="429"/>
      <c r="G149" s="429"/>
      <c r="H149" s="429"/>
      <c r="I149" s="429"/>
      <c r="J149" s="429"/>
      <c r="K149" s="429"/>
      <c r="L149" s="429"/>
      <c r="M149" s="429"/>
      <c r="N149" s="429"/>
      <c r="O149" s="429"/>
    </row>
    <row r="150" spans="1:15">
      <c r="A150" s="430"/>
      <c r="B150" s="431"/>
      <c r="C150" s="431" t="s">
        <v>756</v>
      </c>
      <c r="D150" s="431" t="s">
        <v>757</v>
      </c>
      <c r="E150" s="431" t="s">
        <v>758</v>
      </c>
      <c r="F150" s="431" t="s">
        <v>759</v>
      </c>
      <c r="G150" s="431" t="s">
        <v>760</v>
      </c>
      <c r="H150" s="431" t="s">
        <v>761</v>
      </c>
      <c r="I150" s="431" t="s">
        <v>762</v>
      </c>
      <c r="J150" s="431" t="s">
        <v>763</v>
      </c>
      <c r="K150" s="431" t="s">
        <v>764</v>
      </c>
      <c r="L150" s="431" t="s">
        <v>523</v>
      </c>
      <c r="M150" s="431" t="s">
        <v>765</v>
      </c>
      <c r="N150" s="431" t="s">
        <v>766</v>
      </c>
      <c r="O150" s="431" t="s">
        <v>44</v>
      </c>
    </row>
    <row r="151" spans="1:15">
      <c r="A151" s="491" t="s">
        <v>767</v>
      </c>
      <c r="B151" s="432" t="s">
        <v>768</v>
      </c>
      <c r="C151" s="433">
        <v>6</v>
      </c>
      <c r="D151" s="433">
        <v>13</v>
      </c>
      <c r="E151" s="433">
        <v>6</v>
      </c>
      <c r="F151" s="433">
        <v>8</v>
      </c>
      <c r="G151" s="433">
        <v>12</v>
      </c>
      <c r="H151" s="433">
        <v>8</v>
      </c>
      <c r="I151" s="433">
        <v>1</v>
      </c>
      <c r="J151" s="433">
        <v>4</v>
      </c>
      <c r="K151" s="433">
        <v>3</v>
      </c>
      <c r="L151" s="433">
        <v>2</v>
      </c>
      <c r="M151" s="433">
        <v>7</v>
      </c>
      <c r="N151" s="433">
        <v>2</v>
      </c>
      <c r="O151" s="434">
        <v>72</v>
      </c>
    </row>
    <row r="152" spans="1:15">
      <c r="A152" s="491"/>
      <c r="B152" s="432" t="s">
        <v>769</v>
      </c>
      <c r="C152" s="433">
        <v>3</v>
      </c>
      <c r="D152" s="433">
        <v>8</v>
      </c>
      <c r="E152" s="433">
        <v>3</v>
      </c>
      <c r="F152" s="433">
        <v>1</v>
      </c>
      <c r="G152" s="433"/>
      <c r="H152" s="433">
        <v>1</v>
      </c>
      <c r="I152" s="433">
        <v>2</v>
      </c>
      <c r="J152" s="433">
        <v>4</v>
      </c>
      <c r="K152" s="433">
        <v>2</v>
      </c>
      <c r="L152" s="433">
        <v>2</v>
      </c>
      <c r="M152" s="433">
        <v>4</v>
      </c>
      <c r="N152" s="433">
        <v>2</v>
      </c>
      <c r="O152" s="434">
        <v>32</v>
      </c>
    </row>
    <row r="153" spans="1:15">
      <c r="A153" s="491"/>
      <c r="B153" s="432" t="s">
        <v>770</v>
      </c>
      <c r="C153" s="433">
        <v>2</v>
      </c>
      <c r="D153" s="433">
        <v>3</v>
      </c>
      <c r="E153" s="433">
        <v>5</v>
      </c>
      <c r="F153" s="433">
        <v>1</v>
      </c>
      <c r="G153" s="433">
        <v>1</v>
      </c>
      <c r="H153" s="433">
        <v>5</v>
      </c>
      <c r="I153" s="433"/>
      <c r="J153" s="433"/>
      <c r="K153" s="433">
        <v>1</v>
      </c>
      <c r="L153" s="433">
        <v>2</v>
      </c>
      <c r="M153" s="433">
        <v>2</v>
      </c>
      <c r="N153" s="433">
        <v>3</v>
      </c>
      <c r="O153" s="434">
        <v>25</v>
      </c>
    </row>
    <row r="154" spans="1:15">
      <c r="A154" s="491"/>
      <c r="B154" s="432" t="s">
        <v>771</v>
      </c>
      <c r="C154" s="433">
        <v>1</v>
      </c>
      <c r="D154" s="433"/>
      <c r="E154" s="433"/>
      <c r="F154" s="433">
        <v>2</v>
      </c>
      <c r="G154" s="433">
        <v>2</v>
      </c>
      <c r="H154" s="433">
        <v>3</v>
      </c>
      <c r="I154" s="433">
        <v>1</v>
      </c>
      <c r="J154" s="433"/>
      <c r="K154" s="433">
        <v>1</v>
      </c>
      <c r="L154" s="433"/>
      <c r="M154" s="433">
        <v>2</v>
      </c>
      <c r="N154" s="433">
        <v>1</v>
      </c>
      <c r="O154" s="434">
        <v>13</v>
      </c>
    </row>
    <row r="155" spans="1:15">
      <c r="A155" s="491"/>
      <c r="B155" s="432" t="s">
        <v>772</v>
      </c>
      <c r="C155" s="433"/>
      <c r="D155" s="433"/>
      <c r="E155" s="433"/>
      <c r="F155" s="433">
        <v>1</v>
      </c>
      <c r="G155" s="433"/>
      <c r="H155" s="433">
        <v>3</v>
      </c>
      <c r="I155" s="433"/>
      <c r="J155" s="433"/>
      <c r="K155" s="433">
        <v>3</v>
      </c>
      <c r="L155" s="433">
        <v>2</v>
      </c>
      <c r="M155" s="433">
        <v>1</v>
      </c>
      <c r="N155" s="433"/>
      <c r="O155" s="434">
        <v>10</v>
      </c>
    </row>
    <row r="156" spans="1:15">
      <c r="A156" s="491"/>
      <c r="B156" s="432" t="s">
        <v>773</v>
      </c>
      <c r="C156" s="433">
        <v>1</v>
      </c>
      <c r="D156" s="433"/>
      <c r="E156" s="433"/>
      <c r="F156" s="433">
        <v>1</v>
      </c>
      <c r="G156" s="433">
        <v>2</v>
      </c>
      <c r="H156" s="433"/>
      <c r="I156" s="433">
        <v>1</v>
      </c>
      <c r="J156" s="433"/>
      <c r="K156" s="433"/>
      <c r="L156" s="433"/>
      <c r="M156" s="433">
        <v>3</v>
      </c>
      <c r="N156" s="433"/>
      <c r="O156" s="434">
        <v>8</v>
      </c>
    </row>
    <row r="157" spans="1:15">
      <c r="A157" s="491"/>
      <c r="B157" s="432" t="s">
        <v>774</v>
      </c>
      <c r="C157" s="433"/>
      <c r="D157" s="433"/>
      <c r="E157" s="433"/>
      <c r="F157" s="433"/>
      <c r="G157" s="433">
        <v>2</v>
      </c>
      <c r="H157" s="433">
        <v>1</v>
      </c>
      <c r="I157" s="433">
        <v>1</v>
      </c>
      <c r="J157" s="433"/>
      <c r="K157" s="433"/>
      <c r="L157" s="433">
        <v>1</v>
      </c>
      <c r="M157" s="433">
        <v>1</v>
      </c>
      <c r="N157" s="433">
        <v>1</v>
      </c>
      <c r="O157" s="434">
        <v>7</v>
      </c>
    </row>
    <row r="158" spans="1:15">
      <c r="A158" s="491"/>
      <c r="B158" s="432" t="s">
        <v>775</v>
      </c>
      <c r="C158" s="433"/>
      <c r="D158" s="433"/>
      <c r="E158" s="433">
        <v>1</v>
      </c>
      <c r="F158" s="433">
        <v>1</v>
      </c>
      <c r="G158" s="433"/>
      <c r="H158" s="433"/>
      <c r="I158" s="433">
        <v>1</v>
      </c>
      <c r="J158" s="433"/>
      <c r="K158" s="433"/>
      <c r="L158" s="433">
        <v>1</v>
      </c>
      <c r="M158" s="433"/>
      <c r="N158" s="433">
        <v>1</v>
      </c>
      <c r="O158" s="434">
        <v>5</v>
      </c>
    </row>
    <row r="159" spans="1:15">
      <c r="A159" s="491"/>
      <c r="B159" s="432" t="s">
        <v>776</v>
      </c>
      <c r="C159" s="433">
        <v>1</v>
      </c>
      <c r="D159" s="433"/>
      <c r="E159" s="433"/>
      <c r="F159" s="433">
        <v>1</v>
      </c>
      <c r="G159" s="433">
        <v>1</v>
      </c>
      <c r="H159" s="433"/>
      <c r="I159" s="433"/>
      <c r="J159" s="433">
        <v>1</v>
      </c>
      <c r="K159" s="433"/>
      <c r="L159" s="433"/>
      <c r="M159" s="433"/>
      <c r="N159" s="433"/>
      <c r="O159" s="434">
        <v>4</v>
      </c>
    </row>
    <row r="160" spans="1:15">
      <c r="A160" s="491"/>
      <c r="B160" s="432" t="s">
        <v>777</v>
      </c>
      <c r="C160" s="433">
        <v>1</v>
      </c>
      <c r="D160" s="433"/>
      <c r="E160" s="433"/>
      <c r="F160" s="433"/>
      <c r="G160" s="433"/>
      <c r="H160" s="433"/>
      <c r="I160" s="433"/>
      <c r="J160" s="433">
        <v>1</v>
      </c>
      <c r="K160" s="433"/>
      <c r="L160" s="433"/>
      <c r="M160" s="433">
        <v>1</v>
      </c>
      <c r="N160" s="433"/>
      <c r="O160" s="434">
        <v>3</v>
      </c>
    </row>
    <row r="161" spans="1:15">
      <c r="A161" s="491"/>
      <c r="B161" s="432" t="s">
        <v>778</v>
      </c>
      <c r="C161" s="433"/>
      <c r="D161" s="433">
        <v>1</v>
      </c>
      <c r="E161" s="433"/>
      <c r="F161" s="433"/>
      <c r="G161" s="433"/>
      <c r="H161" s="433"/>
      <c r="I161" s="433">
        <v>2</v>
      </c>
      <c r="J161" s="433"/>
      <c r="K161" s="433"/>
      <c r="L161" s="433"/>
      <c r="M161" s="433"/>
      <c r="N161" s="433"/>
      <c r="O161" s="434">
        <v>3</v>
      </c>
    </row>
    <row r="162" spans="1:15">
      <c r="A162" s="491"/>
      <c r="B162" s="432" t="s">
        <v>779</v>
      </c>
      <c r="C162" s="433"/>
      <c r="D162" s="433"/>
      <c r="E162" s="433"/>
      <c r="F162" s="433"/>
      <c r="G162" s="433">
        <v>1</v>
      </c>
      <c r="H162" s="433">
        <v>1</v>
      </c>
      <c r="I162" s="433">
        <v>1</v>
      </c>
      <c r="J162" s="433"/>
      <c r="K162" s="433"/>
      <c r="L162" s="433"/>
      <c r="M162" s="433"/>
      <c r="N162" s="433"/>
      <c r="O162" s="434">
        <v>3</v>
      </c>
    </row>
    <row r="163" spans="1:15">
      <c r="A163" s="491"/>
      <c r="B163" s="432" t="s">
        <v>780</v>
      </c>
      <c r="C163" s="433"/>
      <c r="D163" s="433"/>
      <c r="E163" s="433"/>
      <c r="F163" s="433"/>
      <c r="G163" s="433">
        <v>1</v>
      </c>
      <c r="H163" s="433">
        <v>1</v>
      </c>
      <c r="I163" s="433"/>
      <c r="J163" s="433"/>
      <c r="K163" s="433"/>
      <c r="L163" s="433">
        <v>1</v>
      </c>
      <c r="M163" s="433"/>
      <c r="N163" s="433"/>
      <c r="O163" s="434">
        <v>3</v>
      </c>
    </row>
    <row r="164" spans="1:15">
      <c r="A164" s="491"/>
      <c r="B164" s="432" t="s">
        <v>781</v>
      </c>
      <c r="C164" s="433">
        <v>1</v>
      </c>
      <c r="D164" s="433"/>
      <c r="E164" s="433">
        <v>1</v>
      </c>
      <c r="F164" s="433"/>
      <c r="G164" s="433"/>
      <c r="H164" s="433"/>
      <c r="I164" s="433"/>
      <c r="J164" s="433"/>
      <c r="K164" s="433"/>
      <c r="L164" s="433"/>
      <c r="M164" s="433">
        <v>1</v>
      </c>
      <c r="N164" s="433"/>
      <c r="O164" s="434">
        <v>3</v>
      </c>
    </row>
    <row r="165" spans="1:15">
      <c r="A165" s="491"/>
      <c r="B165" s="432" t="s">
        <v>782</v>
      </c>
      <c r="C165" s="433"/>
      <c r="D165" s="433"/>
      <c r="E165" s="433">
        <v>1</v>
      </c>
      <c r="F165" s="433"/>
      <c r="G165" s="433">
        <v>1</v>
      </c>
      <c r="H165" s="433"/>
      <c r="I165" s="433"/>
      <c r="J165" s="433"/>
      <c r="K165" s="433"/>
      <c r="L165" s="433"/>
      <c r="M165" s="433"/>
      <c r="N165" s="433"/>
      <c r="O165" s="434">
        <v>2</v>
      </c>
    </row>
    <row r="166" spans="1:15">
      <c r="A166" s="491"/>
      <c r="B166" s="432" t="s">
        <v>783</v>
      </c>
      <c r="C166" s="433"/>
      <c r="D166" s="433"/>
      <c r="E166" s="433">
        <v>2</v>
      </c>
      <c r="F166" s="433"/>
      <c r="G166" s="433"/>
      <c r="H166" s="433"/>
      <c r="I166" s="433"/>
      <c r="J166" s="433"/>
      <c r="K166" s="433"/>
      <c r="L166" s="433"/>
      <c r="M166" s="433"/>
      <c r="N166" s="433"/>
      <c r="O166" s="434">
        <v>2</v>
      </c>
    </row>
    <row r="167" spans="1:15">
      <c r="A167" s="491"/>
      <c r="B167" s="432" t="s">
        <v>784</v>
      </c>
      <c r="C167" s="433"/>
      <c r="D167" s="433"/>
      <c r="E167" s="433">
        <v>1</v>
      </c>
      <c r="F167" s="433"/>
      <c r="G167" s="433"/>
      <c r="H167" s="433"/>
      <c r="I167" s="433"/>
      <c r="J167" s="433"/>
      <c r="K167" s="433"/>
      <c r="L167" s="433"/>
      <c r="M167" s="433">
        <v>1</v>
      </c>
      <c r="N167" s="433"/>
      <c r="O167" s="434">
        <v>2</v>
      </c>
    </row>
    <row r="168" spans="1:15">
      <c r="A168" s="491"/>
      <c r="B168" s="432" t="s">
        <v>785</v>
      </c>
      <c r="C168" s="433"/>
      <c r="D168" s="433"/>
      <c r="E168" s="433"/>
      <c r="F168" s="433"/>
      <c r="G168" s="433"/>
      <c r="H168" s="433"/>
      <c r="I168" s="433"/>
      <c r="J168" s="433">
        <v>1</v>
      </c>
      <c r="K168" s="433"/>
      <c r="L168" s="433"/>
      <c r="M168" s="433"/>
      <c r="N168" s="433"/>
      <c r="O168" s="434">
        <v>1</v>
      </c>
    </row>
    <row r="169" spans="1:15">
      <c r="A169" s="491"/>
      <c r="B169" s="432" t="s">
        <v>786</v>
      </c>
      <c r="C169" s="433"/>
      <c r="D169" s="433"/>
      <c r="E169" s="433"/>
      <c r="F169" s="433"/>
      <c r="G169" s="433"/>
      <c r="H169" s="433">
        <v>1</v>
      </c>
      <c r="I169" s="433"/>
      <c r="J169" s="433"/>
      <c r="K169" s="433"/>
      <c r="L169" s="433"/>
      <c r="M169" s="433"/>
      <c r="N169" s="433"/>
      <c r="O169" s="434">
        <v>1</v>
      </c>
    </row>
    <row r="170" spans="1:15">
      <c r="A170" s="491"/>
      <c r="B170" s="432" t="s">
        <v>787</v>
      </c>
      <c r="C170" s="433"/>
      <c r="D170" s="433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>
        <v>1</v>
      </c>
      <c r="O170" s="434">
        <v>1</v>
      </c>
    </row>
    <row r="171" spans="1:15" ht="22">
      <c r="A171" s="491"/>
      <c r="B171" s="432" t="s">
        <v>788</v>
      </c>
      <c r="C171" s="433"/>
      <c r="D171" s="433"/>
      <c r="E171" s="433"/>
      <c r="F171" s="433"/>
      <c r="G171" s="433"/>
      <c r="H171" s="433"/>
      <c r="I171" s="433"/>
      <c r="J171" s="433"/>
      <c r="K171" s="433"/>
      <c r="L171" s="433">
        <v>1</v>
      </c>
      <c r="M171" s="433"/>
      <c r="N171" s="433"/>
      <c r="O171" s="434">
        <v>1</v>
      </c>
    </row>
    <row r="172" spans="1:15">
      <c r="A172" s="491"/>
      <c r="B172" s="432" t="s">
        <v>789</v>
      </c>
      <c r="C172" s="433"/>
      <c r="D172" s="433">
        <v>1</v>
      </c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4">
        <v>1</v>
      </c>
    </row>
    <row r="173" spans="1:15" ht="22">
      <c r="A173" s="491"/>
      <c r="B173" s="432" t="s">
        <v>790</v>
      </c>
      <c r="C173" s="433"/>
      <c r="D173" s="433"/>
      <c r="E173" s="433"/>
      <c r="F173" s="433"/>
      <c r="G173" s="433"/>
      <c r="H173" s="433">
        <v>1</v>
      </c>
      <c r="I173" s="433"/>
      <c r="J173" s="433"/>
      <c r="K173" s="433"/>
      <c r="L173" s="433"/>
      <c r="M173" s="433"/>
      <c r="N173" s="433"/>
      <c r="O173" s="434">
        <v>1</v>
      </c>
    </row>
    <row r="174" spans="1:15">
      <c r="A174" s="491"/>
      <c r="B174" s="432" t="s">
        <v>791</v>
      </c>
      <c r="C174" s="433"/>
      <c r="D174" s="433"/>
      <c r="E174" s="433"/>
      <c r="F174" s="433">
        <v>1</v>
      </c>
      <c r="G174" s="433"/>
      <c r="H174" s="433"/>
      <c r="I174" s="433"/>
      <c r="J174" s="433"/>
      <c r="K174" s="433"/>
      <c r="L174" s="433"/>
      <c r="M174" s="433"/>
      <c r="N174" s="433"/>
      <c r="O174" s="434">
        <v>1</v>
      </c>
    </row>
    <row r="175" spans="1:15">
      <c r="A175" s="491"/>
      <c r="B175" s="432" t="s">
        <v>792</v>
      </c>
      <c r="C175" s="433"/>
      <c r="D175" s="433"/>
      <c r="E175" s="433"/>
      <c r="F175" s="433"/>
      <c r="G175" s="433"/>
      <c r="H175" s="433"/>
      <c r="I175" s="433">
        <v>1</v>
      </c>
      <c r="J175" s="433"/>
      <c r="K175" s="433"/>
      <c r="L175" s="433"/>
      <c r="M175" s="433"/>
      <c r="N175" s="433"/>
      <c r="O175" s="434">
        <v>1</v>
      </c>
    </row>
    <row r="176" spans="1:15">
      <c r="A176" s="491"/>
      <c r="B176" s="432" t="s">
        <v>793</v>
      </c>
      <c r="C176" s="433"/>
      <c r="D176" s="433"/>
      <c r="E176" s="433"/>
      <c r="F176" s="433">
        <v>1</v>
      </c>
      <c r="G176" s="433"/>
      <c r="H176" s="433"/>
      <c r="I176" s="433"/>
      <c r="J176" s="433"/>
      <c r="K176" s="433"/>
      <c r="L176" s="433"/>
      <c r="M176" s="433"/>
      <c r="N176" s="433"/>
      <c r="O176" s="434">
        <v>1</v>
      </c>
    </row>
    <row r="177" spans="1:15">
      <c r="A177" s="491"/>
      <c r="B177" s="432" t="s">
        <v>794</v>
      </c>
      <c r="C177" s="433"/>
      <c r="D177" s="433"/>
      <c r="E177" s="433"/>
      <c r="F177" s="433"/>
      <c r="G177" s="433"/>
      <c r="H177" s="433"/>
      <c r="I177" s="433"/>
      <c r="J177" s="433">
        <v>1</v>
      </c>
      <c r="K177" s="433"/>
      <c r="L177" s="433"/>
      <c r="M177" s="433"/>
      <c r="N177" s="433"/>
      <c r="O177" s="434">
        <v>1</v>
      </c>
    </row>
    <row r="178" spans="1:15" ht="22">
      <c r="A178" s="491"/>
      <c r="B178" s="435" t="s">
        <v>795</v>
      </c>
      <c r="C178" s="436">
        <v>16</v>
      </c>
      <c r="D178" s="436">
        <v>26</v>
      </c>
      <c r="E178" s="436">
        <v>20</v>
      </c>
      <c r="F178" s="436">
        <v>18</v>
      </c>
      <c r="G178" s="436">
        <v>23</v>
      </c>
      <c r="H178" s="436">
        <v>25</v>
      </c>
      <c r="I178" s="436">
        <v>11</v>
      </c>
      <c r="J178" s="436">
        <v>12</v>
      </c>
      <c r="K178" s="436">
        <v>10</v>
      </c>
      <c r="L178" s="436">
        <v>12</v>
      </c>
      <c r="M178" s="436">
        <v>23</v>
      </c>
      <c r="N178" s="436">
        <v>11</v>
      </c>
      <c r="O178" s="436">
        <v>207</v>
      </c>
    </row>
    <row r="179" spans="1:15" ht="22">
      <c r="A179" s="494" t="s">
        <v>796</v>
      </c>
      <c r="B179" s="432" t="s">
        <v>797</v>
      </c>
      <c r="C179" s="437">
        <v>38991</v>
      </c>
      <c r="D179" s="437">
        <v>34232</v>
      </c>
      <c r="E179" s="437">
        <v>42704</v>
      </c>
      <c r="F179" s="437">
        <v>34283</v>
      </c>
      <c r="G179" s="437">
        <v>41289</v>
      </c>
      <c r="H179" s="437">
        <v>60824</v>
      </c>
      <c r="I179" s="437">
        <v>62740</v>
      </c>
      <c r="J179" s="437">
        <v>41954</v>
      </c>
      <c r="K179" s="437">
        <v>33522</v>
      </c>
      <c r="L179" s="437">
        <v>39809</v>
      </c>
      <c r="M179" s="437">
        <v>42604</v>
      </c>
      <c r="N179" s="437">
        <v>74737</v>
      </c>
      <c r="O179" s="438">
        <v>547689</v>
      </c>
    </row>
    <row r="180" spans="1:15">
      <c r="A180" s="494"/>
      <c r="B180" s="432" t="s">
        <v>798</v>
      </c>
      <c r="C180" s="437">
        <v>1267</v>
      </c>
      <c r="D180" s="437">
        <v>1401</v>
      </c>
      <c r="E180" s="437">
        <v>1195</v>
      </c>
      <c r="F180" s="433">
        <v>753</v>
      </c>
      <c r="G180" s="433">
        <v>695</v>
      </c>
      <c r="H180" s="433">
        <v>678</v>
      </c>
      <c r="I180" s="433">
        <v>780</v>
      </c>
      <c r="J180" s="433">
        <v>825</v>
      </c>
      <c r="K180" s="433">
        <v>673</v>
      </c>
      <c r="L180" s="437">
        <v>1124</v>
      </c>
      <c r="M180" s="437">
        <v>1197</v>
      </c>
      <c r="N180" s="437">
        <v>1451</v>
      </c>
      <c r="O180" s="438">
        <v>12039</v>
      </c>
    </row>
    <row r="181" spans="1:15" ht="22">
      <c r="A181" s="494"/>
      <c r="B181" s="435" t="s">
        <v>795</v>
      </c>
      <c r="C181" s="439">
        <v>40258</v>
      </c>
      <c r="D181" s="439">
        <v>35633</v>
      </c>
      <c r="E181" s="439">
        <v>43899</v>
      </c>
      <c r="F181" s="439">
        <v>35036</v>
      </c>
      <c r="G181" s="439">
        <v>41984</v>
      </c>
      <c r="H181" s="439">
        <v>61502</v>
      </c>
      <c r="I181" s="439">
        <v>63520</v>
      </c>
      <c r="J181" s="439">
        <v>42779</v>
      </c>
      <c r="K181" s="439">
        <v>34195</v>
      </c>
      <c r="L181" s="439">
        <v>40933</v>
      </c>
      <c r="M181" s="439">
        <v>43801</v>
      </c>
      <c r="N181" s="439">
        <v>76188</v>
      </c>
      <c r="O181" s="439">
        <v>559728</v>
      </c>
    </row>
    <row r="182" spans="1:15">
      <c r="A182" s="491" t="s">
        <v>799</v>
      </c>
      <c r="B182" s="432" t="s">
        <v>800</v>
      </c>
      <c r="C182" s="433">
        <v>209</v>
      </c>
      <c r="D182" s="433">
        <v>234</v>
      </c>
      <c r="E182" s="433">
        <v>220</v>
      </c>
      <c r="F182" s="433">
        <v>255</v>
      </c>
      <c r="G182" s="433">
        <v>201</v>
      </c>
      <c r="H182" s="433">
        <v>167</v>
      </c>
      <c r="I182" s="433">
        <v>176</v>
      </c>
      <c r="J182" s="433">
        <v>257</v>
      </c>
      <c r="K182" s="433">
        <v>215</v>
      </c>
      <c r="L182" s="433">
        <v>247</v>
      </c>
      <c r="M182" s="433">
        <v>211</v>
      </c>
      <c r="N182" s="433">
        <v>203</v>
      </c>
      <c r="O182" s="438">
        <v>2595</v>
      </c>
    </row>
    <row r="183" spans="1:15">
      <c r="A183" s="491"/>
      <c r="B183" s="432" t="s">
        <v>801</v>
      </c>
      <c r="C183" s="433">
        <v>115</v>
      </c>
      <c r="D183" s="433">
        <v>130</v>
      </c>
      <c r="E183" s="433">
        <v>106</v>
      </c>
      <c r="F183" s="433">
        <v>123</v>
      </c>
      <c r="G183" s="433">
        <v>120</v>
      </c>
      <c r="H183" s="433">
        <v>116</v>
      </c>
      <c r="I183" s="433">
        <v>146</v>
      </c>
      <c r="J183" s="433">
        <v>172</v>
      </c>
      <c r="K183" s="433">
        <v>178</v>
      </c>
      <c r="L183" s="433">
        <v>163</v>
      </c>
      <c r="M183" s="433">
        <v>238</v>
      </c>
      <c r="N183" s="433">
        <v>195</v>
      </c>
      <c r="O183" s="438">
        <v>1802</v>
      </c>
    </row>
    <row r="184" spans="1:15">
      <c r="A184" s="491"/>
      <c r="B184" s="432" t="s">
        <v>802</v>
      </c>
      <c r="C184" s="433">
        <v>160</v>
      </c>
      <c r="D184" s="433">
        <v>69</v>
      </c>
      <c r="E184" s="433">
        <v>86</v>
      </c>
      <c r="F184" s="433">
        <v>129</v>
      </c>
      <c r="G184" s="433">
        <v>104</v>
      </c>
      <c r="H184" s="433">
        <v>89</v>
      </c>
      <c r="I184" s="433">
        <v>254</v>
      </c>
      <c r="J184" s="433">
        <v>304</v>
      </c>
      <c r="K184" s="433">
        <v>90</v>
      </c>
      <c r="L184" s="433">
        <v>77</v>
      </c>
      <c r="M184" s="433">
        <v>223</v>
      </c>
      <c r="N184" s="433">
        <v>136</v>
      </c>
      <c r="O184" s="438">
        <v>1721</v>
      </c>
    </row>
    <row r="185" spans="1:15">
      <c r="A185" s="491"/>
      <c r="B185" s="432" t="s">
        <v>803</v>
      </c>
      <c r="C185" s="433">
        <v>123</v>
      </c>
      <c r="D185" s="433">
        <v>61</v>
      </c>
      <c r="E185" s="433">
        <v>102</v>
      </c>
      <c r="F185" s="433">
        <v>112</v>
      </c>
      <c r="G185" s="433">
        <v>94</v>
      </c>
      <c r="H185" s="433">
        <v>99</v>
      </c>
      <c r="I185" s="433">
        <v>172</v>
      </c>
      <c r="J185" s="433">
        <v>180</v>
      </c>
      <c r="K185" s="433">
        <v>122</v>
      </c>
      <c r="L185" s="433">
        <v>143</v>
      </c>
      <c r="M185" s="433">
        <v>145</v>
      </c>
      <c r="N185" s="433">
        <v>110</v>
      </c>
      <c r="O185" s="438">
        <v>1463</v>
      </c>
    </row>
    <row r="186" spans="1:15">
      <c r="A186" s="491"/>
      <c r="B186" s="432" t="s">
        <v>804</v>
      </c>
      <c r="C186" s="433">
        <v>53</v>
      </c>
      <c r="D186" s="433">
        <v>117</v>
      </c>
      <c r="E186" s="433">
        <v>28</v>
      </c>
      <c r="F186" s="433">
        <v>39</v>
      </c>
      <c r="G186" s="433">
        <v>31</v>
      </c>
      <c r="H186" s="433">
        <v>55</v>
      </c>
      <c r="I186" s="433">
        <v>34</v>
      </c>
      <c r="J186" s="433">
        <v>112</v>
      </c>
      <c r="K186" s="433">
        <v>40</v>
      </c>
      <c r="L186" s="433">
        <v>48</v>
      </c>
      <c r="M186" s="433">
        <v>49</v>
      </c>
      <c r="N186" s="433">
        <v>38</v>
      </c>
      <c r="O186" s="434">
        <v>644</v>
      </c>
    </row>
    <row r="187" spans="1:15">
      <c r="A187" s="491"/>
      <c r="B187" s="432" t="s">
        <v>805</v>
      </c>
      <c r="C187" s="433">
        <v>26</v>
      </c>
      <c r="D187" s="433">
        <v>12</v>
      </c>
      <c r="E187" s="433">
        <v>27</v>
      </c>
      <c r="F187" s="433">
        <v>64</v>
      </c>
      <c r="G187" s="433">
        <v>44</v>
      </c>
      <c r="H187" s="433">
        <v>35</v>
      </c>
      <c r="I187" s="433">
        <v>47</v>
      </c>
      <c r="J187" s="433">
        <v>37</v>
      </c>
      <c r="K187" s="433">
        <v>33</v>
      </c>
      <c r="L187" s="433">
        <v>27</v>
      </c>
      <c r="M187" s="433">
        <v>20</v>
      </c>
      <c r="N187" s="433">
        <v>22</v>
      </c>
      <c r="O187" s="434">
        <v>394</v>
      </c>
    </row>
    <row r="188" spans="1:15">
      <c r="A188" s="491"/>
      <c r="B188" s="432" t="s">
        <v>806</v>
      </c>
      <c r="C188" s="433">
        <v>29</v>
      </c>
      <c r="D188" s="433">
        <v>14</v>
      </c>
      <c r="E188" s="433">
        <v>19</v>
      </c>
      <c r="F188" s="433">
        <v>15</v>
      </c>
      <c r="G188" s="433">
        <v>23</v>
      </c>
      <c r="H188" s="433">
        <v>15</v>
      </c>
      <c r="I188" s="433">
        <v>23</v>
      </c>
      <c r="J188" s="433">
        <v>19</v>
      </c>
      <c r="K188" s="433">
        <v>9</v>
      </c>
      <c r="L188" s="433">
        <v>25</v>
      </c>
      <c r="M188" s="433">
        <v>29</v>
      </c>
      <c r="N188" s="433">
        <v>37</v>
      </c>
      <c r="O188" s="434">
        <v>257</v>
      </c>
    </row>
    <row r="189" spans="1:15">
      <c r="A189" s="491"/>
      <c r="B189" s="432" t="s">
        <v>807</v>
      </c>
      <c r="C189" s="433">
        <v>18</v>
      </c>
      <c r="D189" s="433">
        <v>15</v>
      </c>
      <c r="E189" s="433">
        <v>17</v>
      </c>
      <c r="F189" s="433">
        <v>21</v>
      </c>
      <c r="G189" s="433">
        <v>34</v>
      </c>
      <c r="H189" s="433">
        <v>26</v>
      </c>
      <c r="I189" s="433">
        <v>13</v>
      </c>
      <c r="J189" s="433">
        <v>10</v>
      </c>
      <c r="K189" s="433">
        <v>9</v>
      </c>
      <c r="L189" s="433">
        <v>15</v>
      </c>
      <c r="M189" s="433">
        <v>19</v>
      </c>
      <c r="N189" s="433">
        <v>13</v>
      </c>
      <c r="O189" s="434">
        <v>210</v>
      </c>
    </row>
    <row r="190" spans="1:15">
      <c r="A190" s="491"/>
      <c r="B190" s="432" t="s">
        <v>808</v>
      </c>
      <c r="C190" s="433">
        <v>11</v>
      </c>
      <c r="D190" s="433">
        <v>9</v>
      </c>
      <c r="E190" s="433">
        <v>22</v>
      </c>
      <c r="F190" s="433">
        <v>14</v>
      </c>
      <c r="G190" s="433">
        <v>21</v>
      </c>
      <c r="H190" s="433">
        <v>16</v>
      </c>
      <c r="I190" s="433">
        <v>10</v>
      </c>
      <c r="J190" s="433">
        <v>9</v>
      </c>
      <c r="K190" s="433">
        <v>23</v>
      </c>
      <c r="L190" s="433">
        <v>25</v>
      </c>
      <c r="M190" s="433">
        <v>12</v>
      </c>
      <c r="N190" s="433">
        <v>24</v>
      </c>
      <c r="O190" s="434">
        <v>196</v>
      </c>
    </row>
    <row r="191" spans="1:15">
      <c r="A191" s="491"/>
      <c r="B191" s="432" t="s">
        <v>809</v>
      </c>
      <c r="C191" s="433">
        <v>4</v>
      </c>
      <c r="D191" s="433">
        <v>4</v>
      </c>
      <c r="E191" s="433">
        <v>11</v>
      </c>
      <c r="F191" s="433">
        <v>3</v>
      </c>
      <c r="G191" s="433">
        <v>4</v>
      </c>
      <c r="H191" s="433">
        <v>1</v>
      </c>
      <c r="I191" s="433">
        <v>4</v>
      </c>
      <c r="J191" s="433">
        <v>1</v>
      </c>
      <c r="K191" s="433"/>
      <c r="L191" s="433">
        <v>3</v>
      </c>
      <c r="M191" s="433">
        <v>6</v>
      </c>
      <c r="N191" s="433">
        <v>1</v>
      </c>
      <c r="O191" s="434">
        <v>42</v>
      </c>
    </row>
    <row r="192" spans="1:15">
      <c r="A192" s="491"/>
      <c r="B192" s="432" t="s">
        <v>810</v>
      </c>
      <c r="C192" s="433">
        <v>4</v>
      </c>
      <c r="D192" s="433">
        <v>1</v>
      </c>
      <c r="E192" s="433">
        <v>1</v>
      </c>
      <c r="F192" s="433">
        <v>2</v>
      </c>
      <c r="G192" s="433">
        <v>2</v>
      </c>
      <c r="H192" s="433">
        <v>5</v>
      </c>
      <c r="I192" s="433">
        <v>7</v>
      </c>
      <c r="J192" s="433">
        <v>3</v>
      </c>
      <c r="K192" s="433">
        <v>3</v>
      </c>
      <c r="L192" s="433">
        <v>4</v>
      </c>
      <c r="M192" s="433">
        <v>7</v>
      </c>
      <c r="N192" s="433">
        <v>2</v>
      </c>
      <c r="O192" s="434">
        <v>41</v>
      </c>
    </row>
    <row r="193" spans="1:15">
      <c r="A193" s="491"/>
      <c r="B193" s="432" t="s">
        <v>811</v>
      </c>
      <c r="C193" s="433">
        <v>4</v>
      </c>
      <c r="D193" s="433">
        <v>1</v>
      </c>
      <c r="E193" s="433">
        <v>4</v>
      </c>
      <c r="F193" s="433">
        <v>3</v>
      </c>
      <c r="G193" s="433">
        <v>4</v>
      </c>
      <c r="H193" s="433">
        <v>2</v>
      </c>
      <c r="I193" s="433">
        <v>3</v>
      </c>
      <c r="J193" s="433">
        <v>3</v>
      </c>
      <c r="K193" s="433"/>
      <c r="L193" s="433">
        <v>2</v>
      </c>
      <c r="M193" s="433">
        <v>4</v>
      </c>
      <c r="N193" s="433"/>
      <c r="O193" s="434">
        <v>30</v>
      </c>
    </row>
    <row r="194" spans="1:15" ht="22">
      <c r="A194" s="491"/>
      <c r="B194" s="432" t="s">
        <v>812</v>
      </c>
      <c r="C194" s="433"/>
      <c r="D194" s="433">
        <v>3</v>
      </c>
      <c r="E194" s="433">
        <v>6</v>
      </c>
      <c r="F194" s="433">
        <v>2</v>
      </c>
      <c r="G194" s="433">
        <v>2</v>
      </c>
      <c r="H194" s="433">
        <v>2</v>
      </c>
      <c r="I194" s="433">
        <v>2</v>
      </c>
      <c r="J194" s="433">
        <v>2</v>
      </c>
      <c r="K194" s="433">
        <v>3</v>
      </c>
      <c r="L194" s="433"/>
      <c r="M194" s="433">
        <v>5</v>
      </c>
      <c r="N194" s="433">
        <v>2</v>
      </c>
      <c r="O194" s="434">
        <v>29</v>
      </c>
    </row>
    <row r="195" spans="1:15">
      <c r="A195" s="491"/>
      <c r="B195" s="432" t="s">
        <v>813</v>
      </c>
      <c r="C195" s="433"/>
      <c r="D195" s="433"/>
      <c r="E195" s="433">
        <v>2</v>
      </c>
      <c r="F195" s="433"/>
      <c r="G195" s="433">
        <v>1</v>
      </c>
      <c r="H195" s="433">
        <v>9</v>
      </c>
      <c r="I195" s="433">
        <v>1</v>
      </c>
      <c r="J195" s="433">
        <v>2</v>
      </c>
      <c r="K195" s="433">
        <v>1</v>
      </c>
      <c r="L195" s="433">
        <v>6</v>
      </c>
      <c r="M195" s="433">
        <v>2</v>
      </c>
      <c r="N195" s="433">
        <v>3</v>
      </c>
      <c r="O195" s="434">
        <v>27</v>
      </c>
    </row>
    <row r="196" spans="1:15">
      <c r="A196" s="491"/>
      <c r="B196" s="432" t="s">
        <v>814</v>
      </c>
      <c r="C196" s="433">
        <v>1</v>
      </c>
      <c r="D196" s="433">
        <v>3</v>
      </c>
      <c r="E196" s="433">
        <v>2</v>
      </c>
      <c r="F196" s="433">
        <v>1</v>
      </c>
      <c r="G196" s="433">
        <v>2</v>
      </c>
      <c r="H196" s="433">
        <v>4</v>
      </c>
      <c r="I196" s="433">
        <v>4</v>
      </c>
      <c r="J196" s="433"/>
      <c r="K196" s="433">
        <v>3</v>
      </c>
      <c r="L196" s="433">
        <v>1</v>
      </c>
      <c r="M196" s="433">
        <v>3</v>
      </c>
      <c r="N196" s="433">
        <v>2</v>
      </c>
      <c r="O196" s="434">
        <v>26</v>
      </c>
    </row>
    <row r="197" spans="1:15">
      <c r="A197" s="491"/>
      <c r="B197" s="432" t="s">
        <v>815</v>
      </c>
      <c r="C197" s="433">
        <v>4</v>
      </c>
      <c r="D197" s="433">
        <v>3</v>
      </c>
      <c r="E197" s="433">
        <v>2</v>
      </c>
      <c r="F197" s="433">
        <v>1</v>
      </c>
      <c r="G197" s="433">
        <v>3</v>
      </c>
      <c r="H197" s="433">
        <v>2</v>
      </c>
      <c r="I197" s="433">
        <v>3</v>
      </c>
      <c r="J197" s="433"/>
      <c r="K197" s="433">
        <v>2</v>
      </c>
      <c r="L197" s="433">
        <v>3</v>
      </c>
      <c r="M197" s="433"/>
      <c r="N197" s="433">
        <v>2</v>
      </c>
      <c r="O197" s="434">
        <v>25</v>
      </c>
    </row>
    <row r="198" spans="1:15">
      <c r="A198" s="491"/>
      <c r="B198" s="432" t="s">
        <v>816</v>
      </c>
      <c r="C198" s="433">
        <v>2</v>
      </c>
      <c r="D198" s="433">
        <v>5</v>
      </c>
      <c r="E198" s="433">
        <v>1</v>
      </c>
      <c r="F198" s="433">
        <v>1</v>
      </c>
      <c r="G198" s="433">
        <v>3</v>
      </c>
      <c r="H198" s="433">
        <v>1</v>
      </c>
      <c r="I198" s="433">
        <v>3</v>
      </c>
      <c r="J198" s="433">
        <v>1</v>
      </c>
      <c r="K198" s="433">
        <v>2</v>
      </c>
      <c r="L198" s="433">
        <v>1</v>
      </c>
      <c r="M198" s="433">
        <v>2</v>
      </c>
      <c r="N198" s="433">
        <v>2</v>
      </c>
      <c r="O198" s="434">
        <v>24</v>
      </c>
    </row>
    <row r="199" spans="1:15">
      <c r="A199" s="491"/>
      <c r="B199" s="432" t="s">
        <v>817</v>
      </c>
      <c r="C199" s="433">
        <v>1</v>
      </c>
      <c r="D199" s="433">
        <v>2</v>
      </c>
      <c r="E199" s="433"/>
      <c r="F199" s="433">
        <v>1</v>
      </c>
      <c r="G199" s="433">
        <v>2</v>
      </c>
      <c r="H199" s="433">
        <v>2</v>
      </c>
      <c r="I199" s="433">
        <v>1</v>
      </c>
      <c r="J199" s="433">
        <v>1</v>
      </c>
      <c r="K199" s="433">
        <v>2</v>
      </c>
      <c r="L199" s="433"/>
      <c r="M199" s="433">
        <v>3</v>
      </c>
      <c r="N199" s="433">
        <v>1</v>
      </c>
      <c r="O199" s="434">
        <v>16</v>
      </c>
    </row>
    <row r="200" spans="1:15">
      <c r="A200" s="491"/>
      <c r="B200" s="432" t="s">
        <v>818</v>
      </c>
      <c r="C200" s="433"/>
      <c r="D200" s="433">
        <v>2</v>
      </c>
      <c r="E200" s="433"/>
      <c r="F200" s="433">
        <v>1</v>
      </c>
      <c r="G200" s="433"/>
      <c r="H200" s="433"/>
      <c r="I200" s="433"/>
      <c r="J200" s="433">
        <v>3</v>
      </c>
      <c r="K200" s="433">
        <v>4</v>
      </c>
      <c r="L200" s="433">
        <v>2</v>
      </c>
      <c r="M200" s="433">
        <v>1</v>
      </c>
      <c r="N200" s="433"/>
      <c r="O200" s="434">
        <v>13</v>
      </c>
    </row>
    <row r="201" spans="1:15">
      <c r="A201" s="491"/>
      <c r="B201" s="432" t="s">
        <v>819</v>
      </c>
      <c r="C201" s="433"/>
      <c r="D201" s="433"/>
      <c r="E201" s="433">
        <v>1</v>
      </c>
      <c r="F201" s="433"/>
      <c r="G201" s="433">
        <v>1</v>
      </c>
      <c r="H201" s="433"/>
      <c r="I201" s="433"/>
      <c r="J201" s="433"/>
      <c r="K201" s="433"/>
      <c r="L201" s="433">
        <v>1</v>
      </c>
      <c r="M201" s="433"/>
      <c r="N201" s="433">
        <v>9</v>
      </c>
      <c r="O201" s="434">
        <v>12</v>
      </c>
    </row>
    <row r="202" spans="1:15">
      <c r="A202" s="491"/>
      <c r="B202" s="432" t="s">
        <v>820</v>
      </c>
      <c r="C202" s="433">
        <v>2</v>
      </c>
      <c r="D202" s="433">
        <v>1</v>
      </c>
      <c r="E202" s="433"/>
      <c r="F202" s="433">
        <v>1</v>
      </c>
      <c r="G202" s="433"/>
      <c r="H202" s="433"/>
      <c r="I202" s="433">
        <v>2</v>
      </c>
      <c r="J202" s="433"/>
      <c r="K202" s="433"/>
      <c r="L202" s="433">
        <v>2</v>
      </c>
      <c r="M202" s="433">
        <v>2</v>
      </c>
      <c r="N202" s="433"/>
      <c r="O202" s="434">
        <v>10</v>
      </c>
    </row>
    <row r="203" spans="1:15">
      <c r="A203" s="491"/>
      <c r="B203" s="432" t="s">
        <v>821</v>
      </c>
      <c r="C203" s="433"/>
      <c r="D203" s="433"/>
      <c r="E203" s="433"/>
      <c r="F203" s="433">
        <v>6</v>
      </c>
      <c r="G203" s="433"/>
      <c r="H203" s="433"/>
      <c r="I203" s="433"/>
      <c r="J203" s="433"/>
      <c r="K203" s="433">
        <v>1</v>
      </c>
      <c r="L203" s="433">
        <v>1</v>
      </c>
      <c r="M203" s="433"/>
      <c r="N203" s="433">
        <v>1</v>
      </c>
      <c r="O203" s="434">
        <v>9</v>
      </c>
    </row>
    <row r="204" spans="1:15">
      <c r="A204" s="491"/>
      <c r="B204" s="432" t="s">
        <v>822</v>
      </c>
      <c r="C204" s="433">
        <v>1</v>
      </c>
      <c r="D204" s="433">
        <v>2</v>
      </c>
      <c r="E204" s="433">
        <v>1</v>
      </c>
      <c r="F204" s="433">
        <v>1</v>
      </c>
      <c r="G204" s="433">
        <v>2</v>
      </c>
      <c r="H204" s="433"/>
      <c r="I204" s="433"/>
      <c r="J204" s="433"/>
      <c r="K204" s="433"/>
      <c r="L204" s="433"/>
      <c r="M204" s="433"/>
      <c r="N204" s="433">
        <v>2</v>
      </c>
      <c r="O204" s="434">
        <v>9</v>
      </c>
    </row>
    <row r="205" spans="1:15">
      <c r="A205" s="491"/>
      <c r="B205" s="432" t="s">
        <v>823</v>
      </c>
      <c r="C205" s="433">
        <v>1</v>
      </c>
      <c r="D205" s="433">
        <v>1</v>
      </c>
      <c r="E205" s="433"/>
      <c r="F205" s="433"/>
      <c r="G205" s="433"/>
      <c r="H205" s="433"/>
      <c r="I205" s="433">
        <v>5</v>
      </c>
      <c r="J205" s="433"/>
      <c r="K205" s="433"/>
      <c r="L205" s="433"/>
      <c r="M205" s="433"/>
      <c r="N205" s="433"/>
      <c r="O205" s="434">
        <v>7</v>
      </c>
    </row>
    <row r="206" spans="1:15">
      <c r="A206" s="491"/>
      <c r="B206" s="432" t="s">
        <v>824</v>
      </c>
      <c r="C206" s="433"/>
      <c r="D206" s="433"/>
      <c r="E206" s="433"/>
      <c r="F206" s="433"/>
      <c r="G206" s="433"/>
      <c r="H206" s="433">
        <v>1</v>
      </c>
      <c r="I206" s="433">
        <v>1</v>
      </c>
      <c r="J206" s="433">
        <v>1</v>
      </c>
      <c r="K206" s="433">
        <v>1</v>
      </c>
      <c r="L206" s="433"/>
      <c r="M206" s="433"/>
      <c r="N206" s="433">
        <v>2</v>
      </c>
      <c r="O206" s="434">
        <v>6</v>
      </c>
    </row>
    <row r="207" spans="1:15">
      <c r="A207" s="491"/>
      <c r="B207" s="432" t="s">
        <v>825</v>
      </c>
      <c r="C207" s="433"/>
      <c r="D207" s="433">
        <v>2</v>
      </c>
      <c r="E207" s="433"/>
      <c r="F207" s="433"/>
      <c r="G207" s="433"/>
      <c r="H207" s="433">
        <v>1</v>
      </c>
      <c r="I207" s="433"/>
      <c r="J207" s="433">
        <v>2</v>
      </c>
      <c r="K207" s="433"/>
      <c r="L207" s="433"/>
      <c r="M207" s="433"/>
      <c r="N207" s="433"/>
      <c r="O207" s="434">
        <v>5</v>
      </c>
    </row>
    <row r="208" spans="1:15">
      <c r="A208" s="491"/>
      <c r="B208" s="432" t="s">
        <v>826</v>
      </c>
      <c r="C208" s="433"/>
      <c r="D208" s="433">
        <v>1</v>
      </c>
      <c r="E208" s="433"/>
      <c r="F208" s="433"/>
      <c r="G208" s="433"/>
      <c r="H208" s="433"/>
      <c r="I208" s="433">
        <v>1</v>
      </c>
      <c r="J208" s="433">
        <v>1</v>
      </c>
      <c r="K208" s="433"/>
      <c r="L208" s="433">
        <v>1</v>
      </c>
      <c r="M208" s="433">
        <v>1</v>
      </c>
      <c r="N208" s="433"/>
      <c r="O208" s="434">
        <v>5</v>
      </c>
    </row>
    <row r="209" spans="1:15">
      <c r="A209" s="491"/>
      <c r="B209" s="432" t="s">
        <v>827</v>
      </c>
      <c r="C209" s="433"/>
      <c r="D209" s="433"/>
      <c r="E209" s="433">
        <v>1</v>
      </c>
      <c r="F209" s="433"/>
      <c r="G209" s="433"/>
      <c r="H209" s="433"/>
      <c r="I209" s="433"/>
      <c r="J209" s="433"/>
      <c r="K209" s="433">
        <v>2</v>
      </c>
      <c r="L209" s="433"/>
      <c r="M209" s="433"/>
      <c r="N209" s="433"/>
      <c r="O209" s="434">
        <v>3</v>
      </c>
    </row>
    <row r="210" spans="1:15">
      <c r="A210" s="491"/>
      <c r="B210" s="432" t="s">
        <v>828</v>
      </c>
      <c r="C210" s="433"/>
      <c r="D210" s="433"/>
      <c r="E210" s="433"/>
      <c r="F210" s="433"/>
      <c r="G210" s="433">
        <v>1</v>
      </c>
      <c r="H210" s="433"/>
      <c r="I210" s="433"/>
      <c r="J210" s="433"/>
      <c r="K210" s="433"/>
      <c r="L210" s="433"/>
      <c r="M210" s="433"/>
      <c r="N210" s="433">
        <v>2</v>
      </c>
      <c r="O210" s="434">
        <v>3</v>
      </c>
    </row>
    <row r="211" spans="1:15">
      <c r="A211" s="491"/>
      <c r="B211" s="432" t="s">
        <v>829</v>
      </c>
      <c r="C211" s="433"/>
      <c r="D211" s="433"/>
      <c r="E211" s="433"/>
      <c r="F211" s="433">
        <v>2</v>
      </c>
      <c r="G211" s="433"/>
      <c r="H211" s="433"/>
      <c r="I211" s="433"/>
      <c r="J211" s="433"/>
      <c r="K211" s="433"/>
      <c r="L211" s="433"/>
      <c r="M211" s="433"/>
      <c r="N211" s="433"/>
      <c r="O211" s="434">
        <v>2</v>
      </c>
    </row>
    <row r="212" spans="1:15">
      <c r="A212" s="491"/>
      <c r="B212" s="432" t="s">
        <v>830</v>
      </c>
      <c r="C212" s="433"/>
      <c r="D212" s="433"/>
      <c r="E212" s="433"/>
      <c r="F212" s="433"/>
      <c r="G212" s="433"/>
      <c r="H212" s="433"/>
      <c r="I212" s="433"/>
      <c r="J212" s="433">
        <v>1</v>
      </c>
      <c r="K212" s="433"/>
      <c r="L212" s="433"/>
      <c r="M212" s="433"/>
      <c r="N212" s="433"/>
      <c r="O212" s="434">
        <v>1</v>
      </c>
    </row>
    <row r="213" spans="1:15">
      <c r="A213" s="491"/>
      <c r="B213" s="432" t="s">
        <v>831</v>
      </c>
      <c r="C213" s="433"/>
      <c r="D213" s="433"/>
      <c r="E213" s="433"/>
      <c r="F213" s="433"/>
      <c r="G213" s="433"/>
      <c r="H213" s="433"/>
      <c r="I213" s="433">
        <v>1</v>
      </c>
      <c r="J213" s="433"/>
      <c r="K213" s="433"/>
      <c r="L213" s="433"/>
      <c r="M213" s="433"/>
      <c r="N213" s="433"/>
      <c r="O213" s="434">
        <v>1</v>
      </c>
    </row>
    <row r="214" spans="1:15">
      <c r="A214" s="491"/>
      <c r="B214" s="432" t="s">
        <v>832</v>
      </c>
      <c r="C214" s="433"/>
      <c r="D214" s="433"/>
      <c r="E214" s="433"/>
      <c r="F214" s="433"/>
      <c r="G214" s="433">
        <v>1</v>
      </c>
      <c r="H214" s="433"/>
      <c r="I214" s="433"/>
      <c r="J214" s="433"/>
      <c r="K214" s="433"/>
      <c r="L214" s="433"/>
      <c r="M214" s="433"/>
      <c r="N214" s="433"/>
      <c r="O214" s="434">
        <v>1</v>
      </c>
    </row>
    <row r="215" spans="1:15" ht="22">
      <c r="A215" s="491"/>
      <c r="B215" s="432" t="s">
        <v>833</v>
      </c>
      <c r="C215" s="433"/>
      <c r="D215" s="433"/>
      <c r="E215" s="433"/>
      <c r="F215" s="433"/>
      <c r="G215" s="433"/>
      <c r="H215" s="433">
        <v>1</v>
      </c>
      <c r="I215" s="433"/>
      <c r="J215" s="433"/>
      <c r="K215" s="433"/>
      <c r="L215" s="433"/>
      <c r="M215" s="433"/>
      <c r="N215" s="433"/>
      <c r="O215" s="434">
        <v>1</v>
      </c>
    </row>
    <row r="216" spans="1:15">
      <c r="A216" s="491"/>
      <c r="B216" s="432" t="s">
        <v>834</v>
      </c>
      <c r="C216" s="433"/>
      <c r="D216" s="433"/>
      <c r="E216" s="433"/>
      <c r="F216" s="433"/>
      <c r="G216" s="433"/>
      <c r="H216" s="433">
        <v>1</v>
      </c>
      <c r="I216" s="433"/>
      <c r="J216" s="433"/>
      <c r="K216" s="433"/>
      <c r="L216" s="433"/>
      <c r="M216" s="433"/>
      <c r="N216" s="433"/>
      <c r="O216" s="434">
        <v>1</v>
      </c>
    </row>
    <row r="217" spans="1:15">
      <c r="A217" s="491"/>
      <c r="B217" s="432" t="s">
        <v>835</v>
      </c>
      <c r="C217" s="433"/>
      <c r="D217" s="433">
        <v>1</v>
      </c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4">
        <v>1</v>
      </c>
    </row>
    <row r="218" spans="1:15" ht="22">
      <c r="A218" s="491"/>
      <c r="B218" s="435" t="s">
        <v>795</v>
      </c>
      <c r="C218" s="436">
        <v>768</v>
      </c>
      <c r="D218" s="436">
        <v>693</v>
      </c>
      <c r="E218" s="436">
        <v>659</v>
      </c>
      <c r="F218" s="436">
        <v>797</v>
      </c>
      <c r="G218" s="436">
        <v>700</v>
      </c>
      <c r="H218" s="436">
        <v>650</v>
      </c>
      <c r="I218" s="436">
        <v>913</v>
      </c>
      <c r="J218" s="439">
        <v>1121</v>
      </c>
      <c r="K218" s="436">
        <v>743</v>
      </c>
      <c r="L218" s="436">
        <v>797</v>
      </c>
      <c r="M218" s="436">
        <v>982</v>
      </c>
      <c r="N218" s="436">
        <v>809</v>
      </c>
      <c r="O218" s="439">
        <v>9632</v>
      </c>
    </row>
    <row r="219" spans="1:15">
      <c r="A219" s="491" t="s">
        <v>836</v>
      </c>
      <c r="B219" s="432" t="s">
        <v>837</v>
      </c>
      <c r="C219" s="433">
        <v>200</v>
      </c>
      <c r="D219" s="433">
        <v>137</v>
      </c>
      <c r="E219" s="433">
        <v>182</v>
      </c>
      <c r="F219" s="433">
        <v>177</v>
      </c>
      <c r="G219" s="433">
        <v>175</v>
      </c>
      <c r="H219" s="433">
        <v>163</v>
      </c>
      <c r="I219" s="433">
        <v>147</v>
      </c>
      <c r="J219" s="433">
        <v>163</v>
      </c>
      <c r="K219" s="433">
        <v>142</v>
      </c>
      <c r="L219" s="433">
        <v>165</v>
      </c>
      <c r="M219" s="433">
        <v>180</v>
      </c>
      <c r="N219" s="433">
        <v>202</v>
      </c>
      <c r="O219" s="438">
        <v>2033</v>
      </c>
    </row>
    <row r="220" spans="1:15">
      <c r="A220" s="491"/>
      <c r="B220" s="432" t="s">
        <v>838</v>
      </c>
      <c r="C220" s="433">
        <v>70</v>
      </c>
      <c r="D220" s="433">
        <v>96</v>
      </c>
      <c r="E220" s="433">
        <v>64</v>
      </c>
      <c r="F220" s="433">
        <v>46</v>
      </c>
      <c r="G220" s="433">
        <v>64</v>
      </c>
      <c r="H220" s="433">
        <v>77</v>
      </c>
      <c r="I220" s="433">
        <v>73</v>
      </c>
      <c r="J220" s="433">
        <v>204</v>
      </c>
      <c r="K220" s="433">
        <v>45</v>
      </c>
      <c r="L220" s="433">
        <v>59</v>
      </c>
      <c r="M220" s="433">
        <v>45</v>
      </c>
      <c r="N220" s="433">
        <v>73</v>
      </c>
      <c r="O220" s="434">
        <v>916</v>
      </c>
    </row>
    <row r="221" spans="1:15">
      <c r="A221" s="491"/>
      <c r="B221" s="432" t="s">
        <v>839</v>
      </c>
      <c r="C221" s="433">
        <v>67</v>
      </c>
      <c r="D221" s="433">
        <v>34</v>
      </c>
      <c r="E221" s="433">
        <v>63</v>
      </c>
      <c r="F221" s="433">
        <v>46</v>
      </c>
      <c r="G221" s="433">
        <v>72</v>
      </c>
      <c r="H221" s="433">
        <v>125</v>
      </c>
      <c r="I221" s="433">
        <v>143</v>
      </c>
      <c r="J221" s="433">
        <v>56</v>
      </c>
      <c r="K221" s="433">
        <v>54</v>
      </c>
      <c r="L221" s="433">
        <v>71</v>
      </c>
      <c r="M221" s="433">
        <v>57</v>
      </c>
      <c r="N221" s="433">
        <v>79</v>
      </c>
      <c r="O221" s="434">
        <v>867</v>
      </c>
    </row>
    <row r="222" spans="1:15">
      <c r="A222" s="491"/>
      <c r="B222" s="432" t="s">
        <v>840</v>
      </c>
      <c r="C222" s="433">
        <v>25</v>
      </c>
      <c r="D222" s="433">
        <v>34</v>
      </c>
      <c r="E222" s="433">
        <v>38</v>
      </c>
      <c r="F222" s="433">
        <v>58</v>
      </c>
      <c r="G222" s="433">
        <v>47</v>
      </c>
      <c r="H222" s="433">
        <v>20</v>
      </c>
      <c r="I222" s="433">
        <v>32</v>
      </c>
      <c r="J222" s="433">
        <v>48</v>
      </c>
      <c r="K222" s="433">
        <v>21</v>
      </c>
      <c r="L222" s="433">
        <v>31</v>
      </c>
      <c r="M222" s="433">
        <v>37</v>
      </c>
      <c r="N222" s="433">
        <v>41</v>
      </c>
      <c r="O222" s="434">
        <v>432</v>
      </c>
    </row>
    <row r="223" spans="1:15" ht="22">
      <c r="A223" s="491"/>
      <c r="B223" s="432" t="s">
        <v>841</v>
      </c>
      <c r="C223" s="433">
        <v>33</v>
      </c>
      <c r="D223" s="433">
        <v>31</v>
      </c>
      <c r="E223" s="433">
        <v>28</v>
      </c>
      <c r="F223" s="433">
        <v>29</v>
      </c>
      <c r="G223" s="433">
        <v>21</v>
      </c>
      <c r="H223" s="433">
        <v>24</v>
      </c>
      <c r="I223" s="433">
        <v>33</v>
      </c>
      <c r="J223" s="433">
        <v>24</v>
      </c>
      <c r="K223" s="433">
        <v>32</v>
      </c>
      <c r="L223" s="433">
        <v>35</v>
      </c>
      <c r="M223" s="433">
        <v>33</v>
      </c>
      <c r="N223" s="433">
        <v>48</v>
      </c>
      <c r="O223" s="434">
        <v>371</v>
      </c>
    </row>
    <row r="224" spans="1:15">
      <c r="A224" s="491"/>
      <c r="B224" s="432" t="s">
        <v>842</v>
      </c>
      <c r="C224" s="433">
        <v>42</v>
      </c>
      <c r="D224" s="433">
        <v>21</v>
      </c>
      <c r="E224" s="433">
        <v>21</v>
      </c>
      <c r="F224" s="433">
        <v>25</v>
      </c>
      <c r="G224" s="433">
        <v>28</v>
      </c>
      <c r="H224" s="433">
        <v>30</v>
      </c>
      <c r="I224" s="433">
        <v>27</v>
      </c>
      <c r="J224" s="433">
        <v>50</v>
      </c>
      <c r="K224" s="433">
        <v>33</v>
      </c>
      <c r="L224" s="433">
        <v>20</v>
      </c>
      <c r="M224" s="433">
        <v>23</v>
      </c>
      <c r="N224" s="433">
        <v>23</v>
      </c>
      <c r="O224" s="434">
        <v>343</v>
      </c>
    </row>
    <row r="225" spans="1:15">
      <c r="A225" s="491"/>
      <c r="B225" s="432" t="s">
        <v>843</v>
      </c>
      <c r="C225" s="433">
        <v>30</v>
      </c>
      <c r="D225" s="433">
        <v>17</v>
      </c>
      <c r="E225" s="433">
        <v>26</v>
      </c>
      <c r="F225" s="433">
        <v>31</v>
      </c>
      <c r="G225" s="433">
        <v>19</v>
      </c>
      <c r="H225" s="433">
        <v>39</v>
      </c>
      <c r="I225" s="433">
        <v>39</v>
      </c>
      <c r="J225" s="433">
        <v>27</v>
      </c>
      <c r="K225" s="433">
        <v>43</v>
      </c>
      <c r="L225" s="433">
        <v>23</v>
      </c>
      <c r="M225" s="433">
        <v>25</v>
      </c>
      <c r="N225" s="433">
        <v>24</v>
      </c>
      <c r="O225" s="434">
        <v>343</v>
      </c>
    </row>
    <row r="226" spans="1:15">
      <c r="A226" s="491"/>
      <c r="B226" s="432" t="s">
        <v>844</v>
      </c>
      <c r="C226" s="433">
        <v>29</v>
      </c>
      <c r="D226" s="433">
        <v>16</v>
      </c>
      <c r="E226" s="433">
        <v>20</v>
      </c>
      <c r="F226" s="433">
        <v>17</v>
      </c>
      <c r="G226" s="433">
        <v>15</v>
      </c>
      <c r="H226" s="433">
        <v>13</v>
      </c>
      <c r="I226" s="433">
        <v>16</v>
      </c>
      <c r="J226" s="433">
        <v>18</v>
      </c>
      <c r="K226" s="433">
        <v>22</v>
      </c>
      <c r="L226" s="433">
        <v>26</v>
      </c>
      <c r="M226" s="433">
        <v>23</v>
      </c>
      <c r="N226" s="433">
        <v>8</v>
      </c>
      <c r="O226" s="434">
        <v>223</v>
      </c>
    </row>
    <row r="227" spans="1:15">
      <c r="A227" s="491"/>
      <c r="B227" s="432" t="s">
        <v>845</v>
      </c>
      <c r="C227" s="433">
        <v>33</v>
      </c>
      <c r="D227" s="433">
        <v>15</v>
      </c>
      <c r="E227" s="433">
        <v>14</v>
      </c>
      <c r="F227" s="433">
        <v>13</v>
      </c>
      <c r="G227" s="433">
        <v>14</v>
      </c>
      <c r="H227" s="433">
        <v>3</v>
      </c>
      <c r="I227" s="433">
        <v>3</v>
      </c>
      <c r="J227" s="433">
        <v>7</v>
      </c>
      <c r="K227" s="433">
        <v>8</v>
      </c>
      <c r="L227" s="433">
        <v>5</v>
      </c>
      <c r="M227" s="433">
        <v>6</v>
      </c>
      <c r="N227" s="433">
        <v>12</v>
      </c>
      <c r="O227" s="434">
        <v>133</v>
      </c>
    </row>
    <row r="228" spans="1:15">
      <c r="A228" s="491"/>
      <c r="B228" s="432" t="s">
        <v>846</v>
      </c>
      <c r="C228" s="433">
        <v>5</v>
      </c>
      <c r="D228" s="433">
        <v>3</v>
      </c>
      <c r="E228" s="433">
        <v>3</v>
      </c>
      <c r="F228" s="433">
        <v>7</v>
      </c>
      <c r="G228" s="433"/>
      <c r="H228" s="433">
        <v>1</v>
      </c>
      <c r="I228" s="433">
        <v>7</v>
      </c>
      <c r="J228" s="433">
        <v>9</v>
      </c>
      <c r="K228" s="433">
        <v>6</v>
      </c>
      <c r="L228" s="433">
        <v>6</v>
      </c>
      <c r="M228" s="433">
        <v>2</v>
      </c>
      <c r="N228" s="433">
        <v>2</v>
      </c>
      <c r="O228" s="434">
        <v>51</v>
      </c>
    </row>
    <row r="229" spans="1:15">
      <c r="A229" s="491"/>
      <c r="B229" s="432" t="s">
        <v>847</v>
      </c>
      <c r="C229" s="433">
        <v>1</v>
      </c>
      <c r="D229" s="433"/>
      <c r="E229" s="433">
        <v>1</v>
      </c>
      <c r="F229" s="433"/>
      <c r="G229" s="433">
        <v>2</v>
      </c>
      <c r="H229" s="433">
        <v>1</v>
      </c>
      <c r="I229" s="433">
        <v>34</v>
      </c>
      <c r="J229" s="433">
        <v>1</v>
      </c>
      <c r="K229" s="433"/>
      <c r="L229" s="433"/>
      <c r="M229" s="433"/>
      <c r="N229" s="433"/>
      <c r="O229" s="434">
        <v>40</v>
      </c>
    </row>
    <row r="230" spans="1:15">
      <c r="A230" s="491"/>
      <c r="B230" s="432" t="s">
        <v>848</v>
      </c>
      <c r="C230" s="433">
        <v>2</v>
      </c>
      <c r="D230" s="433"/>
      <c r="E230" s="433">
        <v>2</v>
      </c>
      <c r="F230" s="433"/>
      <c r="G230" s="433"/>
      <c r="H230" s="433"/>
      <c r="I230" s="433">
        <v>5</v>
      </c>
      <c r="J230" s="433">
        <v>2</v>
      </c>
      <c r="K230" s="433">
        <v>1</v>
      </c>
      <c r="L230" s="433">
        <v>4</v>
      </c>
      <c r="M230" s="433">
        <v>5</v>
      </c>
      <c r="N230" s="433">
        <v>4</v>
      </c>
      <c r="O230" s="434">
        <v>25</v>
      </c>
    </row>
    <row r="231" spans="1:15" ht="22">
      <c r="A231" s="491"/>
      <c r="B231" s="432" t="s">
        <v>849</v>
      </c>
      <c r="C231" s="433">
        <v>2</v>
      </c>
      <c r="D231" s="433">
        <v>2</v>
      </c>
      <c r="E231" s="433">
        <v>3</v>
      </c>
      <c r="F231" s="433">
        <v>1</v>
      </c>
      <c r="G231" s="433"/>
      <c r="H231" s="433">
        <v>1</v>
      </c>
      <c r="I231" s="433"/>
      <c r="J231" s="433">
        <v>4</v>
      </c>
      <c r="K231" s="433">
        <v>1</v>
      </c>
      <c r="L231" s="433">
        <v>1</v>
      </c>
      <c r="M231" s="433">
        <v>4</v>
      </c>
      <c r="N231" s="433"/>
      <c r="O231" s="434">
        <v>19</v>
      </c>
    </row>
    <row r="232" spans="1:15">
      <c r="A232" s="491"/>
      <c r="B232" s="432" t="s">
        <v>850</v>
      </c>
      <c r="C232" s="433"/>
      <c r="D232" s="433"/>
      <c r="E232" s="433">
        <v>1</v>
      </c>
      <c r="F232" s="433">
        <v>1</v>
      </c>
      <c r="G232" s="433">
        <v>2</v>
      </c>
      <c r="H232" s="433">
        <v>1</v>
      </c>
      <c r="I232" s="433"/>
      <c r="J232" s="433"/>
      <c r="K232" s="433">
        <v>3</v>
      </c>
      <c r="L232" s="433"/>
      <c r="M232" s="433">
        <v>1</v>
      </c>
      <c r="N232" s="433">
        <v>2</v>
      </c>
      <c r="O232" s="434">
        <v>11</v>
      </c>
    </row>
    <row r="233" spans="1:15">
      <c r="A233" s="491"/>
      <c r="B233" s="432" t="s">
        <v>851</v>
      </c>
      <c r="C233" s="433">
        <v>1</v>
      </c>
      <c r="D233" s="433"/>
      <c r="E233" s="433"/>
      <c r="F233" s="433"/>
      <c r="G233" s="433"/>
      <c r="H233" s="433"/>
      <c r="I233" s="433"/>
      <c r="J233" s="433">
        <v>5</v>
      </c>
      <c r="K233" s="433">
        <v>3</v>
      </c>
      <c r="L233" s="433"/>
      <c r="M233" s="433">
        <v>1</v>
      </c>
      <c r="N233" s="433"/>
      <c r="O233" s="434">
        <v>10</v>
      </c>
    </row>
    <row r="234" spans="1:15">
      <c r="A234" s="491"/>
      <c r="B234" s="432" t="s">
        <v>852</v>
      </c>
      <c r="C234" s="433"/>
      <c r="D234" s="433">
        <v>1</v>
      </c>
      <c r="E234" s="433">
        <v>1</v>
      </c>
      <c r="F234" s="433"/>
      <c r="G234" s="433"/>
      <c r="H234" s="433">
        <v>2</v>
      </c>
      <c r="I234" s="433">
        <v>1</v>
      </c>
      <c r="J234" s="433">
        <v>1</v>
      </c>
      <c r="K234" s="433">
        <v>1</v>
      </c>
      <c r="L234" s="433">
        <v>1</v>
      </c>
      <c r="M234" s="433">
        <v>1</v>
      </c>
      <c r="N234" s="433">
        <v>1</v>
      </c>
      <c r="O234" s="434">
        <v>10</v>
      </c>
    </row>
    <row r="235" spans="1:15" ht="22">
      <c r="A235" s="491"/>
      <c r="B235" s="432" t="s">
        <v>853</v>
      </c>
      <c r="C235" s="433"/>
      <c r="D235" s="433"/>
      <c r="E235" s="433"/>
      <c r="F235" s="433"/>
      <c r="G235" s="433"/>
      <c r="H235" s="433">
        <v>1</v>
      </c>
      <c r="I235" s="433">
        <v>1</v>
      </c>
      <c r="J235" s="433">
        <v>1</v>
      </c>
      <c r="K235" s="433">
        <v>2</v>
      </c>
      <c r="L235" s="433">
        <v>1</v>
      </c>
      <c r="M235" s="433"/>
      <c r="N235" s="433"/>
      <c r="O235" s="434">
        <v>6</v>
      </c>
    </row>
    <row r="236" spans="1:15">
      <c r="A236" s="491"/>
      <c r="B236" s="432" t="s">
        <v>854</v>
      </c>
      <c r="C236" s="433"/>
      <c r="D236" s="433"/>
      <c r="E236" s="433"/>
      <c r="F236" s="433">
        <v>2</v>
      </c>
      <c r="G236" s="433"/>
      <c r="H236" s="433"/>
      <c r="I236" s="433"/>
      <c r="J236" s="433">
        <v>1</v>
      </c>
      <c r="K236" s="433"/>
      <c r="L236" s="433">
        <v>1</v>
      </c>
      <c r="M236" s="433"/>
      <c r="N236" s="433"/>
      <c r="O236" s="434">
        <v>4</v>
      </c>
    </row>
    <row r="237" spans="1:15">
      <c r="A237" s="491"/>
      <c r="B237" s="432" t="s">
        <v>855</v>
      </c>
      <c r="C237" s="433"/>
      <c r="D237" s="433"/>
      <c r="E237" s="433"/>
      <c r="F237" s="433"/>
      <c r="G237" s="433"/>
      <c r="H237" s="433"/>
      <c r="I237" s="433"/>
      <c r="J237" s="433"/>
      <c r="K237" s="433"/>
      <c r="L237" s="433">
        <v>1</v>
      </c>
      <c r="M237" s="433">
        <v>1</v>
      </c>
      <c r="N237" s="433">
        <v>1</v>
      </c>
      <c r="O237" s="434">
        <v>3</v>
      </c>
    </row>
    <row r="238" spans="1:15">
      <c r="A238" s="491"/>
      <c r="B238" s="432" t="s">
        <v>856</v>
      </c>
      <c r="C238" s="433"/>
      <c r="D238" s="433"/>
      <c r="E238" s="433"/>
      <c r="F238" s="433"/>
      <c r="G238" s="433">
        <v>1</v>
      </c>
      <c r="H238" s="433">
        <v>2</v>
      </c>
      <c r="I238" s="433"/>
      <c r="J238" s="433"/>
      <c r="K238" s="433"/>
      <c r="L238" s="433"/>
      <c r="M238" s="433"/>
      <c r="N238" s="433"/>
      <c r="O238" s="434">
        <v>3</v>
      </c>
    </row>
    <row r="239" spans="1:15" ht="22">
      <c r="A239" s="491"/>
      <c r="B239" s="432" t="s">
        <v>857</v>
      </c>
      <c r="C239" s="433"/>
      <c r="D239" s="433"/>
      <c r="E239" s="433"/>
      <c r="F239" s="433"/>
      <c r="G239" s="433"/>
      <c r="H239" s="433">
        <v>1</v>
      </c>
      <c r="I239" s="433"/>
      <c r="J239" s="433"/>
      <c r="K239" s="433"/>
      <c r="L239" s="433">
        <v>2</v>
      </c>
      <c r="M239" s="433"/>
      <c r="N239" s="433"/>
      <c r="O239" s="434">
        <v>3</v>
      </c>
    </row>
    <row r="240" spans="1:15" ht="33">
      <c r="A240" s="491"/>
      <c r="B240" s="432" t="s">
        <v>858</v>
      </c>
      <c r="C240" s="433"/>
      <c r="D240" s="433">
        <v>1</v>
      </c>
      <c r="E240" s="433"/>
      <c r="F240" s="433"/>
      <c r="G240" s="433"/>
      <c r="H240" s="433"/>
      <c r="I240" s="433"/>
      <c r="J240" s="433"/>
      <c r="K240" s="433"/>
      <c r="L240" s="433"/>
      <c r="M240" s="433"/>
      <c r="N240" s="433">
        <v>1</v>
      </c>
      <c r="O240" s="434">
        <v>2</v>
      </c>
    </row>
    <row r="241" spans="1:15">
      <c r="A241" s="491"/>
      <c r="B241" s="432" t="s">
        <v>859</v>
      </c>
      <c r="C241" s="433"/>
      <c r="D241" s="433"/>
      <c r="E241" s="433"/>
      <c r="F241" s="433"/>
      <c r="G241" s="433"/>
      <c r="H241" s="433"/>
      <c r="I241" s="433">
        <v>1</v>
      </c>
      <c r="J241" s="433"/>
      <c r="K241" s="433"/>
      <c r="L241" s="433"/>
      <c r="M241" s="433"/>
      <c r="N241" s="433"/>
      <c r="O241" s="434">
        <v>1</v>
      </c>
    </row>
    <row r="242" spans="1:15" ht="22">
      <c r="A242" s="491"/>
      <c r="B242" s="435" t="s">
        <v>795</v>
      </c>
      <c r="C242" s="436">
        <v>540</v>
      </c>
      <c r="D242" s="436">
        <v>408</v>
      </c>
      <c r="E242" s="436">
        <v>467</v>
      </c>
      <c r="F242" s="436">
        <v>453</v>
      </c>
      <c r="G242" s="436">
        <v>460</v>
      </c>
      <c r="H242" s="436">
        <v>504</v>
      </c>
      <c r="I242" s="436">
        <v>562</v>
      </c>
      <c r="J242" s="436">
        <v>621</v>
      </c>
      <c r="K242" s="436">
        <v>417</v>
      </c>
      <c r="L242" s="436">
        <v>452</v>
      </c>
      <c r="M242" s="436">
        <v>444</v>
      </c>
      <c r="N242" s="436">
        <v>521</v>
      </c>
      <c r="O242" s="439">
        <v>5849</v>
      </c>
    </row>
    <row r="243" spans="1:15">
      <c r="A243" s="491" t="s">
        <v>860</v>
      </c>
      <c r="B243" s="432" t="s">
        <v>861</v>
      </c>
      <c r="C243" s="433">
        <v>10</v>
      </c>
      <c r="D243" s="433">
        <v>6</v>
      </c>
      <c r="E243" s="433">
        <v>11</v>
      </c>
      <c r="F243" s="433">
        <v>10</v>
      </c>
      <c r="G243" s="433">
        <v>10</v>
      </c>
      <c r="H243" s="433">
        <v>8</v>
      </c>
      <c r="I243" s="433">
        <v>8</v>
      </c>
      <c r="J243" s="433">
        <v>21</v>
      </c>
      <c r="K243" s="433">
        <v>12</v>
      </c>
      <c r="L243" s="433">
        <v>15</v>
      </c>
      <c r="M243" s="433">
        <v>17</v>
      </c>
      <c r="N243" s="433">
        <v>24</v>
      </c>
      <c r="O243" s="434">
        <v>152</v>
      </c>
    </row>
    <row r="244" spans="1:15">
      <c r="A244" s="491"/>
      <c r="B244" s="432" t="s">
        <v>862</v>
      </c>
      <c r="C244" s="433">
        <v>10</v>
      </c>
      <c r="D244" s="433">
        <v>3</v>
      </c>
      <c r="E244" s="433">
        <v>9</v>
      </c>
      <c r="F244" s="433">
        <v>4</v>
      </c>
      <c r="G244" s="433">
        <v>15</v>
      </c>
      <c r="H244" s="433">
        <v>8</v>
      </c>
      <c r="I244" s="433">
        <v>9</v>
      </c>
      <c r="J244" s="433">
        <v>15</v>
      </c>
      <c r="K244" s="433">
        <v>24</v>
      </c>
      <c r="L244" s="433">
        <v>23</v>
      </c>
      <c r="M244" s="433">
        <v>19</v>
      </c>
      <c r="N244" s="433">
        <v>9</v>
      </c>
      <c r="O244" s="434">
        <v>148</v>
      </c>
    </row>
    <row r="245" spans="1:15">
      <c r="A245" s="491"/>
      <c r="B245" s="432" t="s">
        <v>863</v>
      </c>
      <c r="C245" s="433">
        <v>12</v>
      </c>
      <c r="D245" s="433">
        <v>12</v>
      </c>
      <c r="E245" s="433">
        <v>22</v>
      </c>
      <c r="F245" s="433">
        <v>23</v>
      </c>
      <c r="G245" s="433">
        <v>9</v>
      </c>
      <c r="H245" s="433">
        <v>12</v>
      </c>
      <c r="I245" s="433">
        <v>14</v>
      </c>
      <c r="J245" s="433">
        <v>7</v>
      </c>
      <c r="K245" s="433">
        <v>10</v>
      </c>
      <c r="L245" s="433">
        <v>15</v>
      </c>
      <c r="M245" s="433">
        <v>6</v>
      </c>
      <c r="N245" s="433">
        <v>3</v>
      </c>
      <c r="O245" s="434">
        <v>145</v>
      </c>
    </row>
    <row r="246" spans="1:15">
      <c r="A246" s="491"/>
      <c r="B246" s="432" t="s">
        <v>864</v>
      </c>
      <c r="C246" s="433">
        <v>7</v>
      </c>
      <c r="D246" s="433">
        <v>5</v>
      </c>
      <c r="E246" s="433">
        <v>8</v>
      </c>
      <c r="F246" s="433">
        <v>11</v>
      </c>
      <c r="G246" s="433">
        <v>4</v>
      </c>
      <c r="H246" s="433">
        <v>10</v>
      </c>
      <c r="I246" s="433">
        <v>9</v>
      </c>
      <c r="J246" s="433">
        <v>4</v>
      </c>
      <c r="K246" s="433">
        <v>4</v>
      </c>
      <c r="L246" s="433">
        <v>7</v>
      </c>
      <c r="M246" s="433">
        <v>11</v>
      </c>
      <c r="N246" s="433">
        <v>4</v>
      </c>
      <c r="O246" s="434">
        <v>84</v>
      </c>
    </row>
    <row r="247" spans="1:15">
      <c r="A247" s="491"/>
      <c r="B247" s="432" t="s">
        <v>865</v>
      </c>
      <c r="C247" s="433">
        <v>9</v>
      </c>
      <c r="D247" s="433">
        <v>9</v>
      </c>
      <c r="E247" s="433">
        <v>6</v>
      </c>
      <c r="F247" s="433">
        <v>7</v>
      </c>
      <c r="G247" s="433">
        <v>6</v>
      </c>
      <c r="H247" s="433">
        <v>4</v>
      </c>
      <c r="I247" s="433">
        <v>5</v>
      </c>
      <c r="J247" s="433">
        <v>3</v>
      </c>
      <c r="K247" s="433">
        <v>5</v>
      </c>
      <c r="L247" s="433">
        <v>5</v>
      </c>
      <c r="M247" s="433">
        <v>12</v>
      </c>
      <c r="N247" s="433">
        <v>2</v>
      </c>
      <c r="O247" s="434">
        <v>73</v>
      </c>
    </row>
    <row r="248" spans="1:15" ht="22">
      <c r="A248" s="491"/>
      <c r="B248" s="432" t="s">
        <v>866</v>
      </c>
      <c r="C248" s="433">
        <v>5</v>
      </c>
      <c r="D248" s="433">
        <v>3</v>
      </c>
      <c r="E248" s="433">
        <v>6</v>
      </c>
      <c r="F248" s="433">
        <v>3</v>
      </c>
      <c r="G248" s="433">
        <v>7</v>
      </c>
      <c r="H248" s="433">
        <v>10</v>
      </c>
      <c r="I248" s="433">
        <v>4</v>
      </c>
      <c r="J248" s="433">
        <v>2</v>
      </c>
      <c r="K248" s="433">
        <v>3</v>
      </c>
      <c r="L248" s="433">
        <v>4</v>
      </c>
      <c r="M248" s="433">
        <v>10</v>
      </c>
      <c r="N248" s="433">
        <v>5</v>
      </c>
      <c r="O248" s="434">
        <v>62</v>
      </c>
    </row>
    <row r="249" spans="1:15">
      <c r="A249" s="491"/>
      <c r="B249" s="432" t="s">
        <v>867</v>
      </c>
      <c r="C249" s="433">
        <v>6</v>
      </c>
      <c r="D249" s="433">
        <v>2</v>
      </c>
      <c r="E249" s="433">
        <v>2</v>
      </c>
      <c r="F249" s="433">
        <v>3</v>
      </c>
      <c r="G249" s="433">
        <v>4</v>
      </c>
      <c r="H249" s="433">
        <v>2</v>
      </c>
      <c r="I249" s="433">
        <v>6</v>
      </c>
      <c r="J249" s="433">
        <v>4</v>
      </c>
      <c r="K249" s="433">
        <v>5</v>
      </c>
      <c r="L249" s="433">
        <v>6</v>
      </c>
      <c r="M249" s="433">
        <v>7</v>
      </c>
      <c r="N249" s="433">
        <v>4</v>
      </c>
      <c r="O249" s="434">
        <v>51</v>
      </c>
    </row>
    <row r="250" spans="1:15">
      <c r="A250" s="491"/>
      <c r="B250" s="432" t="s">
        <v>868</v>
      </c>
      <c r="C250" s="433">
        <v>4</v>
      </c>
      <c r="D250" s="433">
        <v>2</v>
      </c>
      <c r="E250" s="433"/>
      <c r="F250" s="433">
        <v>1</v>
      </c>
      <c r="G250" s="433">
        <v>2</v>
      </c>
      <c r="H250" s="433">
        <v>1</v>
      </c>
      <c r="I250" s="433">
        <v>3</v>
      </c>
      <c r="J250" s="433">
        <v>1</v>
      </c>
      <c r="K250" s="433">
        <v>2</v>
      </c>
      <c r="L250" s="433">
        <v>7</v>
      </c>
      <c r="M250" s="433">
        <v>4</v>
      </c>
      <c r="N250" s="433">
        <v>1</v>
      </c>
      <c r="O250" s="434">
        <v>28</v>
      </c>
    </row>
    <row r="251" spans="1:15">
      <c r="A251" s="491"/>
      <c r="B251" s="432" t="s">
        <v>869</v>
      </c>
      <c r="C251" s="433"/>
      <c r="D251" s="433">
        <v>3</v>
      </c>
      <c r="E251" s="433">
        <v>3</v>
      </c>
      <c r="F251" s="433">
        <v>3</v>
      </c>
      <c r="G251" s="433">
        <v>1</v>
      </c>
      <c r="H251" s="433">
        <v>1</v>
      </c>
      <c r="I251" s="433">
        <v>1</v>
      </c>
      <c r="J251" s="433">
        <v>3</v>
      </c>
      <c r="K251" s="433">
        <v>2</v>
      </c>
      <c r="L251" s="433">
        <v>8</v>
      </c>
      <c r="M251" s="433">
        <v>1</v>
      </c>
      <c r="N251" s="433">
        <v>1</v>
      </c>
      <c r="O251" s="434">
        <v>27</v>
      </c>
    </row>
    <row r="252" spans="1:15">
      <c r="A252" s="491"/>
      <c r="B252" s="432" t="s">
        <v>870</v>
      </c>
      <c r="C252" s="433">
        <v>2</v>
      </c>
      <c r="D252" s="433">
        <v>1</v>
      </c>
      <c r="E252" s="433">
        <v>1</v>
      </c>
      <c r="F252" s="433">
        <v>2</v>
      </c>
      <c r="G252" s="433">
        <v>1</v>
      </c>
      <c r="H252" s="433">
        <v>3</v>
      </c>
      <c r="I252" s="433">
        <v>7</v>
      </c>
      <c r="J252" s="433">
        <v>2</v>
      </c>
      <c r="K252" s="433">
        <v>3</v>
      </c>
      <c r="L252" s="433">
        <v>3</v>
      </c>
      <c r="M252" s="433">
        <v>1</v>
      </c>
      <c r="N252" s="433"/>
      <c r="O252" s="434">
        <v>26</v>
      </c>
    </row>
    <row r="253" spans="1:15">
      <c r="A253" s="491"/>
      <c r="B253" s="432" t="s">
        <v>871</v>
      </c>
      <c r="C253" s="433">
        <v>3</v>
      </c>
      <c r="D253" s="433"/>
      <c r="E253" s="433">
        <v>1</v>
      </c>
      <c r="F253" s="433">
        <v>2</v>
      </c>
      <c r="G253" s="433">
        <v>1</v>
      </c>
      <c r="H253" s="433">
        <v>2</v>
      </c>
      <c r="I253" s="433">
        <v>3</v>
      </c>
      <c r="J253" s="433"/>
      <c r="K253" s="433">
        <v>2</v>
      </c>
      <c r="L253" s="433">
        <v>2</v>
      </c>
      <c r="M253" s="433">
        <v>4</v>
      </c>
      <c r="N253" s="433">
        <v>3</v>
      </c>
      <c r="O253" s="434">
        <v>23</v>
      </c>
    </row>
    <row r="254" spans="1:15">
      <c r="A254" s="491"/>
      <c r="B254" s="432" t="s">
        <v>872</v>
      </c>
      <c r="C254" s="433">
        <v>1</v>
      </c>
      <c r="D254" s="433">
        <v>1</v>
      </c>
      <c r="E254" s="433"/>
      <c r="F254" s="433">
        <v>2</v>
      </c>
      <c r="G254" s="433"/>
      <c r="H254" s="433">
        <v>2</v>
      </c>
      <c r="I254" s="433">
        <v>3</v>
      </c>
      <c r="J254" s="433">
        <v>2</v>
      </c>
      <c r="K254" s="433">
        <v>3</v>
      </c>
      <c r="L254" s="433">
        <v>1</v>
      </c>
      <c r="M254" s="433">
        <v>2</v>
      </c>
      <c r="N254" s="433"/>
      <c r="O254" s="434">
        <v>17</v>
      </c>
    </row>
    <row r="255" spans="1:15">
      <c r="A255" s="491"/>
      <c r="B255" s="432" t="s">
        <v>873</v>
      </c>
      <c r="C255" s="433"/>
      <c r="D255" s="433">
        <v>10</v>
      </c>
      <c r="E255" s="433"/>
      <c r="F255" s="433"/>
      <c r="G255" s="433">
        <v>2</v>
      </c>
      <c r="H255" s="433"/>
      <c r="I255" s="433">
        <v>1</v>
      </c>
      <c r="J255" s="433"/>
      <c r="K255" s="433"/>
      <c r="L255" s="433"/>
      <c r="M255" s="433"/>
      <c r="N255" s="433">
        <v>3</v>
      </c>
      <c r="O255" s="434">
        <v>16</v>
      </c>
    </row>
    <row r="256" spans="1:15">
      <c r="A256" s="491"/>
      <c r="B256" s="432" t="s">
        <v>874</v>
      </c>
      <c r="C256" s="433">
        <v>1</v>
      </c>
      <c r="D256" s="433">
        <v>6</v>
      </c>
      <c r="E256" s="433">
        <v>1</v>
      </c>
      <c r="F256" s="433">
        <v>2</v>
      </c>
      <c r="G256" s="433"/>
      <c r="H256" s="433"/>
      <c r="I256" s="433">
        <v>1</v>
      </c>
      <c r="J256" s="433"/>
      <c r="K256" s="433">
        <v>1</v>
      </c>
      <c r="L256" s="433">
        <v>1</v>
      </c>
      <c r="M256" s="433">
        <v>3</v>
      </c>
      <c r="N256" s="433"/>
      <c r="O256" s="434">
        <v>16</v>
      </c>
    </row>
    <row r="257" spans="1:15" ht="22">
      <c r="A257" s="491"/>
      <c r="B257" s="432" t="s">
        <v>875</v>
      </c>
      <c r="C257" s="433"/>
      <c r="D257" s="433">
        <v>1</v>
      </c>
      <c r="E257" s="433">
        <v>1</v>
      </c>
      <c r="F257" s="433">
        <v>2</v>
      </c>
      <c r="G257" s="433"/>
      <c r="H257" s="433"/>
      <c r="I257" s="433"/>
      <c r="J257" s="433">
        <v>1</v>
      </c>
      <c r="K257" s="433">
        <v>1</v>
      </c>
      <c r="L257" s="433">
        <v>4</v>
      </c>
      <c r="M257" s="433">
        <v>6</v>
      </c>
      <c r="N257" s="433"/>
      <c r="O257" s="434">
        <v>16</v>
      </c>
    </row>
    <row r="258" spans="1:15">
      <c r="A258" s="491"/>
      <c r="B258" s="432" t="s">
        <v>876</v>
      </c>
      <c r="C258" s="433"/>
      <c r="D258" s="433"/>
      <c r="E258" s="433">
        <v>2</v>
      </c>
      <c r="F258" s="433">
        <v>2</v>
      </c>
      <c r="G258" s="433">
        <v>1</v>
      </c>
      <c r="H258" s="433">
        <v>1</v>
      </c>
      <c r="I258" s="433">
        <v>2</v>
      </c>
      <c r="J258" s="433">
        <v>3</v>
      </c>
      <c r="K258" s="433">
        <v>2</v>
      </c>
      <c r="L258" s="433"/>
      <c r="M258" s="433">
        <v>1</v>
      </c>
      <c r="N258" s="433">
        <v>1</v>
      </c>
      <c r="O258" s="434">
        <v>15</v>
      </c>
    </row>
    <row r="259" spans="1:15">
      <c r="A259" s="491"/>
      <c r="B259" s="432" t="s">
        <v>877</v>
      </c>
      <c r="C259" s="433"/>
      <c r="D259" s="433">
        <v>1</v>
      </c>
      <c r="E259" s="433"/>
      <c r="F259" s="433"/>
      <c r="G259" s="433">
        <v>1</v>
      </c>
      <c r="H259" s="433"/>
      <c r="I259" s="433">
        <v>1</v>
      </c>
      <c r="J259" s="433">
        <v>3</v>
      </c>
      <c r="K259" s="433"/>
      <c r="L259" s="433">
        <v>4</v>
      </c>
      <c r="M259" s="433"/>
      <c r="N259" s="433"/>
      <c r="O259" s="434">
        <v>10</v>
      </c>
    </row>
    <row r="260" spans="1:15">
      <c r="A260" s="491"/>
      <c r="B260" s="432" t="s">
        <v>878</v>
      </c>
      <c r="C260" s="433"/>
      <c r="D260" s="433">
        <v>2</v>
      </c>
      <c r="E260" s="433"/>
      <c r="F260" s="433"/>
      <c r="G260" s="433"/>
      <c r="H260" s="433">
        <v>1</v>
      </c>
      <c r="I260" s="433"/>
      <c r="J260" s="433"/>
      <c r="K260" s="433"/>
      <c r="L260" s="433">
        <v>2</v>
      </c>
      <c r="M260" s="433">
        <v>2</v>
      </c>
      <c r="N260" s="433">
        <v>1</v>
      </c>
      <c r="O260" s="434">
        <v>8</v>
      </c>
    </row>
    <row r="261" spans="1:15">
      <c r="A261" s="491"/>
      <c r="B261" s="432" t="s">
        <v>879</v>
      </c>
      <c r="C261" s="433"/>
      <c r="D261" s="433"/>
      <c r="E261" s="433"/>
      <c r="F261" s="433"/>
      <c r="G261" s="433"/>
      <c r="H261" s="433"/>
      <c r="I261" s="433"/>
      <c r="J261" s="433">
        <v>4</v>
      </c>
      <c r="K261" s="433">
        <v>1</v>
      </c>
      <c r="L261" s="433"/>
      <c r="M261" s="433">
        <v>2</v>
      </c>
      <c r="N261" s="433">
        <v>1</v>
      </c>
      <c r="O261" s="434">
        <v>8</v>
      </c>
    </row>
    <row r="262" spans="1:15">
      <c r="A262" s="491"/>
      <c r="B262" s="432" t="s">
        <v>880</v>
      </c>
      <c r="C262" s="433"/>
      <c r="D262" s="433"/>
      <c r="E262" s="433">
        <v>2</v>
      </c>
      <c r="F262" s="433"/>
      <c r="G262" s="433"/>
      <c r="H262" s="433">
        <v>1</v>
      </c>
      <c r="I262" s="433">
        <v>1</v>
      </c>
      <c r="J262" s="433">
        <v>4</v>
      </c>
      <c r="K262" s="433"/>
      <c r="L262" s="433"/>
      <c r="M262" s="433"/>
      <c r="N262" s="433"/>
      <c r="O262" s="434">
        <v>8</v>
      </c>
    </row>
    <row r="263" spans="1:15">
      <c r="A263" s="491"/>
      <c r="B263" s="432" t="s">
        <v>881</v>
      </c>
      <c r="C263" s="433">
        <v>1</v>
      </c>
      <c r="D263" s="433"/>
      <c r="E263" s="433"/>
      <c r="F263" s="433"/>
      <c r="G263" s="433"/>
      <c r="H263" s="433"/>
      <c r="I263" s="433">
        <v>1</v>
      </c>
      <c r="J263" s="433"/>
      <c r="K263" s="433">
        <v>1</v>
      </c>
      <c r="L263" s="433"/>
      <c r="M263" s="433">
        <v>1</v>
      </c>
      <c r="N263" s="433">
        <v>2</v>
      </c>
      <c r="O263" s="434">
        <v>6</v>
      </c>
    </row>
    <row r="264" spans="1:15">
      <c r="A264" s="491"/>
      <c r="B264" s="432" t="s">
        <v>882</v>
      </c>
      <c r="C264" s="433"/>
      <c r="D264" s="433"/>
      <c r="E264" s="433">
        <v>1</v>
      </c>
      <c r="F264" s="433"/>
      <c r="G264" s="433"/>
      <c r="H264" s="433"/>
      <c r="I264" s="433">
        <v>1</v>
      </c>
      <c r="J264" s="433">
        <v>1</v>
      </c>
      <c r="K264" s="433"/>
      <c r="L264" s="433"/>
      <c r="M264" s="433"/>
      <c r="N264" s="433"/>
      <c r="O264" s="434">
        <v>3</v>
      </c>
    </row>
    <row r="265" spans="1:15">
      <c r="A265" s="491"/>
      <c r="B265" s="432" t="s">
        <v>883</v>
      </c>
      <c r="C265" s="433"/>
      <c r="D265" s="433">
        <v>1</v>
      </c>
      <c r="E265" s="433"/>
      <c r="F265" s="433"/>
      <c r="G265" s="433"/>
      <c r="H265" s="433"/>
      <c r="I265" s="433"/>
      <c r="J265" s="433"/>
      <c r="K265" s="433"/>
      <c r="L265" s="433">
        <v>1</v>
      </c>
      <c r="M265" s="433"/>
      <c r="N265" s="433"/>
      <c r="O265" s="434">
        <v>2</v>
      </c>
    </row>
    <row r="266" spans="1:15">
      <c r="A266" s="491"/>
      <c r="B266" s="432" t="s">
        <v>884</v>
      </c>
      <c r="C266" s="433"/>
      <c r="D266" s="433"/>
      <c r="E266" s="433"/>
      <c r="F266" s="433"/>
      <c r="G266" s="433"/>
      <c r="H266" s="433"/>
      <c r="I266" s="433"/>
      <c r="J266" s="433"/>
      <c r="K266" s="433"/>
      <c r="L266" s="433">
        <v>1</v>
      </c>
      <c r="M266" s="433"/>
      <c r="N266" s="433">
        <v>1</v>
      </c>
      <c r="O266" s="434">
        <v>2</v>
      </c>
    </row>
    <row r="267" spans="1:15" ht="22">
      <c r="A267" s="491"/>
      <c r="B267" s="435" t="s">
        <v>795</v>
      </c>
      <c r="C267" s="436">
        <v>71</v>
      </c>
      <c r="D267" s="436">
        <v>68</v>
      </c>
      <c r="E267" s="436">
        <v>76</v>
      </c>
      <c r="F267" s="436">
        <v>77</v>
      </c>
      <c r="G267" s="436">
        <v>64</v>
      </c>
      <c r="H267" s="436">
        <v>66</v>
      </c>
      <c r="I267" s="436">
        <v>80</v>
      </c>
      <c r="J267" s="436">
        <v>80</v>
      </c>
      <c r="K267" s="436">
        <v>81</v>
      </c>
      <c r="L267" s="436">
        <v>109</v>
      </c>
      <c r="M267" s="436">
        <v>109</v>
      </c>
      <c r="N267" s="436">
        <v>65</v>
      </c>
      <c r="O267" s="436">
        <v>946</v>
      </c>
    </row>
    <row r="268" spans="1:15">
      <c r="A268" s="491" t="s">
        <v>885</v>
      </c>
      <c r="B268" s="432" t="s">
        <v>886</v>
      </c>
      <c r="C268" s="433">
        <v>260</v>
      </c>
      <c r="D268" s="433">
        <v>309</v>
      </c>
      <c r="E268" s="433">
        <v>333</v>
      </c>
      <c r="F268" s="433">
        <v>281</v>
      </c>
      <c r="G268" s="433">
        <v>224</v>
      </c>
      <c r="H268" s="433">
        <v>203</v>
      </c>
      <c r="I268" s="433">
        <v>312</v>
      </c>
      <c r="J268" s="433">
        <v>382</v>
      </c>
      <c r="K268" s="433">
        <v>267</v>
      </c>
      <c r="L268" s="433">
        <v>336</v>
      </c>
      <c r="M268" s="433">
        <v>375</v>
      </c>
      <c r="N268" s="433">
        <v>286</v>
      </c>
      <c r="O268" s="438">
        <v>3568</v>
      </c>
    </row>
    <row r="269" spans="1:15">
      <c r="A269" s="491"/>
      <c r="B269" s="432" t="s">
        <v>887</v>
      </c>
      <c r="C269" s="433">
        <v>176</v>
      </c>
      <c r="D269" s="433">
        <v>203</v>
      </c>
      <c r="E269" s="433">
        <v>216</v>
      </c>
      <c r="F269" s="433">
        <v>198</v>
      </c>
      <c r="G269" s="433">
        <v>198</v>
      </c>
      <c r="H269" s="433">
        <v>178</v>
      </c>
      <c r="I269" s="433">
        <v>211</v>
      </c>
      <c r="J269" s="433">
        <v>203</v>
      </c>
      <c r="K269" s="433">
        <v>191</v>
      </c>
      <c r="L269" s="433">
        <v>273</v>
      </c>
      <c r="M269" s="433">
        <v>235</v>
      </c>
      <c r="N269" s="433">
        <v>235</v>
      </c>
      <c r="O269" s="438">
        <v>2517</v>
      </c>
    </row>
    <row r="270" spans="1:15">
      <c r="A270" s="491"/>
      <c r="B270" s="432" t="s">
        <v>888</v>
      </c>
      <c r="C270" s="433">
        <v>192</v>
      </c>
      <c r="D270" s="433">
        <v>144</v>
      </c>
      <c r="E270" s="433">
        <v>154</v>
      </c>
      <c r="F270" s="433">
        <v>173</v>
      </c>
      <c r="G270" s="433">
        <v>117</v>
      </c>
      <c r="H270" s="433">
        <v>134</v>
      </c>
      <c r="I270" s="433">
        <v>250</v>
      </c>
      <c r="J270" s="433">
        <v>277</v>
      </c>
      <c r="K270" s="433">
        <v>131</v>
      </c>
      <c r="L270" s="433">
        <v>206</v>
      </c>
      <c r="M270" s="433">
        <v>192</v>
      </c>
      <c r="N270" s="433">
        <v>211</v>
      </c>
      <c r="O270" s="438">
        <v>2181</v>
      </c>
    </row>
    <row r="271" spans="1:15">
      <c r="A271" s="491"/>
      <c r="B271" s="432" t="s">
        <v>889</v>
      </c>
      <c r="C271" s="433">
        <v>137</v>
      </c>
      <c r="D271" s="433">
        <v>150</v>
      </c>
      <c r="E271" s="433">
        <v>142</v>
      </c>
      <c r="F271" s="433">
        <v>174</v>
      </c>
      <c r="G271" s="433">
        <v>148</v>
      </c>
      <c r="H271" s="433">
        <v>135</v>
      </c>
      <c r="I271" s="433">
        <v>258</v>
      </c>
      <c r="J271" s="433">
        <v>208</v>
      </c>
      <c r="K271" s="433">
        <v>180</v>
      </c>
      <c r="L271" s="433">
        <v>213</v>
      </c>
      <c r="M271" s="433">
        <v>240</v>
      </c>
      <c r="N271" s="433">
        <v>181</v>
      </c>
      <c r="O271" s="438">
        <v>2166</v>
      </c>
    </row>
    <row r="272" spans="1:15">
      <c r="A272" s="491"/>
      <c r="B272" s="432" t="s">
        <v>890</v>
      </c>
      <c r="C272" s="433">
        <v>90</v>
      </c>
      <c r="D272" s="433">
        <v>120</v>
      </c>
      <c r="E272" s="433">
        <v>141</v>
      </c>
      <c r="F272" s="433">
        <v>127</v>
      </c>
      <c r="G272" s="433">
        <v>110</v>
      </c>
      <c r="H272" s="433">
        <v>118</v>
      </c>
      <c r="I272" s="433">
        <v>161</v>
      </c>
      <c r="J272" s="433">
        <v>165</v>
      </c>
      <c r="K272" s="433">
        <v>99</v>
      </c>
      <c r="L272" s="433">
        <v>145</v>
      </c>
      <c r="M272" s="433">
        <v>171</v>
      </c>
      <c r="N272" s="433">
        <v>97</v>
      </c>
      <c r="O272" s="438">
        <v>1544</v>
      </c>
    </row>
    <row r="273" spans="1:15">
      <c r="A273" s="491"/>
      <c r="B273" s="432" t="s">
        <v>891</v>
      </c>
      <c r="C273" s="433">
        <v>74</v>
      </c>
      <c r="D273" s="433">
        <v>41</v>
      </c>
      <c r="E273" s="433">
        <v>67</v>
      </c>
      <c r="F273" s="433">
        <v>59</v>
      </c>
      <c r="G273" s="433">
        <v>68</v>
      </c>
      <c r="H273" s="433">
        <v>39</v>
      </c>
      <c r="I273" s="433">
        <v>69</v>
      </c>
      <c r="J273" s="433">
        <v>61</v>
      </c>
      <c r="K273" s="433">
        <v>60</v>
      </c>
      <c r="L273" s="433">
        <v>67</v>
      </c>
      <c r="M273" s="433">
        <v>57</v>
      </c>
      <c r="N273" s="433">
        <v>102</v>
      </c>
      <c r="O273" s="434">
        <v>764</v>
      </c>
    </row>
    <row r="274" spans="1:15">
      <c r="A274" s="491"/>
      <c r="B274" s="432" t="s">
        <v>892</v>
      </c>
      <c r="C274" s="433">
        <v>35</v>
      </c>
      <c r="D274" s="433">
        <v>49</v>
      </c>
      <c r="E274" s="433">
        <v>42</v>
      </c>
      <c r="F274" s="433">
        <v>34</v>
      </c>
      <c r="G274" s="433">
        <v>36</v>
      </c>
      <c r="H274" s="433">
        <v>27</v>
      </c>
      <c r="I274" s="433">
        <v>68</v>
      </c>
      <c r="J274" s="433">
        <v>33</v>
      </c>
      <c r="K274" s="433">
        <v>56</v>
      </c>
      <c r="L274" s="433">
        <v>58</v>
      </c>
      <c r="M274" s="433">
        <v>30</v>
      </c>
      <c r="N274" s="433">
        <v>60</v>
      </c>
      <c r="O274" s="434">
        <v>528</v>
      </c>
    </row>
    <row r="275" spans="1:15">
      <c r="A275" s="491"/>
      <c r="B275" s="432" t="s">
        <v>893</v>
      </c>
      <c r="C275" s="433">
        <v>31</v>
      </c>
      <c r="D275" s="433">
        <v>53</v>
      </c>
      <c r="E275" s="433">
        <v>34</v>
      </c>
      <c r="F275" s="433">
        <v>35</v>
      </c>
      <c r="G275" s="433">
        <v>30</v>
      </c>
      <c r="H275" s="433">
        <v>23</v>
      </c>
      <c r="I275" s="433">
        <v>31</v>
      </c>
      <c r="J275" s="433">
        <v>60</v>
      </c>
      <c r="K275" s="433">
        <v>32</v>
      </c>
      <c r="L275" s="433">
        <v>41</v>
      </c>
      <c r="M275" s="433">
        <v>49</v>
      </c>
      <c r="N275" s="433">
        <v>72</v>
      </c>
      <c r="O275" s="434">
        <v>491</v>
      </c>
    </row>
    <row r="276" spans="1:15">
      <c r="A276" s="491"/>
      <c r="B276" s="432" t="s">
        <v>894</v>
      </c>
      <c r="C276" s="433">
        <v>33</v>
      </c>
      <c r="D276" s="433">
        <v>24</v>
      </c>
      <c r="E276" s="433">
        <v>27</v>
      </c>
      <c r="F276" s="433">
        <v>26</v>
      </c>
      <c r="G276" s="433">
        <v>41</v>
      </c>
      <c r="H276" s="433">
        <v>33</v>
      </c>
      <c r="I276" s="433">
        <v>36</v>
      </c>
      <c r="J276" s="433">
        <v>33</v>
      </c>
      <c r="K276" s="433">
        <v>34</v>
      </c>
      <c r="L276" s="433">
        <v>27</v>
      </c>
      <c r="M276" s="433">
        <v>29</v>
      </c>
      <c r="N276" s="433">
        <v>37</v>
      </c>
      <c r="O276" s="434">
        <v>380</v>
      </c>
    </row>
    <row r="277" spans="1:15">
      <c r="A277" s="491"/>
      <c r="B277" s="432" t="s">
        <v>895</v>
      </c>
      <c r="C277" s="433">
        <v>24</v>
      </c>
      <c r="D277" s="433">
        <v>27</v>
      </c>
      <c r="E277" s="433">
        <v>23</v>
      </c>
      <c r="F277" s="433">
        <v>23</v>
      </c>
      <c r="G277" s="433">
        <v>21</v>
      </c>
      <c r="H277" s="433">
        <v>24</v>
      </c>
      <c r="I277" s="433">
        <v>18</v>
      </c>
      <c r="J277" s="433">
        <v>25</v>
      </c>
      <c r="K277" s="433">
        <v>16</v>
      </c>
      <c r="L277" s="433">
        <v>39</v>
      </c>
      <c r="M277" s="433">
        <v>26</v>
      </c>
      <c r="N277" s="433">
        <v>22</v>
      </c>
      <c r="O277" s="434">
        <v>288</v>
      </c>
    </row>
    <row r="278" spans="1:15">
      <c r="A278" s="491"/>
      <c r="B278" s="432" t="s">
        <v>896</v>
      </c>
      <c r="C278" s="433">
        <v>32</v>
      </c>
      <c r="D278" s="433">
        <v>16</v>
      </c>
      <c r="E278" s="433">
        <v>25</v>
      </c>
      <c r="F278" s="433">
        <v>16</v>
      </c>
      <c r="G278" s="433">
        <v>18</v>
      </c>
      <c r="H278" s="433">
        <v>20</v>
      </c>
      <c r="I278" s="433">
        <v>19</v>
      </c>
      <c r="J278" s="433">
        <v>48</v>
      </c>
      <c r="K278" s="433">
        <v>19</v>
      </c>
      <c r="L278" s="433">
        <v>25</v>
      </c>
      <c r="M278" s="433">
        <v>25</v>
      </c>
      <c r="N278" s="433">
        <v>19</v>
      </c>
      <c r="O278" s="434">
        <v>282</v>
      </c>
    </row>
    <row r="279" spans="1:15">
      <c r="A279" s="491"/>
      <c r="B279" s="432" t="s">
        <v>897</v>
      </c>
      <c r="C279" s="433">
        <v>23</v>
      </c>
      <c r="D279" s="433">
        <v>26</v>
      </c>
      <c r="E279" s="433">
        <v>17</v>
      </c>
      <c r="F279" s="433">
        <v>6</v>
      </c>
      <c r="G279" s="433">
        <v>18</v>
      </c>
      <c r="H279" s="433">
        <v>15</v>
      </c>
      <c r="I279" s="433">
        <v>14</v>
      </c>
      <c r="J279" s="433">
        <v>12</v>
      </c>
      <c r="K279" s="433">
        <v>12</v>
      </c>
      <c r="L279" s="433">
        <v>20</v>
      </c>
      <c r="M279" s="433">
        <v>12</v>
      </c>
      <c r="N279" s="433">
        <v>22</v>
      </c>
      <c r="O279" s="434">
        <v>197</v>
      </c>
    </row>
    <row r="280" spans="1:15">
      <c r="A280" s="491"/>
      <c r="B280" s="432" t="s">
        <v>898</v>
      </c>
      <c r="C280" s="433">
        <v>14</v>
      </c>
      <c r="D280" s="433">
        <v>12</v>
      </c>
      <c r="E280" s="433">
        <v>16</v>
      </c>
      <c r="F280" s="433">
        <v>19</v>
      </c>
      <c r="G280" s="433">
        <v>11</v>
      </c>
      <c r="H280" s="433">
        <v>7</v>
      </c>
      <c r="I280" s="433">
        <v>8</v>
      </c>
      <c r="J280" s="433">
        <v>13</v>
      </c>
      <c r="K280" s="433">
        <v>14</v>
      </c>
      <c r="L280" s="433">
        <v>14</v>
      </c>
      <c r="M280" s="433">
        <v>15</v>
      </c>
      <c r="N280" s="433">
        <v>12</v>
      </c>
      <c r="O280" s="434">
        <v>155</v>
      </c>
    </row>
    <row r="281" spans="1:15">
      <c r="A281" s="491"/>
      <c r="B281" s="432" t="s">
        <v>899</v>
      </c>
      <c r="C281" s="433">
        <v>15</v>
      </c>
      <c r="D281" s="433">
        <v>22</v>
      </c>
      <c r="E281" s="433">
        <v>10</v>
      </c>
      <c r="F281" s="433">
        <v>20</v>
      </c>
      <c r="G281" s="433">
        <v>14</v>
      </c>
      <c r="H281" s="433">
        <v>10</v>
      </c>
      <c r="I281" s="433">
        <v>8</v>
      </c>
      <c r="J281" s="433">
        <v>4</v>
      </c>
      <c r="K281" s="433">
        <v>4</v>
      </c>
      <c r="L281" s="433">
        <v>7</v>
      </c>
      <c r="M281" s="433">
        <v>9</v>
      </c>
      <c r="N281" s="433">
        <v>8</v>
      </c>
      <c r="O281" s="434">
        <v>131</v>
      </c>
    </row>
    <row r="282" spans="1:15">
      <c r="A282" s="491"/>
      <c r="B282" s="432" t="s">
        <v>900</v>
      </c>
      <c r="C282" s="433">
        <v>15</v>
      </c>
      <c r="D282" s="433">
        <v>12</v>
      </c>
      <c r="E282" s="433">
        <v>11</v>
      </c>
      <c r="F282" s="433">
        <v>6</v>
      </c>
      <c r="G282" s="433">
        <v>6</v>
      </c>
      <c r="H282" s="433">
        <v>4</v>
      </c>
      <c r="I282" s="433">
        <v>1</v>
      </c>
      <c r="J282" s="433">
        <v>14</v>
      </c>
      <c r="K282" s="433">
        <v>1</v>
      </c>
      <c r="L282" s="433">
        <v>5</v>
      </c>
      <c r="M282" s="433">
        <v>10</v>
      </c>
      <c r="N282" s="433">
        <v>12</v>
      </c>
      <c r="O282" s="434">
        <v>97</v>
      </c>
    </row>
    <row r="283" spans="1:15">
      <c r="A283" s="491"/>
      <c r="B283" s="432" t="s">
        <v>901</v>
      </c>
      <c r="C283" s="433">
        <v>1</v>
      </c>
      <c r="D283" s="433">
        <v>2</v>
      </c>
      <c r="E283" s="433">
        <v>1</v>
      </c>
      <c r="F283" s="433"/>
      <c r="G283" s="433">
        <v>4</v>
      </c>
      <c r="H283" s="433">
        <v>3</v>
      </c>
      <c r="I283" s="433">
        <v>3</v>
      </c>
      <c r="J283" s="433">
        <v>2</v>
      </c>
      <c r="K283" s="433">
        <v>3</v>
      </c>
      <c r="L283" s="433">
        <v>4</v>
      </c>
      <c r="M283" s="433">
        <v>5</v>
      </c>
      <c r="N283" s="433">
        <v>5</v>
      </c>
      <c r="O283" s="434">
        <v>33</v>
      </c>
    </row>
    <row r="284" spans="1:15">
      <c r="A284" s="491"/>
      <c r="B284" s="432" t="s">
        <v>902</v>
      </c>
      <c r="C284" s="433">
        <v>1</v>
      </c>
      <c r="D284" s="433">
        <v>2</v>
      </c>
      <c r="E284" s="433">
        <v>8</v>
      </c>
      <c r="F284" s="433">
        <v>1</v>
      </c>
      <c r="G284" s="433">
        <v>1</v>
      </c>
      <c r="H284" s="433">
        <v>1</v>
      </c>
      <c r="I284" s="433">
        <v>6</v>
      </c>
      <c r="J284" s="433">
        <v>1</v>
      </c>
      <c r="K284" s="433">
        <v>2</v>
      </c>
      <c r="L284" s="433"/>
      <c r="M284" s="433">
        <v>3</v>
      </c>
      <c r="N284" s="433">
        <v>2</v>
      </c>
      <c r="O284" s="434">
        <v>28</v>
      </c>
    </row>
    <row r="285" spans="1:15">
      <c r="A285" s="491"/>
      <c r="B285" s="432" t="s">
        <v>903</v>
      </c>
      <c r="C285" s="433"/>
      <c r="D285" s="433">
        <v>1</v>
      </c>
      <c r="E285" s="433"/>
      <c r="F285" s="433">
        <v>1</v>
      </c>
      <c r="G285" s="433"/>
      <c r="H285" s="433"/>
      <c r="I285" s="433"/>
      <c r="J285" s="433">
        <v>1</v>
      </c>
      <c r="K285" s="433">
        <v>1</v>
      </c>
      <c r="L285" s="433">
        <v>2</v>
      </c>
      <c r="M285" s="433">
        <v>2</v>
      </c>
      <c r="N285" s="433"/>
      <c r="O285" s="434">
        <v>8</v>
      </c>
    </row>
    <row r="286" spans="1:15">
      <c r="A286" s="491"/>
      <c r="B286" s="432" t="s">
        <v>904</v>
      </c>
      <c r="C286" s="433"/>
      <c r="D286" s="433"/>
      <c r="E286" s="433"/>
      <c r="F286" s="433">
        <v>1</v>
      </c>
      <c r="G286" s="433"/>
      <c r="H286" s="433"/>
      <c r="I286" s="433">
        <v>2</v>
      </c>
      <c r="J286" s="433"/>
      <c r="K286" s="433">
        <v>1</v>
      </c>
      <c r="L286" s="433"/>
      <c r="M286" s="433"/>
      <c r="N286" s="433"/>
      <c r="O286" s="434">
        <v>4</v>
      </c>
    </row>
    <row r="287" spans="1:15">
      <c r="A287" s="491"/>
      <c r="B287" s="432" t="s">
        <v>905</v>
      </c>
      <c r="C287" s="433"/>
      <c r="D287" s="433">
        <v>1</v>
      </c>
      <c r="E287" s="433">
        <v>1</v>
      </c>
      <c r="F287" s="433"/>
      <c r="G287" s="433"/>
      <c r="H287" s="433"/>
      <c r="I287" s="433"/>
      <c r="J287" s="433"/>
      <c r="K287" s="433">
        <v>1</v>
      </c>
      <c r="L287" s="433">
        <v>1</v>
      </c>
      <c r="M287" s="433"/>
      <c r="N287" s="433"/>
      <c r="O287" s="434">
        <v>4</v>
      </c>
    </row>
    <row r="288" spans="1:15">
      <c r="A288" s="491"/>
      <c r="B288" s="432" t="s">
        <v>906</v>
      </c>
      <c r="C288" s="433">
        <v>1</v>
      </c>
      <c r="D288" s="433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34">
        <v>1</v>
      </c>
    </row>
    <row r="289" spans="1:15" ht="22">
      <c r="A289" s="491"/>
      <c r="B289" s="435" t="s">
        <v>795</v>
      </c>
      <c r="C289" s="439">
        <v>1154</v>
      </c>
      <c r="D289" s="439">
        <v>1214</v>
      </c>
      <c r="E289" s="439">
        <v>1268</v>
      </c>
      <c r="F289" s="439">
        <v>1200</v>
      </c>
      <c r="G289" s="439">
        <v>1065</v>
      </c>
      <c r="H289" s="436">
        <v>974</v>
      </c>
      <c r="I289" s="439">
        <v>1475</v>
      </c>
      <c r="J289" s="439">
        <v>1542</v>
      </c>
      <c r="K289" s="439">
        <v>1124</v>
      </c>
      <c r="L289" s="439">
        <v>1483</v>
      </c>
      <c r="M289" s="439">
        <v>1485</v>
      </c>
      <c r="N289" s="439">
        <v>1383</v>
      </c>
      <c r="O289" s="439">
        <v>15367</v>
      </c>
    </row>
    <row r="290" spans="1:15">
      <c r="A290" s="497" t="s">
        <v>907</v>
      </c>
      <c r="B290" s="432" t="s">
        <v>908</v>
      </c>
      <c r="C290" s="433">
        <v>72</v>
      </c>
      <c r="D290" s="433">
        <v>69</v>
      </c>
      <c r="E290" s="433">
        <v>106</v>
      </c>
      <c r="F290" s="433">
        <v>93</v>
      </c>
      <c r="G290" s="433">
        <v>86</v>
      </c>
      <c r="H290" s="433">
        <v>68</v>
      </c>
      <c r="I290" s="433">
        <v>67</v>
      </c>
      <c r="J290" s="433">
        <v>104</v>
      </c>
      <c r="K290" s="433">
        <v>138</v>
      </c>
      <c r="L290" s="433">
        <v>110</v>
      </c>
      <c r="M290" s="433">
        <v>113</v>
      </c>
      <c r="N290" s="433">
        <v>117</v>
      </c>
      <c r="O290" s="438">
        <v>1143</v>
      </c>
    </row>
    <row r="291" spans="1:15" ht="22">
      <c r="A291" s="497"/>
      <c r="B291" s="432" t="s">
        <v>909</v>
      </c>
      <c r="C291" s="433">
        <v>38</v>
      </c>
      <c r="D291" s="433">
        <v>9</v>
      </c>
      <c r="E291" s="433">
        <v>10</v>
      </c>
      <c r="F291" s="433">
        <v>21</v>
      </c>
      <c r="G291" s="433">
        <v>22</v>
      </c>
      <c r="H291" s="433">
        <v>28</v>
      </c>
      <c r="I291" s="433">
        <v>26</v>
      </c>
      <c r="J291" s="433">
        <v>17</v>
      </c>
      <c r="K291" s="433">
        <v>26</v>
      </c>
      <c r="L291" s="433">
        <v>23</v>
      </c>
      <c r="M291" s="433">
        <v>10</v>
      </c>
      <c r="N291" s="433">
        <v>22</v>
      </c>
      <c r="O291" s="434">
        <v>252</v>
      </c>
    </row>
    <row r="292" spans="1:15">
      <c r="A292" s="497"/>
      <c r="B292" s="432" t="s">
        <v>910</v>
      </c>
      <c r="C292" s="433"/>
      <c r="D292" s="433">
        <v>1</v>
      </c>
      <c r="E292" s="433">
        <v>1</v>
      </c>
      <c r="F292" s="433"/>
      <c r="G292" s="433">
        <v>1</v>
      </c>
      <c r="H292" s="433"/>
      <c r="I292" s="433"/>
      <c r="J292" s="433"/>
      <c r="K292" s="433">
        <v>1</v>
      </c>
      <c r="L292" s="433"/>
      <c r="M292" s="433"/>
      <c r="N292" s="433"/>
      <c r="O292" s="434">
        <v>4</v>
      </c>
    </row>
    <row r="293" spans="1:15" ht="22">
      <c r="A293" s="497"/>
      <c r="B293" s="435" t="s">
        <v>795</v>
      </c>
      <c r="C293" s="436">
        <v>110</v>
      </c>
      <c r="D293" s="436">
        <v>79</v>
      </c>
      <c r="E293" s="436">
        <v>117</v>
      </c>
      <c r="F293" s="436">
        <v>114</v>
      </c>
      <c r="G293" s="436">
        <v>109</v>
      </c>
      <c r="H293" s="436">
        <v>96</v>
      </c>
      <c r="I293" s="436">
        <v>93</v>
      </c>
      <c r="J293" s="436">
        <v>121</v>
      </c>
      <c r="K293" s="436">
        <v>165</v>
      </c>
      <c r="L293" s="436">
        <v>133</v>
      </c>
      <c r="M293" s="436">
        <v>123</v>
      </c>
      <c r="N293" s="436">
        <v>139</v>
      </c>
      <c r="O293" s="439">
        <v>1399</v>
      </c>
    </row>
    <row r="294" spans="1:15">
      <c r="A294" s="498" t="s">
        <v>911</v>
      </c>
      <c r="B294" s="432" t="s">
        <v>912</v>
      </c>
      <c r="C294" s="433">
        <v>267</v>
      </c>
      <c r="D294" s="433">
        <v>318</v>
      </c>
      <c r="E294" s="433">
        <v>252</v>
      </c>
      <c r="F294" s="433">
        <v>157</v>
      </c>
      <c r="G294" s="433">
        <v>222</v>
      </c>
      <c r="H294" s="433">
        <v>266</v>
      </c>
      <c r="I294" s="433">
        <v>261</v>
      </c>
      <c r="J294" s="433">
        <v>363</v>
      </c>
      <c r="K294" s="433">
        <v>185</v>
      </c>
      <c r="L294" s="433">
        <v>228</v>
      </c>
      <c r="M294" s="433">
        <v>223</v>
      </c>
      <c r="N294" s="433">
        <v>209</v>
      </c>
      <c r="O294" s="438">
        <v>2951</v>
      </c>
    </row>
    <row r="295" spans="1:15">
      <c r="A295" s="498"/>
      <c r="B295" s="432" t="s">
        <v>913</v>
      </c>
      <c r="C295" s="433">
        <v>164</v>
      </c>
      <c r="D295" s="433">
        <v>173</v>
      </c>
      <c r="E295" s="433">
        <v>197</v>
      </c>
      <c r="F295" s="433">
        <v>149</v>
      </c>
      <c r="G295" s="433">
        <v>133</v>
      </c>
      <c r="H295" s="433">
        <v>171</v>
      </c>
      <c r="I295" s="433">
        <v>244</v>
      </c>
      <c r="J295" s="433">
        <v>411</v>
      </c>
      <c r="K295" s="433">
        <v>246</v>
      </c>
      <c r="L295" s="433">
        <v>318</v>
      </c>
      <c r="M295" s="433">
        <v>327</v>
      </c>
      <c r="N295" s="433">
        <v>311</v>
      </c>
      <c r="O295" s="438">
        <v>2844</v>
      </c>
    </row>
    <row r="296" spans="1:15">
      <c r="A296" s="498"/>
      <c r="B296" s="432" t="s">
        <v>914</v>
      </c>
      <c r="C296" s="433">
        <v>61</v>
      </c>
      <c r="D296" s="433">
        <v>433</v>
      </c>
      <c r="E296" s="433">
        <v>85</v>
      </c>
      <c r="F296" s="433">
        <v>110</v>
      </c>
      <c r="G296" s="433">
        <v>101</v>
      </c>
      <c r="H296" s="433">
        <v>40</v>
      </c>
      <c r="I296" s="433">
        <v>101</v>
      </c>
      <c r="J296" s="433">
        <v>87</v>
      </c>
      <c r="K296" s="433">
        <v>239</v>
      </c>
      <c r="L296" s="433">
        <v>161</v>
      </c>
      <c r="M296" s="433">
        <v>52</v>
      </c>
      <c r="N296" s="433">
        <v>103</v>
      </c>
      <c r="O296" s="438">
        <v>1573</v>
      </c>
    </row>
    <row r="297" spans="1:15">
      <c r="A297" s="498"/>
      <c r="B297" s="432" t="s">
        <v>915</v>
      </c>
      <c r="C297" s="433">
        <v>103</v>
      </c>
      <c r="D297" s="433">
        <v>116</v>
      </c>
      <c r="E297" s="433">
        <v>89</v>
      </c>
      <c r="F297" s="433">
        <v>88</v>
      </c>
      <c r="G297" s="433">
        <v>142</v>
      </c>
      <c r="H297" s="433">
        <v>109</v>
      </c>
      <c r="I297" s="433">
        <v>173</v>
      </c>
      <c r="J297" s="433">
        <v>126</v>
      </c>
      <c r="K297" s="433">
        <v>100</v>
      </c>
      <c r="L297" s="433">
        <v>102</v>
      </c>
      <c r="M297" s="433">
        <v>109</v>
      </c>
      <c r="N297" s="433">
        <v>109</v>
      </c>
      <c r="O297" s="438">
        <v>1366</v>
      </c>
    </row>
    <row r="298" spans="1:15">
      <c r="A298" s="498"/>
      <c r="B298" s="432" t="s">
        <v>916</v>
      </c>
      <c r="C298" s="433">
        <v>89</v>
      </c>
      <c r="D298" s="433">
        <v>136</v>
      </c>
      <c r="E298" s="433">
        <v>140</v>
      </c>
      <c r="F298" s="433">
        <v>110</v>
      </c>
      <c r="G298" s="433">
        <v>97</v>
      </c>
      <c r="H298" s="433">
        <v>102</v>
      </c>
      <c r="I298" s="433">
        <v>100</v>
      </c>
      <c r="J298" s="433">
        <v>120</v>
      </c>
      <c r="K298" s="433">
        <v>118</v>
      </c>
      <c r="L298" s="433">
        <v>110</v>
      </c>
      <c r="M298" s="433">
        <v>97</v>
      </c>
      <c r="N298" s="433">
        <v>107</v>
      </c>
      <c r="O298" s="438">
        <v>1326</v>
      </c>
    </row>
    <row r="299" spans="1:15">
      <c r="A299" s="498"/>
      <c r="B299" s="432" t="s">
        <v>917</v>
      </c>
      <c r="C299" s="433">
        <v>79</v>
      </c>
      <c r="D299" s="433">
        <v>60</v>
      </c>
      <c r="E299" s="433">
        <v>74</v>
      </c>
      <c r="F299" s="433">
        <v>41</v>
      </c>
      <c r="G299" s="433">
        <v>87</v>
      </c>
      <c r="H299" s="433">
        <v>39</v>
      </c>
      <c r="I299" s="433">
        <v>51</v>
      </c>
      <c r="J299" s="433">
        <v>59</v>
      </c>
      <c r="K299" s="433">
        <v>55</v>
      </c>
      <c r="L299" s="433">
        <v>64</v>
      </c>
      <c r="M299" s="433">
        <v>41</v>
      </c>
      <c r="N299" s="433">
        <v>57</v>
      </c>
      <c r="O299" s="434">
        <v>707</v>
      </c>
    </row>
    <row r="300" spans="1:15">
      <c r="A300" s="498"/>
      <c r="B300" s="432" t="s">
        <v>918</v>
      </c>
      <c r="C300" s="433">
        <v>46</v>
      </c>
      <c r="D300" s="433">
        <v>70</v>
      </c>
      <c r="E300" s="433">
        <v>56</v>
      </c>
      <c r="F300" s="433">
        <v>43</v>
      </c>
      <c r="G300" s="433">
        <v>52</v>
      </c>
      <c r="H300" s="433">
        <v>67</v>
      </c>
      <c r="I300" s="433">
        <v>74</v>
      </c>
      <c r="J300" s="433">
        <v>60</v>
      </c>
      <c r="K300" s="433">
        <v>63</v>
      </c>
      <c r="L300" s="433">
        <v>48</v>
      </c>
      <c r="M300" s="433">
        <v>55</v>
      </c>
      <c r="N300" s="433">
        <v>40</v>
      </c>
      <c r="O300" s="434">
        <v>674</v>
      </c>
    </row>
    <row r="301" spans="1:15">
      <c r="A301" s="498"/>
      <c r="B301" s="432" t="s">
        <v>919</v>
      </c>
      <c r="C301" s="433">
        <v>17</v>
      </c>
      <c r="D301" s="433">
        <v>10</v>
      </c>
      <c r="E301" s="433">
        <v>7</v>
      </c>
      <c r="F301" s="433">
        <v>13</v>
      </c>
      <c r="G301" s="433">
        <v>16</v>
      </c>
      <c r="H301" s="433">
        <v>5</v>
      </c>
      <c r="I301" s="433">
        <v>17</v>
      </c>
      <c r="J301" s="433">
        <v>13</v>
      </c>
      <c r="K301" s="433">
        <v>32</v>
      </c>
      <c r="L301" s="433">
        <v>11</v>
      </c>
      <c r="M301" s="433">
        <v>16</v>
      </c>
      <c r="N301" s="433">
        <v>11</v>
      </c>
      <c r="O301" s="434">
        <v>168</v>
      </c>
    </row>
    <row r="302" spans="1:15">
      <c r="A302" s="498"/>
      <c r="B302" s="432" t="s">
        <v>920</v>
      </c>
      <c r="C302" s="433">
        <v>14</v>
      </c>
      <c r="D302" s="433">
        <v>12</v>
      </c>
      <c r="E302" s="433">
        <v>11</v>
      </c>
      <c r="F302" s="433">
        <v>20</v>
      </c>
      <c r="G302" s="433">
        <v>16</v>
      </c>
      <c r="H302" s="433">
        <v>12</v>
      </c>
      <c r="I302" s="433">
        <v>17</v>
      </c>
      <c r="J302" s="433">
        <v>9</v>
      </c>
      <c r="K302" s="433">
        <v>10</v>
      </c>
      <c r="L302" s="433">
        <v>13</v>
      </c>
      <c r="M302" s="433">
        <v>16</v>
      </c>
      <c r="N302" s="433">
        <v>12</v>
      </c>
      <c r="O302" s="434">
        <v>162</v>
      </c>
    </row>
    <row r="303" spans="1:15">
      <c r="A303" s="498"/>
      <c r="B303" s="432" t="s">
        <v>921</v>
      </c>
      <c r="C303" s="433">
        <v>2</v>
      </c>
      <c r="D303" s="433">
        <v>9</v>
      </c>
      <c r="E303" s="433">
        <v>6</v>
      </c>
      <c r="F303" s="433">
        <v>5</v>
      </c>
      <c r="G303" s="433"/>
      <c r="H303" s="433">
        <v>2</v>
      </c>
      <c r="I303" s="433">
        <v>4</v>
      </c>
      <c r="J303" s="433">
        <v>8</v>
      </c>
      <c r="K303" s="433">
        <v>14</v>
      </c>
      <c r="L303" s="433">
        <v>3</v>
      </c>
      <c r="M303" s="433">
        <v>7</v>
      </c>
      <c r="N303" s="433">
        <v>4</v>
      </c>
      <c r="O303" s="434">
        <v>64</v>
      </c>
    </row>
    <row r="304" spans="1:15">
      <c r="A304" s="498"/>
      <c r="B304" s="432" t="s">
        <v>922</v>
      </c>
      <c r="C304" s="433">
        <v>1</v>
      </c>
      <c r="D304" s="433"/>
      <c r="E304" s="433">
        <v>3</v>
      </c>
      <c r="F304" s="433"/>
      <c r="G304" s="433"/>
      <c r="H304" s="433"/>
      <c r="I304" s="433"/>
      <c r="J304" s="433"/>
      <c r="K304" s="433">
        <v>2</v>
      </c>
      <c r="L304" s="433"/>
      <c r="M304" s="433"/>
      <c r="N304" s="433"/>
      <c r="O304" s="434">
        <v>6</v>
      </c>
    </row>
    <row r="305" spans="1:15">
      <c r="A305" s="498"/>
      <c r="B305" s="432" t="s">
        <v>923</v>
      </c>
      <c r="C305" s="433"/>
      <c r="D305" s="433">
        <v>1</v>
      </c>
      <c r="E305" s="433"/>
      <c r="F305" s="433">
        <v>1</v>
      </c>
      <c r="G305" s="433"/>
      <c r="H305" s="433"/>
      <c r="I305" s="433"/>
      <c r="J305" s="433"/>
      <c r="K305" s="433"/>
      <c r="L305" s="433"/>
      <c r="M305" s="433"/>
      <c r="N305" s="433">
        <v>1</v>
      </c>
      <c r="O305" s="434">
        <v>3</v>
      </c>
    </row>
    <row r="306" spans="1:15" ht="22">
      <c r="A306" s="498"/>
      <c r="B306" s="440" t="s">
        <v>795</v>
      </c>
      <c r="C306" s="441">
        <v>843</v>
      </c>
      <c r="D306" s="442">
        <v>1338</v>
      </c>
      <c r="E306" s="441">
        <v>920</v>
      </c>
      <c r="F306" s="441">
        <v>737</v>
      </c>
      <c r="G306" s="441">
        <v>866</v>
      </c>
      <c r="H306" s="441">
        <v>813</v>
      </c>
      <c r="I306" s="442">
        <v>1042</v>
      </c>
      <c r="J306" s="442">
        <v>1256</v>
      </c>
      <c r="K306" s="442">
        <v>1064</v>
      </c>
      <c r="L306" s="442">
        <v>1058</v>
      </c>
      <c r="M306" s="441">
        <v>943</v>
      </c>
      <c r="N306" s="441">
        <v>964</v>
      </c>
      <c r="O306" s="442">
        <v>11844</v>
      </c>
    </row>
    <row r="307" spans="1:15" ht="15" thickBot="1">
      <c r="A307" s="495" t="s">
        <v>44</v>
      </c>
      <c r="B307" s="495"/>
      <c r="C307" s="443">
        <v>43760</v>
      </c>
      <c r="D307" s="443">
        <v>39459</v>
      </c>
      <c r="E307" s="443">
        <v>47426</v>
      </c>
      <c r="F307" s="443">
        <v>38432</v>
      </c>
      <c r="G307" s="443">
        <v>45271</v>
      </c>
      <c r="H307" s="443">
        <v>64630</v>
      </c>
      <c r="I307" s="443">
        <v>67696</v>
      </c>
      <c r="J307" s="443">
        <v>47532</v>
      </c>
      <c r="K307" s="443">
        <v>37799</v>
      </c>
      <c r="L307" s="443">
        <v>44977</v>
      </c>
      <c r="M307" s="443">
        <v>47910</v>
      </c>
      <c r="N307" s="443">
        <v>80080</v>
      </c>
      <c r="O307" s="443">
        <v>604972</v>
      </c>
    </row>
    <row r="308" spans="1:15" s="233" customFormat="1" ht="10">
      <c r="A308" s="233" t="s">
        <v>924</v>
      </c>
    </row>
    <row r="309" spans="1:15" s="233" customFormat="1" ht="10">
      <c r="A309" s="233" t="s">
        <v>925</v>
      </c>
    </row>
    <row r="310" spans="1:15" s="233" customFormat="1" ht="10">
      <c r="A310" s="233" t="s">
        <v>948</v>
      </c>
    </row>
    <row r="311" spans="1:15" s="233" customFormat="1" ht="10">
      <c r="A311" s="233" t="s">
        <v>926</v>
      </c>
    </row>
    <row r="313" spans="1:15" ht="18">
      <c r="I313" s="414"/>
    </row>
    <row r="314" spans="1:15" s="414" customFormat="1" ht="18">
      <c r="A314" s="414" t="s">
        <v>992</v>
      </c>
    </row>
    <row r="315" spans="1:15" s="414" customFormat="1" ht="18"/>
    <row r="316" spans="1:15" s="9" customFormat="1" ht="15" thickBot="1">
      <c r="A316" s="493" t="s">
        <v>989</v>
      </c>
      <c r="B316" s="493"/>
      <c r="C316" s="493"/>
      <c r="D316" s="493"/>
      <c r="E316" s="493"/>
      <c r="F316" s="493"/>
      <c r="G316" s="493"/>
      <c r="H316" s="493"/>
      <c r="I316" s="493"/>
      <c r="J316" s="493"/>
      <c r="K316" s="493"/>
      <c r="L316" s="493"/>
      <c r="M316" s="493"/>
      <c r="N316" s="493"/>
      <c r="O316" s="493"/>
    </row>
    <row r="317" spans="1:15">
      <c r="A317" s="444"/>
      <c r="B317" s="444"/>
      <c r="C317" s="431" t="s">
        <v>756</v>
      </c>
      <c r="D317" s="431" t="s">
        <v>757</v>
      </c>
      <c r="E317" s="431" t="s">
        <v>758</v>
      </c>
      <c r="F317" s="431" t="s">
        <v>759</v>
      </c>
      <c r="G317" s="431" t="s">
        <v>760</v>
      </c>
      <c r="H317" s="431" t="s">
        <v>761</v>
      </c>
      <c r="I317" s="431" t="s">
        <v>762</v>
      </c>
      <c r="J317" s="431" t="s">
        <v>763</v>
      </c>
      <c r="K317" s="431" t="s">
        <v>764</v>
      </c>
      <c r="L317" s="431" t="s">
        <v>523</v>
      </c>
      <c r="M317" s="431" t="s">
        <v>765</v>
      </c>
      <c r="N317" s="431" t="s">
        <v>766</v>
      </c>
      <c r="O317" s="445" t="s">
        <v>44</v>
      </c>
    </row>
    <row r="318" spans="1:15">
      <c r="A318" s="491" t="s">
        <v>767</v>
      </c>
      <c r="B318" s="432" t="s">
        <v>768</v>
      </c>
      <c r="C318" s="433">
        <v>32</v>
      </c>
      <c r="D318" s="433">
        <v>38</v>
      </c>
      <c r="E318" s="433">
        <v>28</v>
      </c>
      <c r="F318" s="433">
        <v>28</v>
      </c>
      <c r="G318" s="433">
        <v>14</v>
      </c>
      <c r="H318" s="433">
        <v>12</v>
      </c>
      <c r="I318" s="433">
        <v>21</v>
      </c>
      <c r="J318" s="433">
        <v>30</v>
      </c>
      <c r="K318" s="433">
        <v>9</v>
      </c>
      <c r="L318" s="433">
        <v>7</v>
      </c>
      <c r="M318" s="433">
        <v>40</v>
      </c>
      <c r="N318" s="433">
        <v>44</v>
      </c>
      <c r="O318" s="434">
        <v>303</v>
      </c>
    </row>
    <row r="319" spans="1:15">
      <c r="A319" s="491"/>
      <c r="B319" s="432" t="s">
        <v>769</v>
      </c>
      <c r="C319" s="433"/>
      <c r="D319" s="433">
        <v>20</v>
      </c>
      <c r="E319" s="433">
        <v>6</v>
      </c>
      <c r="F319" s="433"/>
      <c r="G319" s="433">
        <v>2</v>
      </c>
      <c r="H319" s="433">
        <v>8</v>
      </c>
      <c r="I319" s="433">
        <v>2</v>
      </c>
      <c r="J319" s="433">
        <v>5</v>
      </c>
      <c r="K319" s="433">
        <v>1</v>
      </c>
      <c r="L319" s="433">
        <v>1</v>
      </c>
      <c r="M319" s="433">
        <v>3</v>
      </c>
      <c r="N319" s="433">
        <v>7</v>
      </c>
      <c r="O319" s="434">
        <v>55</v>
      </c>
    </row>
    <row r="320" spans="1:15">
      <c r="A320" s="491"/>
      <c r="B320" s="432" t="s">
        <v>770</v>
      </c>
      <c r="C320" s="433">
        <v>3</v>
      </c>
      <c r="D320" s="433">
        <v>1</v>
      </c>
      <c r="E320" s="433">
        <v>4</v>
      </c>
      <c r="F320" s="433">
        <v>3</v>
      </c>
      <c r="G320" s="433">
        <v>1</v>
      </c>
      <c r="H320" s="433">
        <v>9</v>
      </c>
      <c r="I320" s="433">
        <v>4</v>
      </c>
      <c r="J320" s="433">
        <v>7</v>
      </c>
      <c r="K320" s="433">
        <v>2</v>
      </c>
      <c r="L320" s="433">
        <v>3</v>
      </c>
      <c r="M320" s="433"/>
      <c r="N320" s="433">
        <v>8</v>
      </c>
      <c r="O320" s="434">
        <v>45</v>
      </c>
    </row>
    <row r="321" spans="1:15">
      <c r="A321" s="491"/>
      <c r="B321" s="432" t="s">
        <v>771</v>
      </c>
      <c r="C321" s="433">
        <v>2</v>
      </c>
      <c r="D321" s="433">
        <v>1</v>
      </c>
      <c r="E321" s="433">
        <v>2</v>
      </c>
      <c r="F321" s="433">
        <v>1</v>
      </c>
      <c r="G321" s="433">
        <v>2</v>
      </c>
      <c r="H321" s="433">
        <v>4</v>
      </c>
      <c r="I321" s="433">
        <v>3</v>
      </c>
      <c r="J321" s="433">
        <v>1</v>
      </c>
      <c r="K321" s="433">
        <v>1</v>
      </c>
      <c r="L321" s="433"/>
      <c r="M321" s="433">
        <v>5</v>
      </c>
      <c r="N321" s="433">
        <v>2</v>
      </c>
      <c r="O321" s="434">
        <v>24</v>
      </c>
    </row>
    <row r="322" spans="1:15">
      <c r="A322" s="491"/>
      <c r="B322" s="432" t="s">
        <v>774</v>
      </c>
      <c r="C322" s="433">
        <v>5</v>
      </c>
      <c r="D322" s="433">
        <v>2</v>
      </c>
      <c r="E322" s="433">
        <v>2</v>
      </c>
      <c r="F322" s="433"/>
      <c r="G322" s="433">
        <v>2</v>
      </c>
      <c r="H322" s="433">
        <v>3</v>
      </c>
      <c r="I322" s="433"/>
      <c r="J322" s="433">
        <v>3</v>
      </c>
      <c r="K322" s="433">
        <v>3</v>
      </c>
      <c r="L322" s="433"/>
      <c r="M322" s="433"/>
      <c r="N322" s="433">
        <v>4</v>
      </c>
      <c r="O322" s="434">
        <v>24</v>
      </c>
    </row>
    <row r="323" spans="1:15">
      <c r="A323" s="491"/>
      <c r="B323" s="432" t="s">
        <v>786</v>
      </c>
      <c r="C323" s="433">
        <v>2</v>
      </c>
      <c r="D323" s="433"/>
      <c r="E323" s="433"/>
      <c r="F323" s="433"/>
      <c r="G323" s="433">
        <v>1</v>
      </c>
      <c r="H323" s="433"/>
      <c r="I323" s="433">
        <v>2</v>
      </c>
      <c r="J323" s="433">
        <v>8</v>
      </c>
      <c r="K323" s="433">
        <v>1</v>
      </c>
      <c r="L323" s="433"/>
      <c r="M323" s="433">
        <v>1</v>
      </c>
      <c r="N323" s="433">
        <v>2</v>
      </c>
      <c r="O323" s="434">
        <v>17</v>
      </c>
    </row>
    <row r="324" spans="1:15">
      <c r="A324" s="491"/>
      <c r="B324" s="432" t="s">
        <v>775</v>
      </c>
      <c r="C324" s="433">
        <v>1</v>
      </c>
      <c r="D324" s="433"/>
      <c r="E324" s="433"/>
      <c r="F324" s="433"/>
      <c r="G324" s="433">
        <v>2</v>
      </c>
      <c r="H324" s="433">
        <v>2</v>
      </c>
      <c r="I324" s="433"/>
      <c r="J324" s="433">
        <v>5</v>
      </c>
      <c r="K324" s="433">
        <v>2</v>
      </c>
      <c r="L324" s="433">
        <v>2</v>
      </c>
      <c r="M324" s="433">
        <v>1</v>
      </c>
      <c r="N324" s="433">
        <v>1</v>
      </c>
      <c r="O324" s="434">
        <v>16</v>
      </c>
    </row>
    <row r="325" spans="1:15">
      <c r="A325" s="491"/>
      <c r="B325" s="432" t="s">
        <v>784</v>
      </c>
      <c r="C325" s="433">
        <v>1</v>
      </c>
      <c r="D325" s="433">
        <v>1</v>
      </c>
      <c r="E325" s="433"/>
      <c r="F325" s="433"/>
      <c r="G325" s="433"/>
      <c r="H325" s="433">
        <v>7</v>
      </c>
      <c r="I325" s="433">
        <v>1</v>
      </c>
      <c r="J325" s="433"/>
      <c r="K325" s="433"/>
      <c r="L325" s="433"/>
      <c r="M325" s="433">
        <v>1</v>
      </c>
      <c r="N325" s="433"/>
      <c r="O325" s="434">
        <v>11</v>
      </c>
    </row>
    <row r="326" spans="1:15">
      <c r="A326" s="491"/>
      <c r="B326" s="432" t="s">
        <v>782</v>
      </c>
      <c r="C326" s="433">
        <v>1</v>
      </c>
      <c r="D326" s="433"/>
      <c r="E326" s="433"/>
      <c r="F326" s="433">
        <v>1</v>
      </c>
      <c r="G326" s="433"/>
      <c r="H326" s="433"/>
      <c r="I326" s="433">
        <v>3</v>
      </c>
      <c r="J326" s="433">
        <v>1</v>
      </c>
      <c r="K326" s="433"/>
      <c r="L326" s="433"/>
      <c r="M326" s="433">
        <v>1</v>
      </c>
      <c r="N326" s="433">
        <v>1</v>
      </c>
      <c r="O326" s="434">
        <v>8</v>
      </c>
    </row>
    <row r="327" spans="1:15">
      <c r="A327" s="491"/>
      <c r="B327" s="432" t="s">
        <v>773</v>
      </c>
      <c r="C327" s="433"/>
      <c r="D327" s="433"/>
      <c r="E327" s="433"/>
      <c r="F327" s="433">
        <v>1</v>
      </c>
      <c r="G327" s="433">
        <v>1</v>
      </c>
      <c r="H327" s="433">
        <v>1</v>
      </c>
      <c r="I327" s="433">
        <v>1</v>
      </c>
      <c r="J327" s="433"/>
      <c r="K327" s="433">
        <v>1</v>
      </c>
      <c r="L327" s="433">
        <v>2</v>
      </c>
      <c r="M327" s="433"/>
      <c r="N327" s="433">
        <v>1</v>
      </c>
      <c r="O327" s="434">
        <v>8</v>
      </c>
    </row>
    <row r="328" spans="1:15">
      <c r="A328" s="491"/>
      <c r="B328" s="432" t="s">
        <v>783</v>
      </c>
      <c r="C328" s="433">
        <v>2</v>
      </c>
      <c r="D328" s="433"/>
      <c r="E328" s="433"/>
      <c r="F328" s="433"/>
      <c r="G328" s="433"/>
      <c r="H328" s="433">
        <v>2</v>
      </c>
      <c r="I328" s="433"/>
      <c r="J328" s="433">
        <v>2</v>
      </c>
      <c r="K328" s="433"/>
      <c r="L328" s="433"/>
      <c r="M328" s="433"/>
      <c r="N328" s="433">
        <v>1</v>
      </c>
      <c r="O328" s="434">
        <v>7</v>
      </c>
    </row>
    <row r="329" spans="1:15">
      <c r="A329" s="491"/>
      <c r="B329" s="432" t="s">
        <v>785</v>
      </c>
      <c r="C329" s="433"/>
      <c r="D329" s="433">
        <v>5</v>
      </c>
      <c r="E329" s="433"/>
      <c r="F329" s="433"/>
      <c r="G329" s="433"/>
      <c r="H329" s="433"/>
      <c r="I329" s="433"/>
      <c r="J329" s="433"/>
      <c r="K329" s="433"/>
      <c r="L329" s="433"/>
      <c r="M329" s="433"/>
      <c r="N329" s="433"/>
      <c r="O329" s="434">
        <v>5</v>
      </c>
    </row>
    <row r="330" spans="1:15">
      <c r="A330" s="491"/>
      <c r="B330" s="432" t="s">
        <v>781</v>
      </c>
      <c r="C330" s="433"/>
      <c r="D330" s="433"/>
      <c r="E330" s="433">
        <v>1</v>
      </c>
      <c r="F330" s="433">
        <v>1</v>
      </c>
      <c r="G330" s="433"/>
      <c r="H330" s="433"/>
      <c r="I330" s="433">
        <v>2</v>
      </c>
      <c r="J330" s="433"/>
      <c r="K330" s="433"/>
      <c r="L330" s="433">
        <v>1</v>
      </c>
      <c r="M330" s="433"/>
      <c r="N330" s="433"/>
      <c r="O330" s="434">
        <v>5</v>
      </c>
    </row>
    <row r="331" spans="1:15">
      <c r="A331" s="491"/>
      <c r="B331" s="432" t="s">
        <v>772</v>
      </c>
      <c r="C331" s="433"/>
      <c r="D331" s="433">
        <v>1</v>
      </c>
      <c r="E331" s="433"/>
      <c r="F331" s="433"/>
      <c r="G331" s="433"/>
      <c r="H331" s="433"/>
      <c r="I331" s="433"/>
      <c r="J331" s="433"/>
      <c r="K331" s="433">
        <v>2</v>
      </c>
      <c r="L331" s="433"/>
      <c r="M331" s="433"/>
      <c r="N331" s="433">
        <v>1</v>
      </c>
      <c r="O331" s="434">
        <v>4</v>
      </c>
    </row>
    <row r="332" spans="1:15">
      <c r="A332" s="491"/>
      <c r="B332" s="432" t="s">
        <v>927</v>
      </c>
      <c r="C332" s="433"/>
      <c r="D332" s="433"/>
      <c r="E332" s="433">
        <v>1</v>
      </c>
      <c r="F332" s="433"/>
      <c r="G332" s="433"/>
      <c r="H332" s="433"/>
      <c r="I332" s="433">
        <v>1</v>
      </c>
      <c r="J332" s="433">
        <v>2</v>
      </c>
      <c r="K332" s="433"/>
      <c r="L332" s="433"/>
      <c r="M332" s="433"/>
      <c r="N332" s="433"/>
      <c r="O332" s="434">
        <v>4</v>
      </c>
    </row>
    <row r="333" spans="1:15">
      <c r="A333" s="491"/>
      <c r="B333" s="432" t="s">
        <v>776</v>
      </c>
      <c r="C333" s="433">
        <v>1</v>
      </c>
      <c r="D333" s="433"/>
      <c r="E333" s="433"/>
      <c r="F333" s="433"/>
      <c r="G333" s="433"/>
      <c r="H333" s="433"/>
      <c r="I333" s="433"/>
      <c r="J333" s="433">
        <v>1</v>
      </c>
      <c r="K333" s="433"/>
      <c r="L333" s="433">
        <v>1</v>
      </c>
      <c r="M333" s="433"/>
      <c r="N333" s="433">
        <v>1</v>
      </c>
      <c r="O333" s="434">
        <v>4</v>
      </c>
    </row>
    <row r="334" spans="1:15">
      <c r="A334" s="491"/>
      <c r="B334" s="432" t="s">
        <v>787</v>
      </c>
      <c r="C334" s="433"/>
      <c r="D334" s="433">
        <v>1</v>
      </c>
      <c r="E334" s="433"/>
      <c r="F334" s="433">
        <v>2</v>
      </c>
      <c r="G334" s="433"/>
      <c r="H334" s="433"/>
      <c r="I334" s="433"/>
      <c r="J334" s="433"/>
      <c r="K334" s="433"/>
      <c r="L334" s="433"/>
      <c r="M334" s="433"/>
      <c r="N334" s="433"/>
      <c r="O334" s="434">
        <v>3</v>
      </c>
    </row>
    <row r="335" spans="1:15" ht="22">
      <c r="A335" s="491"/>
      <c r="B335" s="432" t="s">
        <v>788</v>
      </c>
      <c r="C335" s="433"/>
      <c r="D335" s="433"/>
      <c r="E335" s="433"/>
      <c r="F335" s="433"/>
      <c r="G335" s="433"/>
      <c r="H335" s="433"/>
      <c r="I335" s="433">
        <v>2</v>
      </c>
      <c r="J335" s="433"/>
      <c r="K335" s="433"/>
      <c r="L335" s="433">
        <v>1</v>
      </c>
      <c r="M335" s="433"/>
      <c r="N335" s="433"/>
      <c r="O335" s="434">
        <v>3</v>
      </c>
    </row>
    <row r="336" spans="1:15">
      <c r="A336" s="491"/>
      <c r="B336" s="432" t="s">
        <v>778</v>
      </c>
      <c r="C336" s="433"/>
      <c r="D336" s="433"/>
      <c r="E336" s="433"/>
      <c r="F336" s="433"/>
      <c r="G336" s="433"/>
      <c r="H336" s="433"/>
      <c r="I336" s="433"/>
      <c r="J336" s="433"/>
      <c r="K336" s="433">
        <v>1</v>
      </c>
      <c r="L336" s="433"/>
      <c r="M336" s="433">
        <v>1</v>
      </c>
      <c r="N336" s="433">
        <v>1</v>
      </c>
      <c r="O336" s="434">
        <v>3</v>
      </c>
    </row>
    <row r="337" spans="1:15">
      <c r="A337" s="491"/>
      <c r="B337" s="432" t="s">
        <v>793</v>
      </c>
      <c r="C337" s="433"/>
      <c r="D337" s="433">
        <v>2</v>
      </c>
      <c r="E337" s="433"/>
      <c r="F337" s="433"/>
      <c r="G337" s="433"/>
      <c r="H337" s="433">
        <v>1</v>
      </c>
      <c r="I337" s="433"/>
      <c r="J337" s="433"/>
      <c r="K337" s="433"/>
      <c r="L337" s="433"/>
      <c r="M337" s="433"/>
      <c r="N337" s="433"/>
      <c r="O337" s="434">
        <v>3</v>
      </c>
    </row>
    <row r="338" spans="1:15">
      <c r="A338" s="491"/>
      <c r="B338" s="432" t="s">
        <v>928</v>
      </c>
      <c r="C338" s="433"/>
      <c r="D338" s="433"/>
      <c r="E338" s="433">
        <v>1</v>
      </c>
      <c r="F338" s="433"/>
      <c r="G338" s="433">
        <v>1</v>
      </c>
      <c r="H338" s="433"/>
      <c r="I338" s="433"/>
      <c r="J338" s="433"/>
      <c r="K338" s="433"/>
      <c r="L338" s="433"/>
      <c r="M338" s="433"/>
      <c r="N338" s="433"/>
      <c r="O338" s="434">
        <v>2</v>
      </c>
    </row>
    <row r="339" spans="1:15">
      <c r="A339" s="491"/>
      <c r="B339" s="432" t="s">
        <v>789</v>
      </c>
      <c r="C339" s="433">
        <v>1</v>
      </c>
      <c r="D339" s="433"/>
      <c r="E339" s="433"/>
      <c r="F339" s="433"/>
      <c r="G339" s="433"/>
      <c r="H339" s="433"/>
      <c r="I339" s="433"/>
      <c r="J339" s="433">
        <v>1</v>
      </c>
      <c r="K339" s="433"/>
      <c r="L339" s="433"/>
      <c r="M339" s="433"/>
      <c r="N339" s="433"/>
      <c r="O339" s="434">
        <v>2</v>
      </c>
    </row>
    <row r="340" spans="1:15">
      <c r="A340" s="491"/>
      <c r="B340" s="432" t="s">
        <v>779</v>
      </c>
      <c r="C340" s="433"/>
      <c r="D340" s="433"/>
      <c r="E340" s="433"/>
      <c r="F340" s="433"/>
      <c r="G340" s="433"/>
      <c r="H340" s="433">
        <v>1</v>
      </c>
      <c r="I340" s="433"/>
      <c r="J340" s="433"/>
      <c r="K340" s="433">
        <v>1</v>
      </c>
      <c r="L340" s="433"/>
      <c r="M340" s="433"/>
      <c r="N340" s="433"/>
      <c r="O340" s="434">
        <v>2</v>
      </c>
    </row>
    <row r="341" spans="1:15">
      <c r="A341" s="491"/>
      <c r="B341" s="432" t="s">
        <v>780</v>
      </c>
      <c r="C341" s="433"/>
      <c r="D341" s="433">
        <v>1</v>
      </c>
      <c r="E341" s="433"/>
      <c r="F341" s="433"/>
      <c r="G341" s="433"/>
      <c r="H341" s="433"/>
      <c r="I341" s="433"/>
      <c r="J341" s="433"/>
      <c r="K341" s="433"/>
      <c r="L341" s="433"/>
      <c r="M341" s="433"/>
      <c r="N341" s="433">
        <v>1</v>
      </c>
      <c r="O341" s="434">
        <v>2</v>
      </c>
    </row>
    <row r="342" spans="1:15">
      <c r="A342" s="491"/>
      <c r="B342" s="432" t="s">
        <v>929</v>
      </c>
      <c r="C342" s="433"/>
      <c r="D342" s="433"/>
      <c r="E342" s="433">
        <v>1</v>
      </c>
      <c r="F342" s="433"/>
      <c r="G342" s="433"/>
      <c r="H342" s="433"/>
      <c r="I342" s="433"/>
      <c r="J342" s="433"/>
      <c r="K342" s="433"/>
      <c r="L342" s="433"/>
      <c r="M342" s="433"/>
      <c r="N342" s="433"/>
      <c r="O342" s="434">
        <v>1</v>
      </c>
    </row>
    <row r="343" spans="1:15">
      <c r="A343" s="491"/>
      <c r="B343" s="432" t="s">
        <v>930</v>
      </c>
      <c r="C343" s="433"/>
      <c r="D343" s="433"/>
      <c r="E343" s="433"/>
      <c r="F343" s="433"/>
      <c r="G343" s="433"/>
      <c r="H343" s="433"/>
      <c r="I343" s="433"/>
      <c r="J343" s="433">
        <v>1</v>
      </c>
      <c r="K343" s="433"/>
      <c r="L343" s="433"/>
      <c r="M343" s="433"/>
      <c r="N343" s="433"/>
      <c r="O343" s="434">
        <v>1</v>
      </c>
    </row>
    <row r="344" spans="1:15">
      <c r="A344" s="491"/>
      <c r="B344" s="432" t="s">
        <v>931</v>
      </c>
      <c r="C344" s="433"/>
      <c r="D344" s="433"/>
      <c r="E344" s="433"/>
      <c r="F344" s="433"/>
      <c r="G344" s="433"/>
      <c r="H344" s="433">
        <v>1</v>
      </c>
      <c r="I344" s="433"/>
      <c r="J344" s="433"/>
      <c r="K344" s="433"/>
      <c r="L344" s="433"/>
      <c r="M344" s="433"/>
      <c r="N344" s="433"/>
      <c r="O344" s="434">
        <v>1</v>
      </c>
    </row>
    <row r="345" spans="1:15">
      <c r="A345" s="491"/>
      <c r="B345" s="432" t="s">
        <v>777</v>
      </c>
      <c r="C345" s="433"/>
      <c r="D345" s="433"/>
      <c r="E345" s="433"/>
      <c r="F345" s="433"/>
      <c r="G345" s="433"/>
      <c r="H345" s="433"/>
      <c r="I345" s="433"/>
      <c r="J345" s="433"/>
      <c r="K345" s="433"/>
      <c r="L345" s="433">
        <v>1</v>
      </c>
      <c r="M345" s="433"/>
      <c r="N345" s="433"/>
      <c r="O345" s="434">
        <v>1</v>
      </c>
    </row>
    <row r="346" spans="1:15">
      <c r="A346" s="491"/>
      <c r="B346" s="432" t="s">
        <v>932</v>
      </c>
      <c r="C346" s="433"/>
      <c r="D346" s="433"/>
      <c r="E346" s="433"/>
      <c r="F346" s="433"/>
      <c r="G346" s="433"/>
      <c r="H346" s="433"/>
      <c r="I346" s="433"/>
      <c r="J346" s="433"/>
      <c r="K346" s="433"/>
      <c r="L346" s="433"/>
      <c r="M346" s="433"/>
      <c r="N346" s="433">
        <v>1</v>
      </c>
      <c r="O346" s="434">
        <v>1</v>
      </c>
    </row>
    <row r="347" spans="1:15">
      <c r="A347" s="491"/>
      <c r="B347" s="432" t="s">
        <v>933</v>
      </c>
      <c r="C347" s="433"/>
      <c r="D347" s="433"/>
      <c r="E347" s="433"/>
      <c r="F347" s="433"/>
      <c r="G347" s="433"/>
      <c r="H347" s="433"/>
      <c r="I347" s="433"/>
      <c r="J347" s="433">
        <v>1</v>
      </c>
      <c r="K347" s="433"/>
      <c r="L347" s="433"/>
      <c r="M347" s="433"/>
      <c r="N347" s="433"/>
      <c r="O347" s="434">
        <v>1</v>
      </c>
    </row>
    <row r="348" spans="1:15">
      <c r="A348" s="491"/>
      <c r="B348" s="432" t="s">
        <v>934</v>
      </c>
      <c r="C348" s="433"/>
      <c r="D348" s="433">
        <v>1</v>
      </c>
      <c r="E348" s="433"/>
      <c r="F348" s="433"/>
      <c r="G348" s="433"/>
      <c r="H348" s="433"/>
      <c r="I348" s="433"/>
      <c r="J348" s="433"/>
      <c r="K348" s="433"/>
      <c r="L348" s="433"/>
      <c r="M348" s="433"/>
      <c r="N348" s="433"/>
      <c r="O348" s="434">
        <v>1</v>
      </c>
    </row>
    <row r="349" spans="1:15">
      <c r="A349" s="491"/>
      <c r="B349" s="432" t="s">
        <v>935</v>
      </c>
      <c r="C349" s="433"/>
      <c r="D349" s="433"/>
      <c r="E349" s="433"/>
      <c r="F349" s="433"/>
      <c r="G349" s="433"/>
      <c r="H349" s="433"/>
      <c r="I349" s="433"/>
      <c r="J349" s="433">
        <v>1</v>
      </c>
      <c r="K349" s="433"/>
      <c r="L349" s="433"/>
      <c r="M349" s="433"/>
      <c r="N349" s="433"/>
      <c r="O349" s="434">
        <v>1</v>
      </c>
    </row>
    <row r="350" spans="1:15" ht="33">
      <c r="A350" s="491"/>
      <c r="B350" s="432" t="s">
        <v>936</v>
      </c>
      <c r="C350" s="433"/>
      <c r="D350" s="433"/>
      <c r="E350" s="433"/>
      <c r="F350" s="433">
        <v>1</v>
      </c>
      <c r="G350" s="433"/>
      <c r="H350" s="433"/>
      <c r="I350" s="433"/>
      <c r="J350" s="433"/>
      <c r="K350" s="433"/>
      <c r="L350" s="433"/>
      <c r="M350" s="433"/>
      <c r="N350" s="433"/>
      <c r="O350" s="434">
        <v>1</v>
      </c>
    </row>
    <row r="351" spans="1:15">
      <c r="A351" s="491"/>
      <c r="B351" s="432" t="s">
        <v>937</v>
      </c>
      <c r="C351" s="433"/>
      <c r="D351" s="433"/>
      <c r="E351" s="433"/>
      <c r="F351" s="433"/>
      <c r="G351" s="433"/>
      <c r="H351" s="433"/>
      <c r="I351" s="433"/>
      <c r="J351" s="433"/>
      <c r="K351" s="433"/>
      <c r="L351" s="433"/>
      <c r="M351" s="433"/>
      <c r="N351" s="433">
        <v>1</v>
      </c>
      <c r="O351" s="434">
        <v>1</v>
      </c>
    </row>
    <row r="352" spans="1:15">
      <c r="A352" s="491"/>
      <c r="B352" s="432" t="s">
        <v>938</v>
      </c>
      <c r="C352" s="433"/>
      <c r="D352" s="433"/>
      <c r="E352" s="433"/>
      <c r="F352" s="433"/>
      <c r="G352" s="433"/>
      <c r="H352" s="433"/>
      <c r="I352" s="433"/>
      <c r="J352" s="433"/>
      <c r="K352" s="433"/>
      <c r="L352" s="433"/>
      <c r="M352" s="433"/>
      <c r="N352" s="433">
        <v>1</v>
      </c>
      <c r="O352" s="434">
        <v>1</v>
      </c>
    </row>
    <row r="353" spans="1:15">
      <c r="A353" s="491"/>
      <c r="B353" s="432" t="s">
        <v>794</v>
      </c>
      <c r="C353" s="433"/>
      <c r="D353" s="433"/>
      <c r="E353" s="433"/>
      <c r="F353" s="433"/>
      <c r="G353" s="433"/>
      <c r="H353" s="433"/>
      <c r="I353" s="433"/>
      <c r="J353" s="433">
        <v>1</v>
      </c>
      <c r="K353" s="433"/>
      <c r="L353" s="433"/>
      <c r="M353" s="433"/>
      <c r="N353" s="433"/>
      <c r="O353" s="434">
        <v>1</v>
      </c>
    </row>
    <row r="354" spans="1:15" ht="22">
      <c r="A354" s="491"/>
      <c r="B354" s="435" t="s">
        <v>795</v>
      </c>
      <c r="C354" s="436">
        <v>51</v>
      </c>
      <c r="D354" s="436">
        <v>74</v>
      </c>
      <c r="E354" s="436">
        <v>46</v>
      </c>
      <c r="F354" s="436">
        <v>38</v>
      </c>
      <c r="G354" s="436">
        <v>26</v>
      </c>
      <c r="H354" s="436">
        <v>51</v>
      </c>
      <c r="I354" s="436">
        <v>42</v>
      </c>
      <c r="J354" s="436">
        <v>70</v>
      </c>
      <c r="K354" s="436">
        <v>24</v>
      </c>
      <c r="L354" s="436">
        <v>19</v>
      </c>
      <c r="M354" s="436">
        <v>53</v>
      </c>
      <c r="N354" s="436">
        <v>78</v>
      </c>
      <c r="O354" s="436">
        <v>572</v>
      </c>
    </row>
    <row r="355" spans="1:15" ht="22">
      <c r="A355" s="494" t="s">
        <v>796</v>
      </c>
      <c r="B355" s="432" t="s">
        <v>797</v>
      </c>
      <c r="C355" s="437">
        <v>54388</v>
      </c>
      <c r="D355" s="437">
        <v>61160</v>
      </c>
      <c r="E355" s="437">
        <v>80163</v>
      </c>
      <c r="F355" s="437">
        <v>43340</v>
      </c>
      <c r="G355" s="437">
        <v>35601</v>
      </c>
      <c r="H355" s="437">
        <v>43179</v>
      </c>
      <c r="I355" s="437">
        <v>37925</v>
      </c>
      <c r="J355" s="437">
        <v>29832</v>
      </c>
      <c r="K355" s="437">
        <v>18968</v>
      </c>
      <c r="L355" s="437">
        <v>35816</v>
      </c>
      <c r="M355" s="437">
        <v>49589</v>
      </c>
      <c r="N355" s="437">
        <v>63361</v>
      </c>
      <c r="O355" s="438">
        <v>553322</v>
      </c>
    </row>
    <row r="356" spans="1:15">
      <c r="A356" s="494"/>
      <c r="B356" s="432" t="s">
        <v>798</v>
      </c>
      <c r="C356" s="437">
        <v>50676</v>
      </c>
      <c r="D356" s="437">
        <v>46829</v>
      </c>
      <c r="E356" s="437">
        <v>42669</v>
      </c>
      <c r="F356" s="437">
        <v>22437</v>
      </c>
      <c r="G356" s="437">
        <v>9591</v>
      </c>
      <c r="H356" s="437">
        <v>6764</v>
      </c>
      <c r="I356" s="437">
        <v>6903</v>
      </c>
      <c r="J356" s="437">
        <v>7991</v>
      </c>
      <c r="K356" s="437">
        <v>5301</v>
      </c>
      <c r="L356" s="437">
        <v>9549</v>
      </c>
      <c r="M356" s="437">
        <v>32037</v>
      </c>
      <c r="N356" s="437">
        <v>41678</v>
      </c>
      <c r="O356" s="438">
        <v>282425</v>
      </c>
    </row>
    <row r="357" spans="1:15" ht="22">
      <c r="A357" s="494"/>
      <c r="B357" s="435" t="s">
        <v>795</v>
      </c>
      <c r="C357" s="439">
        <v>105064</v>
      </c>
      <c r="D357" s="439">
        <v>107989</v>
      </c>
      <c r="E357" s="439">
        <v>122832</v>
      </c>
      <c r="F357" s="439">
        <v>65777</v>
      </c>
      <c r="G357" s="439">
        <v>45192</v>
      </c>
      <c r="H357" s="439">
        <v>49943</v>
      </c>
      <c r="I357" s="439">
        <v>44828</v>
      </c>
      <c r="J357" s="439">
        <v>37823</v>
      </c>
      <c r="K357" s="439">
        <v>24269</v>
      </c>
      <c r="L357" s="439">
        <v>45365</v>
      </c>
      <c r="M357" s="439">
        <v>81626</v>
      </c>
      <c r="N357" s="439">
        <v>105039</v>
      </c>
      <c r="O357" s="439">
        <v>835747</v>
      </c>
    </row>
    <row r="358" spans="1:15">
      <c r="A358" s="491" t="s">
        <v>799</v>
      </c>
      <c r="B358" s="432" t="s">
        <v>801</v>
      </c>
      <c r="C358" s="433">
        <v>60</v>
      </c>
      <c r="D358" s="433">
        <v>47</v>
      </c>
      <c r="E358" s="433">
        <v>191</v>
      </c>
      <c r="F358" s="433">
        <v>103</v>
      </c>
      <c r="G358" s="433">
        <v>103</v>
      </c>
      <c r="H358" s="433">
        <v>102</v>
      </c>
      <c r="I358" s="433">
        <v>118</v>
      </c>
      <c r="J358" s="433">
        <v>128</v>
      </c>
      <c r="K358" s="433">
        <v>39</v>
      </c>
      <c r="L358" s="433">
        <v>40</v>
      </c>
      <c r="M358" s="433">
        <v>100</v>
      </c>
      <c r="N358" s="433">
        <v>239</v>
      </c>
      <c r="O358" s="438">
        <v>1270</v>
      </c>
    </row>
    <row r="359" spans="1:15">
      <c r="A359" s="491"/>
      <c r="B359" s="432" t="s">
        <v>802</v>
      </c>
      <c r="C359" s="433">
        <v>38</v>
      </c>
      <c r="D359" s="433">
        <v>39</v>
      </c>
      <c r="E359" s="433">
        <v>44</v>
      </c>
      <c r="F359" s="433">
        <v>28</v>
      </c>
      <c r="G359" s="433">
        <v>30</v>
      </c>
      <c r="H359" s="433">
        <v>53</v>
      </c>
      <c r="I359" s="433">
        <v>39</v>
      </c>
      <c r="J359" s="433">
        <v>46</v>
      </c>
      <c r="K359" s="433">
        <v>24</v>
      </c>
      <c r="L359" s="433">
        <v>23</v>
      </c>
      <c r="M359" s="433">
        <v>55</v>
      </c>
      <c r="N359" s="433">
        <v>136</v>
      </c>
      <c r="O359" s="434">
        <v>555</v>
      </c>
    </row>
    <row r="360" spans="1:15">
      <c r="A360" s="491"/>
      <c r="B360" s="432" t="s">
        <v>803</v>
      </c>
      <c r="C360" s="433">
        <v>48</v>
      </c>
      <c r="D360" s="433">
        <v>38</v>
      </c>
      <c r="E360" s="433">
        <v>42</v>
      </c>
      <c r="F360" s="433">
        <v>35</v>
      </c>
      <c r="G360" s="433">
        <v>40</v>
      </c>
      <c r="H360" s="433">
        <v>47</v>
      </c>
      <c r="I360" s="433">
        <v>46</v>
      </c>
      <c r="J360" s="433">
        <v>57</v>
      </c>
      <c r="K360" s="433">
        <v>27</v>
      </c>
      <c r="L360" s="433">
        <v>22</v>
      </c>
      <c r="M360" s="433">
        <v>37</v>
      </c>
      <c r="N360" s="433">
        <v>91</v>
      </c>
      <c r="O360" s="434">
        <v>530</v>
      </c>
    </row>
    <row r="361" spans="1:15">
      <c r="A361" s="491"/>
      <c r="B361" s="432" t="s">
        <v>800</v>
      </c>
      <c r="C361" s="433">
        <v>51</v>
      </c>
      <c r="D361" s="433">
        <v>41</v>
      </c>
      <c r="E361" s="433">
        <v>54</v>
      </c>
      <c r="F361" s="433">
        <v>36</v>
      </c>
      <c r="G361" s="433">
        <v>28</v>
      </c>
      <c r="H361" s="433">
        <v>29</v>
      </c>
      <c r="I361" s="433">
        <v>33</v>
      </c>
      <c r="J361" s="433">
        <v>33</v>
      </c>
      <c r="K361" s="433">
        <v>18</v>
      </c>
      <c r="L361" s="433">
        <v>45</v>
      </c>
      <c r="M361" s="433">
        <v>36</v>
      </c>
      <c r="N361" s="433">
        <v>78</v>
      </c>
      <c r="O361" s="434">
        <v>482</v>
      </c>
    </row>
    <row r="362" spans="1:15">
      <c r="A362" s="491"/>
      <c r="B362" s="432" t="s">
        <v>805</v>
      </c>
      <c r="C362" s="433">
        <v>33</v>
      </c>
      <c r="D362" s="433">
        <v>25</v>
      </c>
      <c r="E362" s="433">
        <v>46</v>
      </c>
      <c r="F362" s="433">
        <v>40</v>
      </c>
      <c r="G362" s="433">
        <v>34</v>
      </c>
      <c r="H362" s="433">
        <v>49</v>
      </c>
      <c r="I362" s="433">
        <v>32</v>
      </c>
      <c r="J362" s="433">
        <v>29</v>
      </c>
      <c r="K362" s="433">
        <v>22</v>
      </c>
      <c r="L362" s="433">
        <v>23</v>
      </c>
      <c r="M362" s="433">
        <v>42</v>
      </c>
      <c r="N362" s="433">
        <v>45</v>
      </c>
      <c r="O362" s="434">
        <v>420</v>
      </c>
    </row>
    <row r="363" spans="1:15">
      <c r="A363" s="491"/>
      <c r="B363" s="432" t="s">
        <v>806</v>
      </c>
      <c r="C363" s="433">
        <v>40</v>
      </c>
      <c r="D363" s="433">
        <v>12</v>
      </c>
      <c r="E363" s="433">
        <v>41</v>
      </c>
      <c r="F363" s="433">
        <v>14</v>
      </c>
      <c r="G363" s="433">
        <v>17</v>
      </c>
      <c r="H363" s="433">
        <v>14</v>
      </c>
      <c r="I363" s="433">
        <v>55</v>
      </c>
      <c r="J363" s="433">
        <v>32</v>
      </c>
      <c r="K363" s="433">
        <v>25</v>
      </c>
      <c r="L363" s="433">
        <v>14</v>
      </c>
      <c r="M363" s="433">
        <v>35</v>
      </c>
      <c r="N363" s="433">
        <v>65</v>
      </c>
      <c r="O363" s="434">
        <v>364</v>
      </c>
    </row>
    <row r="364" spans="1:15">
      <c r="A364" s="491"/>
      <c r="B364" s="432" t="s">
        <v>814</v>
      </c>
      <c r="C364" s="433">
        <v>14</v>
      </c>
      <c r="D364" s="433">
        <v>3</v>
      </c>
      <c r="E364" s="433">
        <v>25</v>
      </c>
      <c r="F364" s="433">
        <v>27</v>
      </c>
      <c r="G364" s="433">
        <v>15</v>
      </c>
      <c r="H364" s="433">
        <v>11</v>
      </c>
      <c r="I364" s="433">
        <v>28</v>
      </c>
      <c r="J364" s="433">
        <v>38</v>
      </c>
      <c r="K364" s="433">
        <v>8</v>
      </c>
      <c r="L364" s="433">
        <v>4</v>
      </c>
      <c r="M364" s="433">
        <v>9</v>
      </c>
      <c r="N364" s="433">
        <v>55</v>
      </c>
      <c r="O364" s="434">
        <v>237</v>
      </c>
    </row>
    <row r="365" spans="1:15">
      <c r="A365" s="491"/>
      <c r="B365" s="432" t="s">
        <v>804</v>
      </c>
      <c r="C365" s="433">
        <v>3</v>
      </c>
      <c r="D365" s="433">
        <v>5</v>
      </c>
      <c r="E365" s="433">
        <v>15</v>
      </c>
      <c r="F365" s="433">
        <v>14</v>
      </c>
      <c r="G365" s="433">
        <v>3</v>
      </c>
      <c r="H365" s="433">
        <v>21</v>
      </c>
      <c r="I365" s="433">
        <v>19</v>
      </c>
      <c r="J365" s="433">
        <v>8</v>
      </c>
      <c r="K365" s="433">
        <v>10</v>
      </c>
      <c r="L365" s="433">
        <v>12</v>
      </c>
      <c r="M365" s="433">
        <v>7</v>
      </c>
      <c r="N365" s="433">
        <v>9</v>
      </c>
      <c r="O365" s="434">
        <v>126</v>
      </c>
    </row>
    <row r="366" spans="1:15">
      <c r="A366" s="491"/>
      <c r="B366" s="432" t="s">
        <v>809</v>
      </c>
      <c r="C366" s="433">
        <v>7</v>
      </c>
      <c r="D366" s="433">
        <v>6</v>
      </c>
      <c r="E366" s="433">
        <v>6</v>
      </c>
      <c r="F366" s="433">
        <v>4</v>
      </c>
      <c r="G366" s="433">
        <v>6</v>
      </c>
      <c r="H366" s="433">
        <v>2</v>
      </c>
      <c r="I366" s="433">
        <v>1</v>
      </c>
      <c r="J366" s="433">
        <v>4</v>
      </c>
      <c r="K366" s="433">
        <v>4</v>
      </c>
      <c r="L366" s="433">
        <v>4</v>
      </c>
      <c r="M366" s="433">
        <v>6</v>
      </c>
      <c r="N366" s="433">
        <v>11</v>
      </c>
      <c r="O366" s="434">
        <v>61</v>
      </c>
    </row>
    <row r="367" spans="1:15">
      <c r="A367" s="491"/>
      <c r="B367" s="432" t="s">
        <v>807</v>
      </c>
      <c r="C367" s="433">
        <v>6</v>
      </c>
      <c r="D367" s="433">
        <v>9</v>
      </c>
      <c r="E367" s="433">
        <v>7</v>
      </c>
      <c r="F367" s="433">
        <v>4</v>
      </c>
      <c r="G367" s="433">
        <v>6</v>
      </c>
      <c r="H367" s="433">
        <v>7</v>
      </c>
      <c r="I367" s="433">
        <v>4</v>
      </c>
      <c r="J367" s="433">
        <v>5</v>
      </c>
      <c r="K367" s="433">
        <v>1</v>
      </c>
      <c r="L367" s="433">
        <v>2</v>
      </c>
      <c r="M367" s="433">
        <v>3</v>
      </c>
      <c r="N367" s="433">
        <v>6</v>
      </c>
      <c r="O367" s="434">
        <v>60</v>
      </c>
    </row>
    <row r="368" spans="1:15">
      <c r="A368" s="491"/>
      <c r="B368" s="432" t="s">
        <v>808</v>
      </c>
      <c r="C368" s="433">
        <v>9</v>
      </c>
      <c r="D368" s="433">
        <v>3</v>
      </c>
      <c r="E368" s="433">
        <v>8</v>
      </c>
      <c r="F368" s="433">
        <v>3</v>
      </c>
      <c r="G368" s="433">
        <v>9</v>
      </c>
      <c r="H368" s="433">
        <v>1</v>
      </c>
      <c r="I368" s="433">
        <v>7</v>
      </c>
      <c r="J368" s="433">
        <v>7</v>
      </c>
      <c r="K368" s="433">
        <v>1</v>
      </c>
      <c r="L368" s="433">
        <v>2</v>
      </c>
      <c r="M368" s="433">
        <v>4</v>
      </c>
      <c r="N368" s="433">
        <v>6</v>
      </c>
      <c r="O368" s="434">
        <v>60</v>
      </c>
    </row>
    <row r="369" spans="1:15">
      <c r="A369" s="491"/>
      <c r="B369" s="432" t="s">
        <v>810</v>
      </c>
      <c r="C369" s="433">
        <v>2</v>
      </c>
      <c r="D369" s="433">
        <v>6</v>
      </c>
      <c r="E369" s="433">
        <v>5</v>
      </c>
      <c r="F369" s="433">
        <v>5</v>
      </c>
      <c r="G369" s="433">
        <v>7</v>
      </c>
      <c r="H369" s="433">
        <v>2</v>
      </c>
      <c r="I369" s="433">
        <v>4</v>
      </c>
      <c r="J369" s="433">
        <v>8</v>
      </c>
      <c r="K369" s="433">
        <v>2</v>
      </c>
      <c r="L369" s="433">
        <v>1</v>
      </c>
      <c r="M369" s="433">
        <v>3</v>
      </c>
      <c r="N369" s="433">
        <v>6</v>
      </c>
      <c r="O369" s="434">
        <v>51</v>
      </c>
    </row>
    <row r="370" spans="1:15">
      <c r="A370" s="491"/>
      <c r="B370" s="432" t="s">
        <v>816</v>
      </c>
      <c r="C370" s="433">
        <v>3</v>
      </c>
      <c r="D370" s="433">
        <v>2</v>
      </c>
      <c r="E370" s="433">
        <v>6</v>
      </c>
      <c r="F370" s="433">
        <v>2</v>
      </c>
      <c r="G370" s="433">
        <v>2</v>
      </c>
      <c r="H370" s="433">
        <v>6</v>
      </c>
      <c r="I370" s="433">
        <v>1</v>
      </c>
      <c r="J370" s="433">
        <v>13</v>
      </c>
      <c r="K370" s="433">
        <v>1</v>
      </c>
      <c r="L370" s="433">
        <v>1</v>
      </c>
      <c r="M370" s="433">
        <v>3</v>
      </c>
      <c r="N370" s="433">
        <v>9</v>
      </c>
      <c r="O370" s="434">
        <v>49</v>
      </c>
    </row>
    <row r="371" spans="1:15" ht="22">
      <c r="A371" s="491"/>
      <c r="B371" s="432" t="s">
        <v>812</v>
      </c>
      <c r="C371" s="433">
        <v>6</v>
      </c>
      <c r="D371" s="433">
        <v>6</v>
      </c>
      <c r="E371" s="433">
        <v>12</v>
      </c>
      <c r="F371" s="433">
        <v>1</v>
      </c>
      <c r="G371" s="433">
        <v>1</v>
      </c>
      <c r="H371" s="433"/>
      <c r="I371" s="433"/>
      <c r="J371" s="433">
        <v>6</v>
      </c>
      <c r="K371" s="433"/>
      <c r="L371" s="433"/>
      <c r="M371" s="433"/>
      <c r="N371" s="433">
        <v>12</v>
      </c>
      <c r="O371" s="434">
        <v>44</v>
      </c>
    </row>
    <row r="372" spans="1:15">
      <c r="A372" s="491"/>
      <c r="B372" s="432" t="s">
        <v>815</v>
      </c>
      <c r="C372" s="433">
        <v>5</v>
      </c>
      <c r="D372" s="433">
        <v>3</v>
      </c>
      <c r="E372" s="433">
        <v>10</v>
      </c>
      <c r="F372" s="433">
        <v>3</v>
      </c>
      <c r="G372" s="433">
        <v>2</v>
      </c>
      <c r="H372" s="433">
        <v>4</v>
      </c>
      <c r="I372" s="433">
        <v>7</v>
      </c>
      <c r="J372" s="433">
        <v>1</v>
      </c>
      <c r="K372" s="433"/>
      <c r="L372" s="433">
        <v>2</v>
      </c>
      <c r="M372" s="433">
        <v>3</v>
      </c>
      <c r="N372" s="433">
        <v>2</v>
      </c>
      <c r="O372" s="434">
        <v>42</v>
      </c>
    </row>
    <row r="373" spans="1:15">
      <c r="A373" s="491"/>
      <c r="B373" s="432" t="s">
        <v>817</v>
      </c>
      <c r="C373" s="433"/>
      <c r="D373" s="433">
        <v>4</v>
      </c>
      <c r="E373" s="433">
        <v>3</v>
      </c>
      <c r="F373" s="433"/>
      <c r="G373" s="433">
        <v>3</v>
      </c>
      <c r="H373" s="433">
        <v>1</v>
      </c>
      <c r="I373" s="433">
        <v>8</v>
      </c>
      <c r="J373" s="433">
        <v>4</v>
      </c>
      <c r="K373" s="433">
        <v>3</v>
      </c>
      <c r="L373" s="433">
        <v>2</v>
      </c>
      <c r="M373" s="433">
        <v>3</v>
      </c>
      <c r="N373" s="433">
        <v>2</v>
      </c>
      <c r="O373" s="434">
        <v>33</v>
      </c>
    </row>
    <row r="374" spans="1:15">
      <c r="A374" s="491"/>
      <c r="B374" s="432" t="s">
        <v>826</v>
      </c>
      <c r="C374" s="433">
        <v>1</v>
      </c>
      <c r="D374" s="433">
        <v>1</v>
      </c>
      <c r="E374" s="433">
        <v>5</v>
      </c>
      <c r="F374" s="433">
        <v>1</v>
      </c>
      <c r="G374" s="433">
        <v>2</v>
      </c>
      <c r="H374" s="433">
        <v>2</v>
      </c>
      <c r="I374" s="433">
        <v>1</v>
      </c>
      <c r="J374" s="433">
        <v>2</v>
      </c>
      <c r="K374" s="433">
        <v>2</v>
      </c>
      <c r="L374" s="433">
        <v>6</v>
      </c>
      <c r="M374" s="433">
        <v>5</v>
      </c>
      <c r="N374" s="433"/>
      <c r="O374" s="434">
        <v>28</v>
      </c>
    </row>
    <row r="375" spans="1:15">
      <c r="A375" s="491"/>
      <c r="B375" s="432" t="s">
        <v>811</v>
      </c>
      <c r="C375" s="433"/>
      <c r="D375" s="433">
        <v>2</v>
      </c>
      <c r="E375" s="433">
        <v>2</v>
      </c>
      <c r="F375" s="433">
        <v>1</v>
      </c>
      <c r="G375" s="433"/>
      <c r="H375" s="433">
        <v>1</v>
      </c>
      <c r="I375" s="433">
        <v>6</v>
      </c>
      <c r="J375" s="433">
        <v>4</v>
      </c>
      <c r="K375" s="433"/>
      <c r="L375" s="433">
        <v>3</v>
      </c>
      <c r="M375" s="433">
        <v>2</v>
      </c>
      <c r="N375" s="433">
        <v>4</v>
      </c>
      <c r="O375" s="434">
        <v>25</v>
      </c>
    </row>
    <row r="376" spans="1:15">
      <c r="A376" s="491"/>
      <c r="B376" s="432" t="s">
        <v>821</v>
      </c>
      <c r="C376" s="433"/>
      <c r="D376" s="433">
        <v>1</v>
      </c>
      <c r="E376" s="433">
        <v>17</v>
      </c>
      <c r="F376" s="433"/>
      <c r="G376" s="433"/>
      <c r="H376" s="433">
        <v>1</v>
      </c>
      <c r="I376" s="433"/>
      <c r="J376" s="433">
        <v>2</v>
      </c>
      <c r="K376" s="433"/>
      <c r="L376" s="433"/>
      <c r="M376" s="433"/>
      <c r="N376" s="433">
        <v>1</v>
      </c>
      <c r="O376" s="434">
        <v>22</v>
      </c>
    </row>
    <row r="377" spans="1:15">
      <c r="A377" s="491"/>
      <c r="B377" s="432" t="s">
        <v>818</v>
      </c>
      <c r="C377" s="433">
        <v>1</v>
      </c>
      <c r="D377" s="433"/>
      <c r="E377" s="433">
        <v>5</v>
      </c>
      <c r="F377" s="433">
        <v>1</v>
      </c>
      <c r="G377" s="433">
        <v>1</v>
      </c>
      <c r="H377" s="433">
        <v>6</v>
      </c>
      <c r="I377" s="433"/>
      <c r="J377" s="433">
        <v>3</v>
      </c>
      <c r="K377" s="433"/>
      <c r="L377" s="433"/>
      <c r="M377" s="433">
        <v>1</v>
      </c>
      <c r="N377" s="433">
        <v>3</v>
      </c>
      <c r="O377" s="434">
        <v>21</v>
      </c>
    </row>
    <row r="378" spans="1:15">
      <c r="A378" s="491"/>
      <c r="B378" s="432" t="s">
        <v>819</v>
      </c>
      <c r="C378" s="433"/>
      <c r="D378" s="433">
        <v>1</v>
      </c>
      <c r="E378" s="433">
        <v>5</v>
      </c>
      <c r="F378" s="433"/>
      <c r="G378" s="433"/>
      <c r="H378" s="433">
        <v>2</v>
      </c>
      <c r="I378" s="433">
        <v>4</v>
      </c>
      <c r="J378" s="433"/>
      <c r="K378" s="433">
        <v>1</v>
      </c>
      <c r="L378" s="433">
        <v>2</v>
      </c>
      <c r="M378" s="433">
        <v>1</v>
      </c>
      <c r="N378" s="433">
        <v>5</v>
      </c>
      <c r="O378" s="434">
        <v>21</v>
      </c>
    </row>
    <row r="379" spans="1:15">
      <c r="A379" s="491"/>
      <c r="B379" s="432" t="s">
        <v>824</v>
      </c>
      <c r="C379" s="433">
        <v>2</v>
      </c>
      <c r="D379" s="433">
        <v>1</v>
      </c>
      <c r="E379" s="433">
        <v>1</v>
      </c>
      <c r="F379" s="433"/>
      <c r="G379" s="433">
        <v>1</v>
      </c>
      <c r="H379" s="433">
        <v>6</v>
      </c>
      <c r="I379" s="433"/>
      <c r="J379" s="433">
        <v>2</v>
      </c>
      <c r="K379" s="433"/>
      <c r="L379" s="433">
        <v>3</v>
      </c>
      <c r="M379" s="433"/>
      <c r="N379" s="433">
        <v>3</v>
      </c>
      <c r="O379" s="434">
        <v>19</v>
      </c>
    </row>
    <row r="380" spans="1:15">
      <c r="A380" s="491"/>
      <c r="B380" s="432" t="s">
        <v>830</v>
      </c>
      <c r="C380" s="433"/>
      <c r="D380" s="433"/>
      <c r="E380" s="433">
        <v>12</v>
      </c>
      <c r="F380" s="433">
        <v>3</v>
      </c>
      <c r="G380" s="433"/>
      <c r="H380" s="433"/>
      <c r="I380" s="433"/>
      <c r="J380" s="433"/>
      <c r="K380" s="433"/>
      <c r="L380" s="433"/>
      <c r="M380" s="433">
        <v>1</v>
      </c>
      <c r="N380" s="433"/>
      <c r="O380" s="434">
        <v>16</v>
      </c>
    </row>
    <row r="381" spans="1:15">
      <c r="A381" s="491"/>
      <c r="B381" s="432" t="s">
        <v>822</v>
      </c>
      <c r="C381" s="433"/>
      <c r="D381" s="433">
        <v>3</v>
      </c>
      <c r="E381" s="433">
        <v>1</v>
      </c>
      <c r="F381" s="433">
        <v>1</v>
      </c>
      <c r="G381" s="433">
        <v>1</v>
      </c>
      <c r="H381" s="433">
        <v>1</v>
      </c>
      <c r="I381" s="433">
        <v>4</v>
      </c>
      <c r="J381" s="433">
        <v>1</v>
      </c>
      <c r="K381" s="433"/>
      <c r="L381" s="433"/>
      <c r="M381" s="433"/>
      <c r="N381" s="433">
        <v>2</v>
      </c>
      <c r="O381" s="434">
        <v>14</v>
      </c>
    </row>
    <row r="382" spans="1:15">
      <c r="A382" s="491"/>
      <c r="B382" s="432" t="s">
        <v>825</v>
      </c>
      <c r="C382" s="433"/>
      <c r="D382" s="433">
        <v>1</v>
      </c>
      <c r="E382" s="433">
        <v>1</v>
      </c>
      <c r="F382" s="433">
        <v>2</v>
      </c>
      <c r="G382" s="433">
        <v>1</v>
      </c>
      <c r="H382" s="433"/>
      <c r="I382" s="433"/>
      <c r="J382" s="433"/>
      <c r="K382" s="433">
        <v>2</v>
      </c>
      <c r="L382" s="433">
        <v>1</v>
      </c>
      <c r="M382" s="433">
        <v>2</v>
      </c>
      <c r="N382" s="433">
        <v>2</v>
      </c>
      <c r="O382" s="434">
        <v>12</v>
      </c>
    </row>
    <row r="383" spans="1:15">
      <c r="A383" s="491"/>
      <c r="B383" s="432" t="s">
        <v>823</v>
      </c>
      <c r="C383" s="433">
        <v>1</v>
      </c>
      <c r="D383" s="433">
        <v>2</v>
      </c>
      <c r="E383" s="433"/>
      <c r="F383" s="433"/>
      <c r="G383" s="433"/>
      <c r="H383" s="433"/>
      <c r="I383" s="433">
        <v>3</v>
      </c>
      <c r="J383" s="433">
        <v>2</v>
      </c>
      <c r="K383" s="433"/>
      <c r="L383" s="433"/>
      <c r="M383" s="433">
        <v>1</v>
      </c>
      <c r="N383" s="433">
        <v>1</v>
      </c>
      <c r="O383" s="434">
        <v>10</v>
      </c>
    </row>
    <row r="384" spans="1:15" ht="22">
      <c r="A384" s="491"/>
      <c r="B384" s="432" t="s">
        <v>833</v>
      </c>
      <c r="C384" s="433"/>
      <c r="D384" s="433"/>
      <c r="E384" s="433">
        <v>2</v>
      </c>
      <c r="F384" s="433">
        <v>1</v>
      </c>
      <c r="G384" s="433"/>
      <c r="H384" s="433"/>
      <c r="I384" s="433"/>
      <c r="J384" s="433">
        <v>1</v>
      </c>
      <c r="K384" s="433"/>
      <c r="L384" s="433">
        <v>1</v>
      </c>
      <c r="M384" s="433">
        <v>2</v>
      </c>
      <c r="N384" s="433"/>
      <c r="O384" s="434">
        <v>7</v>
      </c>
    </row>
    <row r="385" spans="1:15">
      <c r="A385" s="491"/>
      <c r="B385" s="432" t="s">
        <v>828</v>
      </c>
      <c r="C385" s="433"/>
      <c r="D385" s="433">
        <v>2</v>
      </c>
      <c r="E385" s="433"/>
      <c r="F385" s="433"/>
      <c r="G385" s="433"/>
      <c r="H385" s="433">
        <v>1</v>
      </c>
      <c r="I385" s="433"/>
      <c r="J385" s="433">
        <v>2</v>
      </c>
      <c r="K385" s="433"/>
      <c r="L385" s="433"/>
      <c r="M385" s="433"/>
      <c r="N385" s="433"/>
      <c r="O385" s="434">
        <v>5</v>
      </c>
    </row>
    <row r="386" spans="1:15">
      <c r="A386" s="491"/>
      <c r="B386" s="432" t="s">
        <v>820</v>
      </c>
      <c r="C386" s="433">
        <v>2</v>
      </c>
      <c r="D386" s="433"/>
      <c r="E386" s="433"/>
      <c r="F386" s="433"/>
      <c r="G386" s="433"/>
      <c r="H386" s="433">
        <v>2</v>
      </c>
      <c r="I386" s="433"/>
      <c r="J386" s="433"/>
      <c r="K386" s="433"/>
      <c r="L386" s="433"/>
      <c r="M386" s="433"/>
      <c r="N386" s="433"/>
      <c r="O386" s="434">
        <v>4</v>
      </c>
    </row>
    <row r="387" spans="1:15">
      <c r="A387" s="491"/>
      <c r="B387" s="432" t="s">
        <v>827</v>
      </c>
      <c r="C387" s="433">
        <v>1</v>
      </c>
      <c r="D387" s="433">
        <v>1</v>
      </c>
      <c r="E387" s="433">
        <v>1</v>
      </c>
      <c r="F387" s="433"/>
      <c r="G387" s="433"/>
      <c r="H387" s="433">
        <v>1</v>
      </c>
      <c r="I387" s="433"/>
      <c r="J387" s="433"/>
      <c r="K387" s="433"/>
      <c r="L387" s="433"/>
      <c r="M387" s="433"/>
      <c r="N387" s="433"/>
      <c r="O387" s="434">
        <v>4</v>
      </c>
    </row>
    <row r="388" spans="1:15">
      <c r="A388" s="491"/>
      <c r="B388" s="432" t="s">
        <v>834</v>
      </c>
      <c r="C388" s="433"/>
      <c r="D388" s="433">
        <v>1</v>
      </c>
      <c r="E388" s="433"/>
      <c r="F388" s="433"/>
      <c r="G388" s="433"/>
      <c r="H388" s="433"/>
      <c r="I388" s="433"/>
      <c r="J388" s="433">
        <v>1</v>
      </c>
      <c r="K388" s="433"/>
      <c r="L388" s="433"/>
      <c r="M388" s="433"/>
      <c r="N388" s="433">
        <v>1</v>
      </c>
      <c r="O388" s="434">
        <v>3</v>
      </c>
    </row>
    <row r="389" spans="1:15">
      <c r="A389" s="491"/>
      <c r="B389" s="432" t="s">
        <v>829</v>
      </c>
      <c r="C389" s="433"/>
      <c r="D389" s="433"/>
      <c r="E389" s="433"/>
      <c r="F389" s="433"/>
      <c r="G389" s="433"/>
      <c r="H389" s="433"/>
      <c r="I389" s="433"/>
      <c r="J389" s="433"/>
      <c r="K389" s="433"/>
      <c r="L389" s="433">
        <v>3</v>
      </c>
      <c r="M389" s="433"/>
      <c r="N389" s="433"/>
      <c r="O389" s="434">
        <v>3</v>
      </c>
    </row>
    <row r="390" spans="1:15">
      <c r="A390" s="491"/>
      <c r="B390" s="432" t="s">
        <v>835</v>
      </c>
      <c r="C390" s="433"/>
      <c r="D390" s="433"/>
      <c r="E390" s="433"/>
      <c r="F390" s="433"/>
      <c r="G390" s="433"/>
      <c r="H390" s="433">
        <v>1</v>
      </c>
      <c r="I390" s="433"/>
      <c r="J390" s="433"/>
      <c r="K390" s="433"/>
      <c r="L390" s="433"/>
      <c r="M390" s="433"/>
      <c r="N390" s="433">
        <v>1</v>
      </c>
      <c r="O390" s="434">
        <v>2</v>
      </c>
    </row>
    <row r="391" spans="1:15">
      <c r="A391" s="491"/>
      <c r="B391" s="432" t="s">
        <v>831</v>
      </c>
      <c r="C391" s="433"/>
      <c r="D391" s="433"/>
      <c r="E391" s="433"/>
      <c r="F391" s="433"/>
      <c r="G391" s="433"/>
      <c r="H391" s="433"/>
      <c r="I391" s="433"/>
      <c r="J391" s="433"/>
      <c r="K391" s="433"/>
      <c r="L391" s="433"/>
      <c r="M391" s="433"/>
      <c r="N391" s="433">
        <v>1</v>
      </c>
      <c r="O391" s="434">
        <v>1</v>
      </c>
    </row>
    <row r="392" spans="1:15">
      <c r="A392" s="491"/>
      <c r="B392" s="432" t="s">
        <v>939</v>
      </c>
      <c r="C392" s="433"/>
      <c r="D392" s="433"/>
      <c r="E392" s="433"/>
      <c r="F392" s="433"/>
      <c r="G392" s="433">
        <v>1</v>
      </c>
      <c r="H392" s="433"/>
      <c r="I392" s="433"/>
      <c r="J392" s="433"/>
      <c r="K392" s="433"/>
      <c r="L392" s="433"/>
      <c r="M392" s="433"/>
      <c r="N392" s="433"/>
      <c r="O392" s="434">
        <v>1</v>
      </c>
    </row>
    <row r="393" spans="1:15">
      <c r="A393" s="491"/>
      <c r="B393" s="432" t="s">
        <v>832</v>
      </c>
      <c r="C393" s="433"/>
      <c r="D393" s="433"/>
      <c r="E393" s="433"/>
      <c r="F393" s="433"/>
      <c r="G393" s="433"/>
      <c r="H393" s="433"/>
      <c r="I393" s="433"/>
      <c r="J393" s="433"/>
      <c r="K393" s="433"/>
      <c r="L393" s="433"/>
      <c r="M393" s="433">
        <v>1</v>
      </c>
      <c r="N393" s="433"/>
      <c r="O393" s="434">
        <v>1</v>
      </c>
    </row>
    <row r="394" spans="1:15" ht="22">
      <c r="A394" s="491"/>
      <c r="B394" s="432" t="s">
        <v>940</v>
      </c>
      <c r="C394" s="433"/>
      <c r="D394" s="433"/>
      <c r="E394" s="433"/>
      <c r="F394" s="433"/>
      <c r="G394" s="433"/>
      <c r="H394" s="433"/>
      <c r="I394" s="433"/>
      <c r="J394" s="433">
        <v>1</v>
      </c>
      <c r="K394" s="433"/>
      <c r="L394" s="433"/>
      <c r="M394" s="433"/>
      <c r="N394" s="433"/>
      <c r="O394" s="434">
        <v>1</v>
      </c>
    </row>
    <row r="395" spans="1:15">
      <c r="A395" s="491"/>
      <c r="B395" s="432" t="s">
        <v>813</v>
      </c>
      <c r="C395" s="433"/>
      <c r="D395" s="433">
        <v>1</v>
      </c>
      <c r="E395" s="433"/>
      <c r="F395" s="433"/>
      <c r="G395" s="433"/>
      <c r="H395" s="433"/>
      <c r="I395" s="433"/>
      <c r="J395" s="433"/>
      <c r="K395" s="433"/>
      <c r="L395" s="433"/>
      <c r="M395" s="433"/>
      <c r="N395" s="433"/>
      <c r="O395" s="434">
        <v>1</v>
      </c>
    </row>
    <row r="396" spans="1:15">
      <c r="A396" s="491"/>
      <c r="B396" s="432" t="s">
        <v>941</v>
      </c>
      <c r="C396" s="433"/>
      <c r="D396" s="433"/>
      <c r="E396" s="433"/>
      <c r="F396" s="433"/>
      <c r="G396" s="433"/>
      <c r="H396" s="433"/>
      <c r="I396" s="433"/>
      <c r="J396" s="433"/>
      <c r="K396" s="433"/>
      <c r="L396" s="433"/>
      <c r="M396" s="433"/>
      <c r="N396" s="433">
        <v>1</v>
      </c>
      <c r="O396" s="434">
        <v>1</v>
      </c>
    </row>
    <row r="397" spans="1:15" ht="22">
      <c r="A397" s="491"/>
      <c r="B397" s="435" t="s">
        <v>795</v>
      </c>
      <c r="C397" s="436">
        <v>333</v>
      </c>
      <c r="D397" s="436">
        <v>266</v>
      </c>
      <c r="E397" s="436">
        <v>567</v>
      </c>
      <c r="F397" s="436">
        <v>329</v>
      </c>
      <c r="G397" s="436">
        <v>313</v>
      </c>
      <c r="H397" s="436">
        <v>373</v>
      </c>
      <c r="I397" s="436">
        <v>420</v>
      </c>
      <c r="J397" s="436">
        <v>440</v>
      </c>
      <c r="K397" s="436">
        <v>190</v>
      </c>
      <c r="L397" s="436">
        <v>216</v>
      </c>
      <c r="M397" s="436">
        <v>362</v>
      </c>
      <c r="N397" s="436">
        <v>797</v>
      </c>
      <c r="O397" s="439">
        <v>4606</v>
      </c>
    </row>
    <row r="398" spans="1:15">
      <c r="A398" s="491" t="s">
        <v>836</v>
      </c>
      <c r="B398" s="432" t="s">
        <v>838</v>
      </c>
      <c r="C398" s="433">
        <v>9</v>
      </c>
      <c r="D398" s="433">
        <v>11</v>
      </c>
      <c r="E398" s="433">
        <v>13</v>
      </c>
      <c r="F398" s="433">
        <v>13</v>
      </c>
      <c r="G398" s="433">
        <v>16</v>
      </c>
      <c r="H398" s="433">
        <v>14</v>
      </c>
      <c r="I398" s="433">
        <v>19</v>
      </c>
      <c r="J398" s="433">
        <v>25</v>
      </c>
      <c r="K398" s="433">
        <v>14</v>
      </c>
      <c r="L398" s="433">
        <v>2</v>
      </c>
      <c r="M398" s="433">
        <v>15</v>
      </c>
      <c r="N398" s="433">
        <v>11</v>
      </c>
      <c r="O398" s="434">
        <v>162</v>
      </c>
    </row>
    <row r="399" spans="1:15">
      <c r="A399" s="491"/>
      <c r="B399" s="432" t="s">
        <v>839</v>
      </c>
      <c r="C399" s="433">
        <v>8</v>
      </c>
      <c r="D399" s="433">
        <v>2</v>
      </c>
      <c r="E399" s="433">
        <v>16</v>
      </c>
      <c r="F399" s="433">
        <v>9</v>
      </c>
      <c r="G399" s="433">
        <v>3</v>
      </c>
      <c r="H399" s="433">
        <v>12</v>
      </c>
      <c r="I399" s="433">
        <v>14</v>
      </c>
      <c r="J399" s="433">
        <v>12</v>
      </c>
      <c r="K399" s="433">
        <v>13</v>
      </c>
      <c r="L399" s="433">
        <v>7</v>
      </c>
      <c r="M399" s="433">
        <v>9</v>
      </c>
      <c r="N399" s="433">
        <v>8</v>
      </c>
      <c r="O399" s="434">
        <v>113</v>
      </c>
    </row>
    <row r="400" spans="1:15" ht="22">
      <c r="A400" s="491"/>
      <c r="B400" s="432" t="s">
        <v>849</v>
      </c>
      <c r="C400" s="433">
        <v>1</v>
      </c>
      <c r="D400" s="433"/>
      <c r="E400" s="433">
        <v>6</v>
      </c>
      <c r="F400" s="433">
        <v>2</v>
      </c>
      <c r="G400" s="433">
        <v>1</v>
      </c>
      <c r="H400" s="433">
        <v>15</v>
      </c>
      <c r="I400" s="433">
        <v>25</v>
      </c>
      <c r="J400" s="433">
        <v>5</v>
      </c>
      <c r="K400" s="433">
        <v>6</v>
      </c>
      <c r="L400" s="433">
        <v>2</v>
      </c>
      <c r="M400" s="433">
        <v>4</v>
      </c>
      <c r="N400" s="433">
        <v>4</v>
      </c>
      <c r="O400" s="434">
        <v>71</v>
      </c>
    </row>
    <row r="401" spans="1:15" ht="22">
      <c r="A401" s="491"/>
      <c r="B401" s="432" t="s">
        <v>841</v>
      </c>
      <c r="C401" s="433">
        <v>1</v>
      </c>
      <c r="D401" s="433">
        <v>5</v>
      </c>
      <c r="E401" s="433">
        <v>9</v>
      </c>
      <c r="F401" s="433">
        <v>5</v>
      </c>
      <c r="G401" s="433">
        <v>3</v>
      </c>
      <c r="H401" s="433">
        <v>7</v>
      </c>
      <c r="I401" s="433">
        <v>6</v>
      </c>
      <c r="J401" s="433">
        <v>10</v>
      </c>
      <c r="K401" s="433">
        <v>7</v>
      </c>
      <c r="L401" s="433">
        <v>1</v>
      </c>
      <c r="M401" s="433">
        <v>6</v>
      </c>
      <c r="N401" s="433">
        <v>7</v>
      </c>
      <c r="O401" s="434">
        <v>67</v>
      </c>
    </row>
    <row r="402" spans="1:15">
      <c r="A402" s="491"/>
      <c r="B402" s="432" t="s">
        <v>840</v>
      </c>
      <c r="C402" s="433">
        <v>4</v>
      </c>
      <c r="D402" s="433">
        <v>7</v>
      </c>
      <c r="E402" s="433">
        <v>8</v>
      </c>
      <c r="F402" s="433">
        <v>5</v>
      </c>
      <c r="G402" s="433">
        <v>3</v>
      </c>
      <c r="H402" s="433">
        <v>4</v>
      </c>
      <c r="I402" s="433">
        <v>10</v>
      </c>
      <c r="J402" s="433">
        <v>9</v>
      </c>
      <c r="K402" s="433">
        <v>4</v>
      </c>
      <c r="L402" s="433">
        <v>1</v>
      </c>
      <c r="M402" s="433">
        <v>1</v>
      </c>
      <c r="N402" s="433">
        <v>6</v>
      </c>
      <c r="O402" s="434">
        <v>62</v>
      </c>
    </row>
    <row r="403" spans="1:15">
      <c r="A403" s="491"/>
      <c r="B403" s="432" t="s">
        <v>846</v>
      </c>
      <c r="C403" s="433">
        <v>4</v>
      </c>
      <c r="D403" s="433">
        <v>1</v>
      </c>
      <c r="E403" s="433">
        <v>4</v>
      </c>
      <c r="F403" s="433">
        <v>1</v>
      </c>
      <c r="G403" s="433">
        <v>1</v>
      </c>
      <c r="H403" s="433">
        <v>5</v>
      </c>
      <c r="I403" s="433">
        <v>18</v>
      </c>
      <c r="J403" s="433">
        <v>8</v>
      </c>
      <c r="K403" s="433">
        <v>2</v>
      </c>
      <c r="L403" s="433">
        <v>3</v>
      </c>
      <c r="M403" s="433">
        <v>4</v>
      </c>
      <c r="N403" s="433">
        <v>5</v>
      </c>
      <c r="O403" s="434">
        <v>56</v>
      </c>
    </row>
    <row r="404" spans="1:15">
      <c r="A404" s="491"/>
      <c r="B404" s="432" t="s">
        <v>842</v>
      </c>
      <c r="C404" s="433">
        <v>2</v>
      </c>
      <c r="D404" s="433">
        <v>6</v>
      </c>
      <c r="E404" s="433">
        <v>4</v>
      </c>
      <c r="F404" s="433">
        <v>1</v>
      </c>
      <c r="G404" s="433">
        <v>3</v>
      </c>
      <c r="H404" s="433">
        <v>9</v>
      </c>
      <c r="I404" s="433">
        <v>8</v>
      </c>
      <c r="J404" s="433">
        <v>3</v>
      </c>
      <c r="K404" s="433">
        <v>2</v>
      </c>
      <c r="L404" s="433">
        <v>2</v>
      </c>
      <c r="M404" s="433">
        <v>6</v>
      </c>
      <c r="N404" s="433">
        <v>4</v>
      </c>
      <c r="O404" s="434">
        <v>50</v>
      </c>
    </row>
    <row r="405" spans="1:15">
      <c r="A405" s="491"/>
      <c r="B405" s="432" t="s">
        <v>837</v>
      </c>
      <c r="C405" s="433">
        <v>1</v>
      </c>
      <c r="D405" s="433">
        <v>2</v>
      </c>
      <c r="E405" s="433">
        <v>10</v>
      </c>
      <c r="F405" s="433">
        <v>2</v>
      </c>
      <c r="G405" s="433">
        <v>3</v>
      </c>
      <c r="H405" s="433">
        <v>1</v>
      </c>
      <c r="I405" s="433">
        <v>4</v>
      </c>
      <c r="J405" s="433">
        <v>1</v>
      </c>
      <c r="K405" s="433">
        <v>2</v>
      </c>
      <c r="L405" s="433">
        <v>1</v>
      </c>
      <c r="M405" s="433">
        <v>7</v>
      </c>
      <c r="N405" s="433">
        <v>2</v>
      </c>
      <c r="O405" s="434">
        <v>36</v>
      </c>
    </row>
    <row r="406" spans="1:15">
      <c r="A406" s="491"/>
      <c r="B406" s="432" t="s">
        <v>844</v>
      </c>
      <c r="C406" s="433">
        <v>2</v>
      </c>
      <c r="D406" s="433">
        <v>1</v>
      </c>
      <c r="E406" s="433">
        <v>4</v>
      </c>
      <c r="F406" s="433">
        <v>3</v>
      </c>
      <c r="G406" s="433">
        <v>2</v>
      </c>
      <c r="H406" s="433">
        <v>1</v>
      </c>
      <c r="I406" s="433">
        <v>6</v>
      </c>
      <c r="J406" s="433">
        <v>4</v>
      </c>
      <c r="K406" s="433">
        <v>4</v>
      </c>
      <c r="L406" s="433">
        <v>1</v>
      </c>
      <c r="M406" s="433">
        <v>2</v>
      </c>
      <c r="N406" s="433">
        <v>4</v>
      </c>
      <c r="O406" s="434">
        <v>34</v>
      </c>
    </row>
    <row r="407" spans="1:15">
      <c r="A407" s="491"/>
      <c r="B407" s="432" t="s">
        <v>843</v>
      </c>
      <c r="C407" s="433">
        <v>3</v>
      </c>
      <c r="D407" s="433">
        <v>5</v>
      </c>
      <c r="E407" s="433">
        <v>3</v>
      </c>
      <c r="F407" s="433">
        <v>2</v>
      </c>
      <c r="G407" s="433">
        <v>3</v>
      </c>
      <c r="H407" s="433">
        <v>2</v>
      </c>
      <c r="I407" s="433">
        <v>2</v>
      </c>
      <c r="J407" s="433">
        <v>4</v>
      </c>
      <c r="K407" s="433">
        <v>2</v>
      </c>
      <c r="L407" s="433">
        <v>1</v>
      </c>
      <c r="M407" s="433">
        <v>3</v>
      </c>
      <c r="N407" s="433">
        <v>1</v>
      </c>
      <c r="O407" s="434">
        <v>31</v>
      </c>
    </row>
    <row r="408" spans="1:15">
      <c r="A408" s="491"/>
      <c r="B408" s="432" t="s">
        <v>851</v>
      </c>
      <c r="C408" s="433">
        <v>1</v>
      </c>
      <c r="D408" s="433">
        <v>2</v>
      </c>
      <c r="E408" s="433">
        <v>2</v>
      </c>
      <c r="F408" s="433"/>
      <c r="G408" s="433">
        <v>2</v>
      </c>
      <c r="H408" s="433"/>
      <c r="I408" s="433">
        <v>4</v>
      </c>
      <c r="J408" s="433">
        <v>2</v>
      </c>
      <c r="K408" s="433"/>
      <c r="L408" s="433">
        <v>1</v>
      </c>
      <c r="M408" s="433">
        <v>2</v>
      </c>
      <c r="N408" s="433"/>
      <c r="O408" s="434">
        <v>16</v>
      </c>
    </row>
    <row r="409" spans="1:15">
      <c r="A409" s="491"/>
      <c r="B409" s="432" t="s">
        <v>850</v>
      </c>
      <c r="C409" s="433"/>
      <c r="D409" s="433">
        <v>2</v>
      </c>
      <c r="E409" s="433">
        <v>2</v>
      </c>
      <c r="F409" s="433">
        <v>1</v>
      </c>
      <c r="G409" s="433"/>
      <c r="H409" s="433">
        <v>1</v>
      </c>
      <c r="I409" s="433">
        <v>6</v>
      </c>
      <c r="J409" s="433"/>
      <c r="K409" s="433"/>
      <c r="L409" s="433"/>
      <c r="M409" s="433">
        <v>2</v>
      </c>
      <c r="N409" s="433"/>
      <c r="O409" s="434">
        <v>14</v>
      </c>
    </row>
    <row r="410" spans="1:15">
      <c r="A410" s="491"/>
      <c r="B410" s="432" t="s">
        <v>845</v>
      </c>
      <c r="C410" s="433"/>
      <c r="D410" s="433">
        <v>1</v>
      </c>
      <c r="E410" s="433">
        <v>2</v>
      </c>
      <c r="F410" s="433">
        <v>1</v>
      </c>
      <c r="G410" s="433"/>
      <c r="H410" s="433"/>
      <c r="I410" s="433">
        <v>1</v>
      </c>
      <c r="J410" s="433">
        <v>1</v>
      </c>
      <c r="K410" s="433"/>
      <c r="L410" s="433"/>
      <c r="M410" s="433">
        <v>4</v>
      </c>
      <c r="N410" s="433">
        <v>1</v>
      </c>
      <c r="O410" s="434">
        <v>11</v>
      </c>
    </row>
    <row r="411" spans="1:15">
      <c r="A411" s="491"/>
      <c r="B411" s="432" t="s">
        <v>848</v>
      </c>
      <c r="C411" s="433"/>
      <c r="D411" s="433">
        <v>1</v>
      </c>
      <c r="E411" s="433"/>
      <c r="F411" s="433"/>
      <c r="G411" s="433"/>
      <c r="H411" s="433">
        <v>1</v>
      </c>
      <c r="I411" s="433"/>
      <c r="J411" s="433">
        <v>4</v>
      </c>
      <c r="K411" s="433"/>
      <c r="L411" s="433"/>
      <c r="M411" s="433">
        <v>1</v>
      </c>
      <c r="N411" s="433"/>
      <c r="O411" s="434">
        <v>7</v>
      </c>
    </row>
    <row r="412" spans="1:15">
      <c r="A412" s="491"/>
      <c r="B412" s="432" t="s">
        <v>855</v>
      </c>
      <c r="C412" s="433"/>
      <c r="D412" s="433"/>
      <c r="E412" s="433"/>
      <c r="F412" s="433">
        <v>1</v>
      </c>
      <c r="G412" s="433">
        <v>2</v>
      </c>
      <c r="H412" s="433"/>
      <c r="I412" s="433">
        <v>2</v>
      </c>
      <c r="J412" s="433"/>
      <c r="K412" s="433"/>
      <c r="L412" s="433"/>
      <c r="M412" s="433"/>
      <c r="N412" s="433">
        <v>2</v>
      </c>
      <c r="O412" s="434">
        <v>7</v>
      </c>
    </row>
    <row r="413" spans="1:15">
      <c r="A413" s="491"/>
      <c r="B413" s="432" t="s">
        <v>854</v>
      </c>
      <c r="C413" s="433"/>
      <c r="D413" s="433"/>
      <c r="E413" s="433"/>
      <c r="F413" s="433"/>
      <c r="G413" s="433">
        <v>1</v>
      </c>
      <c r="H413" s="433">
        <v>1</v>
      </c>
      <c r="I413" s="433">
        <v>1</v>
      </c>
      <c r="J413" s="433"/>
      <c r="K413" s="433"/>
      <c r="L413" s="433"/>
      <c r="M413" s="433">
        <v>3</v>
      </c>
      <c r="N413" s="433"/>
      <c r="O413" s="434">
        <v>6</v>
      </c>
    </row>
    <row r="414" spans="1:15" ht="22">
      <c r="A414" s="491"/>
      <c r="B414" s="432" t="s">
        <v>857</v>
      </c>
      <c r="C414" s="433"/>
      <c r="D414" s="433">
        <v>2</v>
      </c>
      <c r="E414" s="433"/>
      <c r="F414" s="433"/>
      <c r="G414" s="433"/>
      <c r="H414" s="433"/>
      <c r="I414" s="433"/>
      <c r="J414" s="433"/>
      <c r="K414" s="433"/>
      <c r="L414" s="433">
        <v>1</v>
      </c>
      <c r="M414" s="433">
        <v>1</v>
      </c>
      <c r="N414" s="433">
        <v>1</v>
      </c>
      <c r="O414" s="434">
        <v>5</v>
      </c>
    </row>
    <row r="415" spans="1:15" ht="22">
      <c r="A415" s="491"/>
      <c r="B415" s="432" t="s">
        <v>853</v>
      </c>
      <c r="C415" s="433">
        <v>1</v>
      </c>
      <c r="D415" s="433">
        <v>2</v>
      </c>
      <c r="E415" s="433"/>
      <c r="F415" s="433"/>
      <c r="G415" s="433"/>
      <c r="H415" s="433"/>
      <c r="I415" s="433"/>
      <c r="J415" s="433">
        <v>2</v>
      </c>
      <c r="K415" s="433"/>
      <c r="L415" s="433"/>
      <c r="M415" s="433"/>
      <c r="N415" s="433"/>
      <c r="O415" s="434">
        <v>5</v>
      </c>
    </row>
    <row r="416" spans="1:15">
      <c r="A416" s="491"/>
      <c r="B416" s="432" t="s">
        <v>856</v>
      </c>
      <c r="C416" s="433"/>
      <c r="D416" s="433"/>
      <c r="E416" s="433">
        <v>1</v>
      </c>
      <c r="F416" s="433"/>
      <c r="G416" s="433"/>
      <c r="H416" s="433"/>
      <c r="I416" s="433"/>
      <c r="J416" s="433"/>
      <c r="K416" s="433"/>
      <c r="L416" s="433">
        <v>1</v>
      </c>
      <c r="M416" s="433">
        <v>1</v>
      </c>
      <c r="N416" s="433">
        <v>1</v>
      </c>
      <c r="O416" s="434">
        <v>4</v>
      </c>
    </row>
    <row r="417" spans="1:15">
      <c r="A417" s="491"/>
      <c r="B417" s="432" t="s">
        <v>847</v>
      </c>
      <c r="C417" s="433"/>
      <c r="D417" s="433"/>
      <c r="E417" s="433"/>
      <c r="F417" s="433"/>
      <c r="G417" s="433"/>
      <c r="H417" s="433"/>
      <c r="I417" s="433">
        <v>3</v>
      </c>
      <c r="J417" s="433"/>
      <c r="K417" s="433"/>
      <c r="L417" s="433"/>
      <c r="M417" s="433"/>
      <c r="N417" s="433"/>
      <c r="O417" s="434">
        <v>3</v>
      </c>
    </row>
    <row r="418" spans="1:15" ht="22">
      <c r="A418" s="491"/>
      <c r="B418" s="432" t="s">
        <v>942</v>
      </c>
      <c r="C418" s="433"/>
      <c r="D418" s="433"/>
      <c r="E418" s="433">
        <v>1</v>
      </c>
      <c r="F418" s="433"/>
      <c r="G418" s="433"/>
      <c r="H418" s="433"/>
      <c r="I418" s="433"/>
      <c r="J418" s="433">
        <v>1</v>
      </c>
      <c r="K418" s="433"/>
      <c r="L418" s="433"/>
      <c r="M418" s="433"/>
      <c r="N418" s="433"/>
      <c r="O418" s="434">
        <v>2</v>
      </c>
    </row>
    <row r="419" spans="1:15" ht="33">
      <c r="A419" s="491"/>
      <c r="B419" s="432" t="s">
        <v>858</v>
      </c>
      <c r="C419" s="433"/>
      <c r="D419" s="433"/>
      <c r="E419" s="433"/>
      <c r="F419" s="433"/>
      <c r="G419" s="433"/>
      <c r="H419" s="433">
        <v>1</v>
      </c>
      <c r="I419" s="433"/>
      <c r="J419" s="433"/>
      <c r="K419" s="433"/>
      <c r="L419" s="433"/>
      <c r="M419" s="433">
        <v>1</v>
      </c>
      <c r="N419" s="433"/>
      <c r="O419" s="434">
        <v>2</v>
      </c>
    </row>
    <row r="420" spans="1:15">
      <c r="A420" s="491"/>
      <c r="B420" s="432" t="s">
        <v>852</v>
      </c>
      <c r="C420" s="433"/>
      <c r="D420" s="433"/>
      <c r="E420" s="433"/>
      <c r="F420" s="433"/>
      <c r="G420" s="433">
        <v>1</v>
      </c>
      <c r="H420" s="433"/>
      <c r="I420" s="433"/>
      <c r="J420" s="433"/>
      <c r="K420" s="433"/>
      <c r="L420" s="433"/>
      <c r="M420" s="433"/>
      <c r="N420" s="433"/>
      <c r="O420" s="434">
        <v>1</v>
      </c>
    </row>
    <row r="421" spans="1:15" ht="22">
      <c r="A421" s="491"/>
      <c r="B421" s="435" t="s">
        <v>795</v>
      </c>
      <c r="C421" s="436">
        <v>37</v>
      </c>
      <c r="D421" s="436">
        <v>50</v>
      </c>
      <c r="E421" s="436">
        <v>85</v>
      </c>
      <c r="F421" s="436">
        <v>46</v>
      </c>
      <c r="G421" s="436">
        <v>44</v>
      </c>
      <c r="H421" s="436">
        <v>74</v>
      </c>
      <c r="I421" s="436">
        <v>129</v>
      </c>
      <c r="J421" s="436">
        <v>91</v>
      </c>
      <c r="K421" s="436">
        <v>56</v>
      </c>
      <c r="L421" s="436">
        <v>24</v>
      </c>
      <c r="M421" s="436">
        <v>72</v>
      </c>
      <c r="N421" s="436">
        <v>57</v>
      </c>
      <c r="O421" s="436">
        <v>765</v>
      </c>
    </row>
    <row r="422" spans="1:15">
      <c r="A422" s="491" t="s">
        <v>860</v>
      </c>
      <c r="B422" s="432" t="s">
        <v>861</v>
      </c>
      <c r="C422" s="433">
        <v>77</v>
      </c>
      <c r="D422" s="433">
        <v>32</v>
      </c>
      <c r="E422" s="433">
        <v>52</v>
      </c>
      <c r="F422" s="433">
        <v>59</v>
      </c>
      <c r="G422" s="433">
        <v>43</v>
      </c>
      <c r="H422" s="433">
        <v>63</v>
      </c>
      <c r="I422" s="433">
        <v>35</v>
      </c>
      <c r="J422" s="433">
        <v>62</v>
      </c>
      <c r="K422" s="433">
        <v>32</v>
      </c>
      <c r="L422" s="433">
        <v>33</v>
      </c>
      <c r="M422" s="433">
        <v>82</v>
      </c>
      <c r="N422" s="433">
        <v>96</v>
      </c>
      <c r="O422" s="434">
        <v>666</v>
      </c>
    </row>
    <row r="423" spans="1:15">
      <c r="A423" s="491"/>
      <c r="B423" s="432" t="s">
        <v>867</v>
      </c>
      <c r="C423" s="433">
        <v>43</v>
      </c>
      <c r="D423" s="433">
        <v>38</v>
      </c>
      <c r="E423" s="433">
        <v>42</v>
      </c>
      <c r="F423" s="433">
        <v>71</v>
      </c>
      <c r="G423" s="433">
        <v>37</v>
      </c>
      <c r="H423" s="433">
        <v>33</v>
      </c>
      <c r="I423" s="433">
        <v>38</v>
      </c>
      <c r="J423" s="433">
        <v>36</v>
      </c>
      <c r="K423" s="433">
        <v>27</v>
      </c>
      <c r="L423" s="433">
        <v>37</v>
      </c>
      <c r="M423" s="433">
        <v>36</v>
      </c>
      <c r="N423" s="433">
        <v>59</v>
      </c>
      <c r="O423" s="434">
        <v>497</v>
      </c>
    </row>
    <row r="424" spans="1:15">
      <c r="A424" s="491"/>
      <c r="B424" s="432" t="s">
        <v>862</v>
      </c>
      <c r="C424" s="433">
        <v>45</v>
      </c>
      <c r="D424" s="433">
        <v>48</v>
      </c>
      <c r="E424" s="433">
        <v>55</v>
      </c>
      <c r="F424" s="433">
        <v>42</v>
      </c>
      <c r="G424" s="433">
        <v>37</v>
      </c>
      <c r="H424" s="433">
        <v>43</v>
      </c>
      <c r="I424" s="433">
        <v>33</v>
      </c>
      <c r="J424" s="433">
        <v>27</v>
      </c>
      <c r="K424" s="433">
        <v>30</v>
      </c>
      <c r="L424" s="433">
        <v>34</v>
      </c>
      <c r="M424" s="433">
        <v>56</v>
      </c>
      <c r="N424" s="433">
        <v>23</v>
      </c>
      <c r="O424" s="434">
        <v>473</v>
      </c>
    </row>
    <row r="425" spans="1:15">
      <c r="A425" s="491"/>
      <c r="B425" s="432" t="s">
        <v>864</v>
      </c>
      <c r="C425" s="433">
        <v>23</v>
      </c>
      <c r="D425" s="433">
        <v>19</v>
      </c>
      <c r="E425" s="433">
        <v>17</v>
      </c>
      <c r="F425" s="433">
        <v>20</v>
      </c>
      <c r="G425" s="433">
        <v>15</v>
      </c>
      <c r="H425" s="433">
        <v>25</v>
      </c>
      <c r="I425" s="433">
        <v>21</v>
      </c>
      <c r="J425" s="433">
        <v>17</v>
      </c>
      <c r="K425" s="433">
        <v>7</v>
      </c>
      <c r="L425" s="433">
        <v>21</v>
      </c>
      <c r="M425" s="433">
        <v>17</v>
      </c>
      <c r="N425" s="433">
        <v>12</v>
      </c>
      <c r="O425" s="434">
        <v>214</v>
      </c>
    </row>
    <row r="426" spans="1:15" ht="22">
      <c r="A426" s="491"/>
      <c r="B426" s="432" t="s">
        <v>866</v>
      </c>
      <c r="C426" s="433">
        <v>7</v>
      </c>
      <c r="D426" s="433">
        <v>7</v>
      </c>
      <c r="E426" s="433">
        <v>9</v>
      </c>
      <c r="F426" s="433">
        <v>15</v>
      </c>
      <c r="G426" s="433">
        <v>3</v>
      </c>
      <c r="H426" s="433">
        <v>12</v>
      </c>
      <c r="I426" s="433">
        <v>6</v>
      </c>
      <c r="J426" s="433">
        <v>9</v>
      </c>
      <c r="K426" s="433">
        <v>6</v>
      </c>
      <c r="L426" s="433">
        <v>18</v>
      </c>
      <c r="M426" s="433">
        <v>9</v>
      </c>
      <c r="N426" s="433">
        <v>14</v>
      </c>
      <c r="O426" s="434">
        <v>115</v>
      </c>
    </row>
    <row r="427" spans="1:15">
      <c r="A427" s="491"/>
      <c r="B427" s="432" t="s">
        <v>872</v>
      </c>
      <c r="C427" s="433">
        <v>12</v>
      </c>
      <c r="D427" s="433">
        <v>7</v>
      </c>
      <c r="E427" s="433">
        <v>9</v>
      </c>
      <c r="F427" s="433">
        <v>15</v>
      </c>
      <c r="G427" s="433">
        <v>8</v>
      </c>
      <c r="H427" s="433">
        <v>7</v>
      </c>
      <c r="I427" s="433">
        <v>7</v>
      </c>
      <c r="J427" s="433">
        <v>5</v>
      </c>
      <c r="K427" s="433">
        <v>3</v>
      </c>
      <c r="L427" s="433">
        <v>6</v>
      </c>
      <c r="M427" s="433">
        <v>17</v>
      </c>
      <c r="N427" s="433">
        <v>15</v>
      </c>
      <c r="O427" s="434">
        <v>111</v>
      </c>
    </row>
    <row r="428" spans="1:15">
      <c r="A428" s="491"/>
      <c r="B428" s="432" t="s">
        <v>870</v>
      </c>
      <c r="C428" s="433">
        <v>11</v>
      </c>
      <c r="D428" s="433">
        <v>15</v>
      </c>
      <c r="E428" s="433">
        <v>22</v>
      </c>
      <c r="F428" s="433">
        <v>10</v>
      </c>
      <c r="G428" s="433">
        <v>1</v>
      </c>
      <c r="H428" s="433">
        <v>5</v>
      </c>
      <c r="I428" s="433">
        <v>3</v>
      </c>
      <c r="J428" s="433">
        <v>7</v>
      </c>
      <c r="K428" s="433">
        <v>12</v>
      </c>
      <c r="L428" s="433"/>
      <c r="M428" s="433">
        <v>7</v>
      </c>
      <c r="N428" s="433">
        <v>15</v>
      </c>
      <c r="O428" s="434">
        <v>108</v>
      </c>
    </row>
    <row r="429" spans="1:15">
      <c r="A429" s="491"/>
      <c r="B429" s="432" t="s">
        <v>863</v>
      </c>
      <c r="C429" s="433">
        <v>7</v>
      </c>
      <c r="D429" s="433">
        <v>17</v>
      </c>
      <c r="E429" s="433">
        <v>5</v>
      </c>
      <c r="F429" s="433">
        <v>3</v>
      </c>
      <c r="G429" s="433"/>
      <c r="H429" s="433">
        <v>15</v>
      </c>
      <c r="I429" s="433">
        <v>6</v>
      </c>
      <c r="J429" s="433">
        <v>9</v>
      </c>
      <c r="K429" s="433">
        <v>3</v>
      </c>
      <c r="L429" s="433">
        <v>4</v>
      </c>
      <c r="M429" s="433">
        <v>9</v>
      </c>
      <c r="N429" s="433">
        <v>14</v>
      </c>
      <c r="O429" s="434">
        <v>92</v>
      </c>
    </row>
    <row r="430" spans="1:15">
      <c r="A430" s="491"/>
      <c r="B430" s="432" t="s">
        <v>879</v>
      </c>
      <c r="C430" s="433">
        <v>13</v>
      </c>
      <c r="D430" s="433">
        <v>6</v>
      </c>
      <c r="E430" s="433">
        <v>5</v>
      </c>
      <c r="F430" s="433">
        <v>16</v>
      </c>
      <c r="G430" s="433">
        <v>9</v>
      </c>
      <c r="H430" s="433">
        <v>4</v>
      </c>
      <c r="I430" s="433">
        <v>2</v>
      </c>
      <c r="J430" s="433">
        <v>4</v>
      </c>
      <c r="K430" s="433"/>
      <c r="L430" s="433">
        <v>2</v>
      </c>
      <c r="M430" s="433">
        <v>2</v>
      </c>
      <c r="N430" s="433">
        <v>11</v>
      </c>
      <c r="O430" s="434">
        <v>74</v>
      </c>
    </row>
    <row r="431" spans="1:15">
      <c r="A431" s="491"/>
      <c r="B431" s="432" t="s">
        <v>876</v>
      </c>
      <c r="C431" s="433">
        <v>4</v>
      </c>
      <c r="D431" s="433">
        <v>2</v>
      </c>
      <c r="E431" s="433">
        <v>12</v>
      </c>
      <c r="F431" s="433">
        <v>11</v>
      </c>
      <c r="G431" s="433">
        <v>7</v>
      </c>
      <c r="H431" s="433">
        <v>4</v>
      </c>
      <c r="I431" s="433">
        <v>8</v>
      </c>
      <c r="J431" s="433">
        <v>5</v>
      </c>
      <c r="K431" s="433">
        <v>4</v>
      </c>
      <c r="L431" s="433"/>
      <c r="M431" s="433">
        <v>5</v>
      </c>
      <c r="N431" s="433">
        <v>8</v>
      </c>
      <c r="O431" s="434">
        <v>70</v>
      </c>
    </row>
    <row r="432" spans="1:15">
      <c r="A432" s="491"/>
      <c r="B432" s="432" t="s">
        <v>865</v>
      </c>
      <c r="C432" s="433">
        <v>7</v>
      </c>
      <c r="D432" s="433">
        <v>5</v>
      </c>
      <c r="E432" s="433">
        <v>8</v>
      </c>
      <c r="F432" s="433">
        <v>10</v>
      </c>
      <c r="G432" s="433">
        <v>5</v>
      </c>
      <c r="H432" s="433">
        <v>5</v>
      </c>
      <c r="I432" s="433">
        <v>3</v>
      </c>
      <c r="J432" s="433">
        <v>11</v>
      </c>
      <c r="K432" s="433">
        <v>1</v>
      </c>
      <c r="L432" s="433">
        <v>1</v>
      </c>
      <c r="M432" s="433">
        <v>4</v>
      </c>
      <c r="N432" s="433">
        <v>6</v>
      </c>
      <c r="O432" s="434">
        <v>66</v>
      </c>
    </row>
    <row r="433" spans="1:15">
      <c r="A433" s="491"/>
      <c r="B433" s="432" t="s">
        <v>868</v>
      </c>
      <c r="C433" s="433">
        <v>1</v>
      </c>
      <c r="D433" s="433">
        <v>4</v>
      </c>
      <c r="E433" s="433">
        <v>3</v>
      </c>
      <c r="F433" s="433">
        <v>4</v>
      </c>
      <c r="G433" s="433">
        <v>1</v>
      </c>
      <c r="H433" s="433">
        <v>7</v>
      </c>
      <c r="I433" s="433">
        <v>10</v>
      </c>
      <c r="J433" s="433">
        <v>7</v>
      </c>
      <c r="K433" s="433">
        <v>7</v>
      </c>
      <c r="L433" s="433">
        <v>4</v>
      </c>
      <c r="M433" s="433">
        <v>7</v>
      </c>
      <c r="N433" s="433">
        <v>5</v>
      </c>
      <c r="O433" s="434">
        <v>60</v>
      </c>
    </row>
    <row r="434" spans="1:15">
      <c r="A434" s="491"/>
      <c r="B434" s="432" t="s">
        <v>878</v>
      </c>
      <c r="C434" s="433"/>
      <c r="D434" s="433"/>
      <c r="E434" s="433">
        <v>1</v>
      </c>
      <c r="F434" s="433">
        <v>5</v>
      </c>
      <c r="G434" s="433">
        <v>1</v>
      </c>
      <c r="H434" s="433">
        <v>3</v>
      </c>
      <c r="I434" s="433">
        <v>9</v>
      </c>
      <c r="J434" s="433">
        <v>24</v>
      </c>
      <c r="K434" s="433">
        <v>5</v>
      </c>
      <c r="L434" s="433">
        <v>1</v>
      </c>
      <c r="M434" s="433">
        <v>1</v>
      </c>
      <c r="N434" s="433">
        <v>1</v>
      </c>
      <c r="O434" s="434">
        <v>51</v>
      </c>
    </row>
    <row r="435" spans="1:15">
      <c r="A435" s="491"/>
      <c r="B435" s="432" t="s">
        <v>877</v>
      </c>
      <c r="C435" s="433">
        <v>3</v>
      </c>
      <c r="D435" s="433">
        <v>3</v>
      </c>
      <c r="E435" s="433">
        <v>3</v>
      </c>
      <c r="F435" s="433">
        <v>1</v>
      </c>
      <c r="G435" s="433">
        <v>9</v>
      </c>
      <c r="H435" s="433">
        <v>4</v>
      </c>
      <c r="I435" s="433">
        <v>5</v>
      </c>
      <c r="J435" s="433">
        <v>2</v>
      </c>
      <c r="K435" s="433"/>
      <c r="L435" s="433">
        <v>2</v>
      </c>
      <c r="M435" s="433">
        <v>7</v>
      </c>
      <c r="N435" s="433">
        <v>3</v>
      </c>
      <c r="O435" s="434">
        <v>42</v>
      </c>
    </row>
    <row r="436" spans="1:15">
      <c r="A436" s="491"/>
      <c r="B436" s="432" t="s">
        <v>871</v>
      </c>
      <c r="C436" s="433"/>
      <c r="D436" s="433">
        <v>4</v>
      </c>
      <c r="E436" s="433">
        <v>6</v>
      </c>
      <c r="F436" s="433">
        <v>2</v>
      </c>
      <c r="G436" s="433">
        <v>3</v>
      </c>
      <c r="H436" s="433">
        <v>1</v>
      </c>
      <c r="I436" s="433">
        <v>4</v>
      </c>
      <c r="J436" s="433">
        <v>7</v>
      </c>
      <c r="K436" s="433">
        <v>2</v>
      </c>
      <c r="L436" s="433">
        <v>1</v>
      </c>
      <c r="M436" s="433">
        <v>3</v>
      </c>
      <c r="N436" s="433">
        <v>7</v>
      </c>
      <c r="O436" s="434">
        <v>40</v>
      </c>
    </row>
    <row r="437" spans="1:15" ht="22">
      <c r="A437" s="491"/>
      <c r="B437" s="432" t="s">
        <v>875</v>
      </c>
      <c r="C437" s="433"/>
      <c r="D437" s="433">
        <v>8</v>
      </c>
      <c r="E437" s="433">
        <v>2</v>
      </c>
      <c r="F437" s="433">
        <v>3</v>
      </c>
      <c r="G437" s="433"/>
      <c r="H437" s="433">
        <v>5</v>
      </c>
      <c r="I437" s="433">
        <v>4</v>
      </c>
      <c r="J437" s="433">
        <v>6</v>
      </c>
      <c r="K437" s="433"/>
      <c r="L437" s="433">
        <v>1</v>
      </c>
      <c r="M437" s="433">
        <v>5</v>
      </c>
      <c r="N437" s="433">
        <v>1</v>
      </c>
      <c r="O437" s="434">
        <v>35</v>
      </c>
    </row>
    <row r="438" spans="1:15">
      <c r="A438" s="491"/>
      <c r="B438" s="432" t="s">
        <v>883</v>
      </c>
      <c r="C438" s="433">
        <v>1</v>
      </c>
      <c r="D438" s="433">
        <v>1</v>
      </c>
      <c r="E438" s="433">
        <v>3</v>
      </c>
      <c r="F438" s="433"/>
      <c r="G438" s="433">
        <v>7</v>
      </c>
      <c r="H438" s="433">
        <v>4</v>
      </c>
      <c r="I438" s="433"/>
      <c r="J438" s="433">
        <v>2</v>
      </c>
      <c r="K438" s="433">
        <v>2</v>
      </c>
      <c r="L438" s="433">
        <v>2</v>
      </c>
      <c r="M438" s="433">
        <v>3</v>
      </c>
      <c r="N438" s="433">
        <v>2</v>
      </c>
      <c r="O438" s="434">
        <v>27</v>
      </c>
    </row>
    <row r="439" spans="1:15">
      <c r="A439" s="491"/>
      <c r="B439" s="432" t="s">
        <v>874</v>
      </c>
      <c r="C439" s="433">
        <v>3</v>
      </c>
      <c r="D439" s="433">
        <v>2</v>
      </c>
      <c r="E439" s="433">
        <v>1</v>
      </c>
      <c r="F439" s="433"/>
      <c r="G439" s="433">
        <v>2</v>
      </c>
      <c r="H439" s="433">
        <v>2</v>
      </c>
      <c r="I439" s="433">
        <v>2</v>
      </c>
      <c r="J439" s="433"/>
      <c r="K439" s="433">
        <v>1</v>
      </c>
      <c r="L439" s="433">
        <v>3</v>
      </c>
      <c r="M439" s="433"/>
      <c r="N439" s="433">
        <v>8</v>
      </c>
      <c r="O439" s="434">
        <v>24</v>
      </c>
    </row>
    <row r="440" spans="1:15">
      <c r="A440" s="491"/>
      <c r="B440" s="432" t="s">
        <v>943</v>
      </c>
      <c r="C440" s="433">
        <v>2</v>
      </c>
      <c r="D440" s="433">
        <v>1</v>
      </c>
      <c r="E440" s="433">
        <v>2</v>
      </c>
      <c r="F440" s="433">
        <v>4</v>
      </c>
      <c r="G440" s="433">
        <v>2</v>
      </c>
      <c r="H440" s="433"/>
      <c r="I440" s="433">
        <v>4</v>
      </c>
      <c r="J440" s="433">
        <v>1</v>
      </c>
      <c r="K440" s="433"/>
      <c r="L440" s="433"/>
      <c r="M440" s="433">
        <v>6</v>
      </c>
      <c r="N440" s="433"/>
      <c r="O440" s="434">
        <v>22</v>
      </c>
    </row>
    <row r="441" spans="1:15">
      <c r="A441" s="491"/>
      <c r="B441" s="432" t="s">
        <v>882</v>
      </c>
      <c r="C441" s="433">
        <v>3</v>
      </c>
      <c r="D441" s="433"/>
      <c r="E441" s="433">
        <v>2</v>
      </c>
      <c r="F441" s="433"/>
      <c r="G441" s="433">
        <v>1</v>
      </c>
      <c r="H441" s="433">
        <v>2</v>
      </c>
      <c r="I441" s="433">
        <v>1</v>
      </c>
      <c r="J441" s="433">
        <v>5</v>
      </c>
      <c r="K441" s="433">
        <v>3</v>
      </c>
      <c r="L441" s="433">
        <v>2</v>
      </c>
      <c r="M441" s="433"/>
      <c r="N441" s="433">
        <v>1</v>
      </c>
      <c r="O441" s="434">
        <v>20</v>
      </c>
    </row>
    <row r="442" spans="1:15">
      <c r="A442" s="491"/>
      <c r="B442" s="432" t="s">
        <v>873</v>
      </c>
      <c r="C442" s="433"/>
      <c r="D442" s="433">
        <v>2</v>
      </c>
      <c r="E442" s="433">
        <v>2</v>
      </c>
      <c r="F442" s="433">
        <v>2</v>
      </c>
      <c r="G442" s="433"/>
      <c r="H442" s="433">
        <v>2</v>
      </c>
      <c r="I442" s="433"/>
      <c r="J442" s="433"/>
      <c r="K442" s="433">
        <v>3</v>
      </c>
      <c r="L442" s="433">
        <v>3</v>
      </c>
      <c r="M442" s="433">
        <v>2</v>
      </c>
      <c r="N442" s="433">
        <v>3</v>
      </c>
      <c r="O442" s="434">
        <v>19</v>
      </c>
    </row>
    <row r="443" spans="1:15">
      <c r="A443" s="491"/>
      <c r="B443" s="432" t="s">
        <v>869</v>
      </c>
      <c r="C443" s="433">
        <v>2</v>
      </c>
      <c r="D443" s="433">
        <v>2</v>
      </c>
      <c r="E443" s="433">
        <v>2</v>
      </c>
      <c r="F443" s="433"/>
      <c r="G443" s="433"/>
      <c r="H443" s="433">
        <v>2</v>
      </c>
      <c r="I443" s="433"/>
      <c r="J443" s="433">
        <v>1</v>
      </c>
      <c r="K443" s="433">
        <v>1</v>
      </c>
      <c r="L443" s="433"/>
      <c r="M443" s="433">
        <v>3</v>
      </c>
      <c r="N443" s="433"/>
      <c r="O443" s="434">
        <v>13</v>
      </c>
    </row>
    <row r="444" spans="1:15">
      <c r="A444" s="491"/>
      <c r="B444" s="432" t="s">
        <v>881</v>
      </c>
      <c r="C444" s="433"/>
      <c r="D444" s="433"/>
      <c r="E444" s="433"/>
      <c r="F444" s="433">
        <v>1</v>
      </c>
      <c r="G444" s="433">
        <v>1</v>
      </c>
      <c r="H444" s="433"/>
      <c r="I444" s="433"/>
      <c r="J444" s="433">
        <v>3</v>
      </c>
      <c r="K444" s="433">
        <v>3</v>
      </c>
      <c r="L444" s="433"/>
      <c r="M444" s="433"/>
      <c r="N444" s="433">
        <v>2</v>
      </c>
      <c r="O444" s="434">
        <v>10</v>
      </c>
    </row>
    <row r="445" spans="1:15">
      <c r="A445" s="491"/>
      <c r="B445" s="432" t="s">
        <v>944</v>
      </c>
      <c r="C445" s="433"/>
      <c r="D445" s="433">
        <v>1</v>
      </c>
      <c r="E445" s="433">
        <v>1</v>
      </c>
      <c r="F445" s="433">
        <v>2</v>
      </c>
      <c r="G445" s="433"/>
      <c r="H445" s="433">
        <v>2</v>
      </c>
      <c r="I445" s="433"/>
      <c r="J445" s="433"/>
      <c r="K445" s="433"/>
      <c r="L445" s="433"/>
      <c r="M445" s="433"/>
      <c r="N445" s="433">
        <v>3</v>
      </c>
      <c r="O445" s="434">
        <v>9</v>
      </c>
    </row>
    <row r="446" spans="1:15">
      <c r="A446" s="491"/>
      <c r="B446" s="432" t="s">
        <v>880</v>
      </c>
      <c r="C446" s="433"/>
      <c r="D446" s="433"/>
      <c r="E446" s="433"/>
      <c r="F446" s="433">
        <v>1</v>
      </c>
      <c r="G446" s="433">
        <v>1</v>
      </c>
      <c r="H446" s="433"/>
      <c r="I446" s="433"/>
      <c r="J446" s="433">
        <v>2</v>
      </c>
      <c r="K446" s="433"/>
      <c r="L446" s="433"/>
      <c r="M446" s="433"/>
      <c r="N446" s="433">
        <v>1</v>
      </c>
      <c r="O446" s="434">
        <v>5</v>
      </c>
    </row>
    <row r="447" spans="1:15">
      <c r="A447" s="491"/>
      <c r="B447" s="432" t="s">
        <v>884</v>
      </c>
      <c r="C447" s="433"/>
      <c r="D447" s="433">
        <v>1</v>
      </c>
      <c r="E447" s="433"/>
      <c r="F447" s="433"/>
      <c r="G447" s="433"/>
      <c r="H447" s="433"/>
      <c r="I447" s="433"/>
      <c r="J447" s="433"/>
      <c r="K447" s="433"/>
      <c r="L447" s="433"/>
      <c r="M447" s="433">
        <v>4</v>
      </c>
      <c r="N447" s="433"/>
      <c r="O447" s="434">
        <v>5</v>
      </c>
    </row>
    <row r="448" spans="1:15" ht="22">
      <c r="A448" s="491"/>
      <c r="B448" s="435" t="s">
        <v>795</v>
      </c>
      <c r="C448" s="436">
        <v>264</v>
      </c>
      <c r="D448" s="436">
        <v>225</v>
      </c>
      <c r="E448" s="436">
        <v>264</v>
      </c>
      <c r="F448" s="436">
        <v>297</v>
      </c>
      <c r="G448" s="436">
        <v>193</v>
      </c>
      <c r="H448" s="436">
        <v>250</v>
      </c>
      <c r="I448" s="436">
        <v>201</v>
      </c>
      <c r="J448" s="436">
        <v>252</v>
      </c>
      <c r="K448" s="436">
        <v>152</v>
      </c>
      <c r="L448" s="436">
        <v>175</v>
      </c>
      <c r="M448" s="436">
        <v>285</v>
      </c>
      <c r="N448" s="436">
        <v>310</v>
      </c>
      <c r="O448" s="439">
        <v>2868</v>
      </c>
    </row>
    <row r="449" spans="1:15">
      <c r="A449" s="491" t="s">
        <v>885</v>
      </c>
      <c r="B449" s="432" t="s">
        <v>887</v>
      </c>
      <c r="C449" s="433">
        <v>468</v>
      </c>
      <c r="D449" s="433">
        <v>437</v>
      </c>
      <c r="E449" s="433">
        <v>610</v>
      </c>
      <c r="F449" s="433">
        <v>411</v>
      </c>
      <c r="G449" s="433">
        <v>226</v>
      </c>
      <c r="H449" s="433">
        <v>246</v>
      </c>
      <c r="I449" s="433">
        <v>326</v>
      </c>
      <c r="J449" s="433">
        <v>347</v>
      </c>
      <c r="K449" s="433">
        <v>194</v>
      </c>
      <c r="L449" s="433">
        <v>309</v>
      </c>
      <c r="M449" s="433">
        <v>473</v>
      </c>
      <c r="N449" s="433">
        <v>574</v>
      </c>
      <c r="O449" s="438">
        <v>4621</v>
      </c>
    </row>
    <row r="450" spans="1:15">
      <c r="A450" s="491"/>
      <c r="B450" s="432" t="s">
        <v>886</v>
      </c>
      <c r="C450" s="433">
        <v>211</v>
      </c>
      <c r="D450" s="433">
        <v>186</v>
      </c>
      <c r="E450" s="433">
        <v>220</v>
      </c>
      <c r="F450" s="433">
        <v>140</v>
      </c>
      <c r="G450" s="433">
        <v>68</v>
      </c>
      <c r="H450" s="433">
        <v>96</v>
      </c>
      <c r="I450" s="433">
        <v>86</v>
      </c>
      <c r="J450" s="433">
        <v>71</v>
      </c>
      <c r="K450" s="433">
        <v>53</v>
      </c>
      <c r="L450" s="433">
        <v>127</v>
      </c>
      <c r="M450" s="433">
        <v>181</v>
      </c>
      <c r="N450" s="433">
        <v>206</v>
      </c>
      <c r="O450" s="438">
        <v>1645</v>
      </c>
    </row>
    <row r="451" spans="1:15">
      <c r="A451" s="491"/>
      <c r="B451" s="432" t="s">
        <v>888</v>
      </c>
      <c r="C451" s="433">
        <v>57</v>
      </c>
      <c r="D451" s="433">
        <v>81</v>
      </c>
      <c r="E451" s="433">
        <v>110</v>
      </c>
      <c r="F451" s="433">
        <v>92</v>
      </c>
      <c r="G451" s="433">
        <v>59</v>
      </c>
      <c r="H451" s="433">
        <v>54</v>
      </c>
      <c r="I451" s="433">
        <v>69</v>
      </c>
      <c r="J451" s="433">
        <v>74</v>
      </c>
      <c r="K451" s="433">
        <v>34</v>
      </c>
      <c r="L451" s="433">
        <v>52</v>
      </c>
      <c r="M451" s="433">
        <v>56</v>
      </c>
      <c r="N451" s="433">
        <v>109</v>
      </c>
      <c r="O451" s="434">
        <v>847</v>
      </c>
    </row>
    <row r="452" spans="1:15">
      <c r="A452" s="491"/>
      <c r="B452" s="432" t="s">
        <v>890</v>
      </c>
      <c r="C452" s="433">
        <v>79</v>
      </c>
      <c r="D452" s="433">
        <v>63</v>
      </c>
      <c r="E452" s="433">
        <v>78</v>
      </c>
      <c r="F452" s="433">
        <v>45</v>
      </c>
      <c r="G452" s="433">
        <v>16</v>
      </c>
      <c r="H452" s="433">
        <v>36</v>
      </c>
      <c r="I452" s="433">
        <v>54</v>
      </c>
      <c r="J452" s="433">
        <v>52</v>
      </c>
      <c r="K452" s="433">
        <v>35</v>
      </c>
      <c r="L452" s="433">
        <v>34</v>
      </c>
      <c r="M452" s="433">
        <v>47</v>
      </c>
      <c r="N452" s="433">
        <v>57</v>
      </c>
      <c r="O452" s="434">
        <v>596</v>
      </c>
    </row>
    <row r="453" spans="1:15">
      <c r="A453" s="491"/>
      <c r="B453" s="432" t="s">
        <v>891</v>
      </c>
      <c r="C453" s="433">
        <v>108</v>
      </c>
      <c r="D453" s="433">
        <v>65</v>
      </c>
      <c r="E453" s="433">
        <v>82</v>
      </c>
      <c r="F453" s="433">
        <v>61</v>
      </c>
      <c r="G453" s="433">
        <v>27</v>
      </c>
      <c r="H453" s="433">
        <v>15</v>
      </c>
      <c r="I453" s="433">
        <v>39</v>
      </c>
      <c r="J453" s="433">
        <v>31</v>
      </c>
      <c r="K453" s="433">
        <v>20</v>
      </c>
      <c r="L453" s="433">
        <v>27</v>
      </c>
      <c r="M453" s="433">
        <v>59</v>
      </c>
      <c r="N453" s="433">
        <v>57</v>
      </c>
      <c r="O453" s="434">
        <v>591</v>
      </c>
    </row>
    <row r="454" spans="1:15">
      <c r="A454" s="491"/>
      <c r="B454" s="432" t="s">
        <v>895</v>
      </c>
      <c r="C454" s="433">
        <v>46</v>
      </c>
      <c r="D454" s="433">
        <v>42</v>
      </c>
      <c r="E454" s="433">
        <v>59</v>
      </c>
      <c r="F454" s="433">
        <v>35</v>
      </c>
      <c r="G454" s="433">
        <v>35</v>
      </c>
      <c r="H454" s="433">
        <v>22</v>
      </c>
      <c r="I454" s="433">
        <v>23</v>
      </c>
      <c r="J454" s="433">
        <v>26</v>
      </c>
      <c r="K454" s="433">
        <v>27</v>
      </c>
      <c r="L454" s="433">
        <v>33</v>
      </c>
      <c r="M454" s="433">
        <v>53</v>
      </c>
      <c r="N454" s="433">
        <v>67</v>
      </c>
      <c r="O454" s="434">
        <v>468</v>
      </c>
    </row>
    <row r="455" spans="1:15">
      <c r="A455" s="491"/>
      <c r="B455" s="432" t="s">
        <v>889</v>
      </c>
      <c r="C455" s="433">
        <v>28</v>
      </c>
      <c r="D455" s="433">
        <v>26</v>
      </c>
      <c r="E455" s="433">
        <v>42</v>
      </c>
      <c r="F455" s="433">
        <v>51</v>
      </c>
      <c r="G455" s="433">
        <v>14</v>
      </c>
      <c r="H455" s="433">
        <v>24</v>
      </c>
      <c r="I455" s="433">
        <v>38</v>
      </c>
      <c r="J455" s="433">
        <v>32</v>
      </c>
      <c r="K455" s="433">
        <v>36</v>
      </c>
      <c r="L455" s="433">
        <v>31</v>
      </c>
      <c r="M455" s="433">
        <v>29</v>
      </c>
      <c r="N455" s="433">
        <v>36</v>
      </c>
      <c r="O455" s="434">
        <v>387</v>
      </c>
    </row>
    <row r="456" spans="1:15">
      <c r="A456" s="491"/>
      <c r="B456" s="432" t="s">
        <v>893</v>
      </c>
      <c r="C456" s="433">
        <v>52</v>
      </c>
      <c r="D456" s="433">
        <v>28</v>
      </c>
      <c r="E456" s="433">
        <v>32</v>
      </c>
      <c r="F456" s="433">
        <v>24</v>
      </c>
      <c r="G456" s="433">
        <v>22</v>
      </c>
      <c r="H456" s="433">
        <v>16</v>
      </c>
      <c r="I456" s="433">
        <v>11</v>
      </c>
      <c r="J456" s="433">
        <v>16</v>
      </c>
      <c r="K456" s="433">
        <v>11</v>
      </c>
      <c r="L456" s="433">
        <v>14</v>
      </c>
      <c r="M456" s="433">
        <v>40</v>
      </c>
      <c r="N456" s="433">
        <v>58</v>
      </c>
      <c r="O456" s="434">
        <v>324</v>
      </c>
    </row>
    <row r="457" spans="1:15">
      <c r="A457" s="491"/>
      <c r="B457" s="432" t="s">
        <v>892</v>
      </c>
      <c r="C457" s="433">
        <v>28</v>
      </c>
      <c r="D457" s="433">
        <v>29</v>
      </c>
      <c r="E457" s="433">
        <v>22</v>
      </c>
      <c r="F457" s="433">
        <v>28</v>
      </c>
      <c r="G457" s="433">
        <v>13</v>
      </c>
      <c r="H457" s="433">
        <v>26</v>
      </c>
      <c r="I457" s="433">
        <v>24</v>
      </c>
      <c r="J457" s="433">
        <v>14</v>
      </c>
      <c r="K457" s="433">
        <v>14</v>
      </c>
      <c r="L457" s="433">
        <v>17</v>
      </c>
      <c r="M457" s="433">
        <v>32</v>
      </c>
      <c r="N457" s="433">
        <v>48</v>
      </c>
      <c r="O457" s="434">
        <v>295</v>
      </c>
    </row>
    <row r="458" spans="1:15">
      <c r="A458" s="491"/>
      <c r="B458" s="432" t="s">
        <v>897</v>
      </c>
      <c r="C458" s="433">
        <v>41</v>
      </c>
      <c r="D458" s="433">
        <v>28</v>
      </c>
      <c r="E458" s="433">
        <v>28</v>
      </c>
      <c r="F458" s="433">
        <v>12</v>
      </c>
      <c r="G458" s="433">
        <v>10</v>
      </c>
      <c r="H458" s="433">
        <v>4</v>
      </c>
      <c r="I458" s="433">
        <v>7</v>
      </c>
      <c r="J458" s="433">
        <v>9</v>
      </c>
      <c r="K458" s="433">
        <v>21</v>
      </c>
      <c r="L458" s="433">
        <v>23</v>
      </c>
      <c r="M458" s="433">
        <v>20</v>
      </c>
      <c r="N458" s="433">
        <v>29</v>
      </c>
      <c r="O458" s="434">
        <v>232</v>
      </c>
    </row>
    <row r="459" spans="1:15">
      <c r="A459" s="491"/>
      <c r="B459" s="432" t="s">
        <v>899</v>
      </c>
      <c r="C459" s="433">
        <v>37</v>
      </c>
      <c r="D459" s="433">
        <v>22</v>
      </c>
      <c r="E459" s="433">
        <v>45</v>
      </c>
      <c r="F459" s="433">
        <v>8</v>
      </c>
      <c r="G459" s="433">
        <v>8</v>
      </c>
      <c r="H459" s="433">
        <v>12</v>
      </c>
      <c r="I459" s="433">
        <v>6</v>
      </c>
      <c r="J459" s="433">
        <v>2</v>
      </c>
      <c r="K459" s="433">
        <v>12</v>
      </c>
      <c r="L459" s="433">
        <v>15</v>
      </c>
      <c r="M459" s="433">
        <v>22</v>
      </c>
      <c r="N459" s="433">
        <v>24</v>
      </c>
      <c r="O459" s="434">
        <v>213</v>
      </c>
    </row>
    <row r="460" spans="1:15">
      <c r="A460" s="491"/>
      <c r="B460" s="432" t="s">
        <v>896</v>
      </c>
      <c r="C460" s="433">
        <v>17</v>
      </c>
      <c r="D460" s="433">
        <v>21</v>
      </c>
      <c r="E460" s="433">
        <v>13</v>
      </c>
      <c r="F460" s="433">
        <v>15</v>
      </c>
      <c r="G460" s="433">
        <v>10</v>
      </c>
      <c r="H460" s="433">
        <v>14</v>
      </c>
      <c r="I460" s="433">
        <v>5</v>
      </c>
      <c r="J460" s="433">
        <v>8</v>
      </c>
      <c r="K460" s="433">
        <v>8</v>
      </c>
      <c r="L460" s="433">
        <v>14</v>
      </c>
      <c r="M460" s="433">
        <v>23</v>
      </c>
      <c r="N460" s="433">
        <v>27</v>
      </c>
      <c r="O460" s="434">
        <v>175</v>
      </c>
    </row>
    <row r="461" spans="1:15">
      <c r="A461" s="491"/>
      <c r="B461" s="432" t="s">
        <v>898</v>
      </c>
      <c r="C461" s="433">
        <v>15</v>
      </c>
      <c r="D461" s="433">
        <v>25</v>
      </c>
      <c r="E461" s="433">
        <v>9</v>
      </c>
      <c r="F461" s="433">
        <v>7</v>
      </c>
      <c r="G461" s="433">
        <v>8</v>
      </c>
      <c r="H461" s="433">
        <v>9</v>
      </c>
      <c r="I461" s="433">
        <v>7</v>
      </c>
      <c r="J461" s="433">
        <v>14</v>
      </c>
      <c r="K461" s="433">
        <v>3</v>
      </c>
      <c r="L461" s="433">
        <v>5</v>
      </c>
      <c r="M461" s="433">
        <v>17</v>
      </c>
      <c r="N461" s="433">
        <v>14</v>
      </c>
      <c r="O461" s="434">
        <v>133</v>
      </c>
    </row>
    <row r="462" spans="1:15">
      <c r="A462" s="491"/>
      <c r="B462" s="432" t="s">
        <v>894</v>
      </c>
      <c r="C462" s="433">
        <v>16</v>
      </c>
      <c r="D462" s="433">
        <v>18</v>
      </c>
      <c r="E462" s="433">
        <v>21</v>
      </c>
      <c r="F462" s="433">
        <v>5</v>
      </c>
      <c r="G462" s="433">
        <v>2</v>
      </c>
      <c r="H462" s="433">
        <v>8</v>
      </c>
      <c r="I462" s="433">
        <v>12</v>
      </c>
      <c r="J462" s="433">
        <v>15</v>
      </c>
      <c r="K462" s="433">
        <v>2</v>
      </c>
      <c r="L462" s="433">
        <v>4</v>
      </c>
      <c r="M462" s="433">
        <v>8</v>
      </c>
      <c r="N462" s="433">
        <v>18</v>
      </c>
      <c r="O462" s="434">
        <v>129</v>
      </c>
    </row>
    <row r="463" spans="1:15">
      <c r="A463" s="491"/>
      <c r="B463" s="432" t="s">
        <v>900</v>
      </c>
      <c r="C463" s="433">
        <v>13</v>
      </c>
      <c r="D463" s="433">
        <v>7</v>
      </c>
      <c r="E463" s="433">
        <v>16</v>
      </c>
      <c r="F463" s="433">
        <v>5</v>
      </c>
      <c r="G463" s="433">
        <v>5</v>
      </c>
      <c r="H463" s="433">
        <v>8</v>
      </c>
      <c r="I463" s="433">
        <v>7</v>
      </c>
      <c r="J463" s="433">
        <v>4</v>
      </c>
      <c r="K463" s="433">
        <v>4</v>
      </c>
      <c r="L463" s="433">
        <v>10</v>
      </c>
      <c r="M463" s="433">
        <v>12</v>
      </c>
      <c r="N463" s="433">
        <v>23</v>
      </c>
      <c r="O463" s="434">
        <v>114</v>
      </c>
    </row>
    <row r="464" spans="1:15">
      <c r="A464" s="491"/>
      <c r="B464" s="432" t="s">
        <v>901</v>
      </c>
      <c r="C464" s="433">
        <v>2</v>
      </c>
      <c r="D464" s="433">
        <v>7</v>
      </c>
      <c r="E464" s="433">
        <v>6</v>
      </c>
      <c r="F464" s="433">
        <v>5</v>
      </c>
      <c r="G464" s="433"/>
      <c r="H464" s="433">
        <v>3</v>
      </c>
      <c r="I464" s="433">
        <v>3</v>
      </c>
      <c r="J464" s="433">
        <v>3</v>
      </c>
      <c r="K464" s="433">
        <v>2</v>
      </c>
      <c r="L464" s="433">
        <v>4</v>
      </c>
      <c r="M464" s="433">
        <v>12</v>
      </c>
      <c r="N464" s="433">
        <v>1</v>
      </c>
      <c r="O464" s="434">
        <v>48</v>
      </c>
    </row>
    <row r="465" spans="1:15">
      <c r="A465" s="491"/>
      <c r="B465" s="432" t="s">
        <v>902</v>
      </c>
      <c r="C465" s="433">
        <v>2</v>
      </c>
      <c r="D465" s="433">
        <v>3</v>
      </c>
      <c r="E465" s="433">
        <v>1</v>
      </c>
      <c r="F465" s="433"/>
      <c r="G465" s="433"/>
      <c r="H465" s="433"/>
      <c r="I465" s="433">
        <v>1</v>
      </c>
      <c r="J465" s="433">
        <v>1</v>
      </c>
      <c r="K465" s="433">
        <v>1</v>
      </c>
      <c r="L465" s="433">
        <v>7</v>
      </c>
      <c r="M465" s="433">
        <v>1</v>
      </c>
      <c r="N465" s="433">
        <v>4</v>
      </c>
      <c r="O465" s="434">
        <v>21</v>
      </c>
    </row>
    <row r="466" spans="1:15">
      <c r="A466" s="491"/>
      <c r="B466" s="432" t="s">
        <v>904</v>
      </c>
      <c r="C466" s="433"/>
      <c r="D466" s="433">
        <v>1</v>
      </c>
      <c r="E466" s="433"/>
      <c r="F466" s="433">
        <v>1</v>
      </c>
      <c r="G466" s="433">
        <v>1</v>
      </c>
      <c r="H466" s="433"/>
      <c r="I466" s="433"/>
      <c r="J466" s="433"/>
      <c r="K466" s="433"/>
      <c r="L466" s="433"/>
      <c r="M466" s="433">
        <v>2</v>
      </c>
      <c r="N466" s="433"/>
      <c r="O466" s="434">
        <v>5</v>
      </c>
    </row>
    <row r="467" spans="1:15">
      <c r="A467" s="491"/>
      <c r="B467" s="432" t="s">
        <v>905</v>
      </c>
      <c r="C467" s="433">
        <v>1</v>
      </c>
      <c r="D467" s="433"/>
      <c r="E467" s="433">
        <v>2</v>
      </c>
      <c r="F467" s="433"/>
      <c r="G467" s="433"/>
      <c r="H467" s="433"/>
      <c r="I467" s="433">
        <v>1</v>
      </c>
      <c r="J467" s="433"/>
      <c r="K467" s="433"/>
      <c r="L467" s="433"/>
      <c r="M467" s="433"/>
      <c r="N467" s="433">
        <v>1</v>
      </c>
      <c r="O467" s="434">
        <v>5</v>
      </c>
    </row>
    <row r="468" spans="1:15">
      <c r="A468" s="491"/>
      <c r="B468" s="432" t="s">
        <v>945</v>
      </c>
      <c r="C468" s="433">
        <v>1</v>
      </c>
      <c r="D468" s="433">
        <v>1</v>
      </c>
      <c r="E468" s="433"/>
      <c r="F468" s="433"/>
      <c r="G468" s="433"/>
      <c r="H468" s="433"/>
      <c r="I468" s="433">
        <v>1</v>
      </c>
      <c r="J468" s="433"/>
      <c r="K468" s="433">
        <v>1</v>
      </c>
      <c r="L468" s="433"/>
      <c r="M468" s="433"/>
      <c r="N468" s="433"/>
      <c r="O468" s="434">
        <v>4</v>
      </c>
    </row>
    <row r="469" spans="1:15">
      <c r="A469" s="491"/>
      <c r="B469" s="432" t="s">
        <v>906</v>
      </c>
      <c r="C469" s="433"/>
      <c r="D469" s="433"/>
      <c r="E469" s="433"/>
      <c r="F469" s="433"/>
      <c r="G469" s="433"/>
      <c r="H469" s="433"/>
      <c r="I469" s="433"/>
      <c r="J469" s="433"/>
      <c r="K469" s="433"/>
      <c r="L469" s="433"/>
      <c r="M469" s="433"/>
      <c r="N469" s="433">
        <v>2</v>
      </c>
      <c r="O469" s="434">
        <v>2</v>
      </c>
    </row>
    <row r="470" spans="1:15">
      <c r="A470" s="491"/>
      <c r="B470" s="432" t="s">
        <v>903</v>
      </c>
      <c r="C470" s="433">
        <v>1</v>
      </c>
      <c r="D470" s="433"/>
      <c r="E470" s="433"/>
      <c r="F470" s="433"/>
      <c r="G470" s="433"/>
      <c r="H470" s="433"/>
      <c r="I470" s="433"/>
      <c r="J470" s="433"/>
      <c r="K470" s="433"/>
      <c r="L470" s="433">
        <v>1</v>
      </c>
      <c r="M470" s="433"/>
      <c r="N470" s="433"/>
      <c r="O470" s="434">
        <v>2</v>
      </c>
    </row>
    <row r="471" spans="1:15" ht="22">
      <c r="A471" s="491"/>
      <c r="B471" s="435" t="s">
        <v>795</v>
      </c>
      <c r="C471" s="439">
        <v>1223</v>
      </c>
      <c r="D471" s="439">
        <v>1090</v>
      </c>
      <c r="E471" s="439">
        <v>1396</v>
      </c>
      <c r="F471" s="436">
        <v>945</v>
      </c>
      <c r="G471" s="436">
        <v>524</v>
      </c>
      <c r="H471" s="436">
        <v>593</v>
      </c>
      <c r="I471" s="436">
        <v>720</v>
      </c>
      <c r="J471" s="436">
        <v>719</v>
      </c>
      <c r="K471" s="436">
        <v>478</v>
      </c>
      <c r="L471" s="436">
        <v>727</v>
      </c>
      <c r="M471" s="439">
        <v>1087</v>
      </c>
      <c r="N471" s="439">
        <v>1355</v>
      </c>
      <c r="O471" s="439">
        <v>10857</v>
      </c>
    </row>
    <row r="472" spans="1:15">
      <c r="A472" s="494" t="s">
        <v>907</v>
      </c>
      <c r="B472" s="432" t="s">
        <v>908</v>
      </c>
      <c r="C472" s="433">
        <v>267</v>
      </c>
      <c r="D472" s="433">
        <v>175</v>
      </c>
      <c r="E472" s="433">
        <v>194</v>
      </c>
      <c r="F472" s="433">
        <v>284</v>
      </c>
      <c r="G472" s="433">
        <v>146</v>
      </c>
      <c r="H472" s="433">
        <v>208</v>
      </c>
      <c r="I472" s="433">
        <v>139</v>
      </c>
      <c r="J472" s="433">
        <v>210</v>
      </c>
      <c r="K472" s="433">
        <v>152</v>
      </c>
      <c r="L472" s="433">
        <v>195</v>
      </c>
      <c r="M472" s="433">
        <v>219</v>
      </c>
      <c r="N472" s="433">
        <v>207</v>
      </c>
      <c r="O472" s="438">
        <v>2396</v>
      </c>
    </row>
    <row r="473" spans="1:15" ht="22">
      <c r="A473" s="494"/>
      <c r="B473" s="432" t="s">
        <v>909</v>
      </c>
      <c r="C473" s="433">
        <v>40</v>
      </c>
      <c r="D473" s="433">
        <v>39</v>
      </c>
      <c r="E473" s="433">
        <v>41</v>
      </c>
      <c r="F473" s="433">
        <v>61</v>
      </c>
      <c r="G473" s="433">
        <v>34</v>
      </c>
      <c r="H473" s="433">
        <v>35</v>
      </c>
      <c r="I473" s="433">
        <v>64</v>
      </c>
      <c r="J473" s="433">
        <v>65</v>
      </c>
      <c r="K473" s="433">
        <v>62</v>
      </c>
      <c r="L473" s="433">
        <v>44</v>
      </c>
      <c r="M473" s="433">
        <v>67</v>
      </c>
      <c r="N473" s="433">
        <v>47</v>
      </c>
      <c r="O473" s="434">
        <v>599</v>
      </c>
    </row>
    <row r="474" spans="1:15">
      <c r="A474" s="494"/>
      <c r="B474" s="432" t="s">
        <v>910</v>
      </c>
      <c r="C474" s="433"/>
      <c r="D474" s="433">
        <v>3</v>
      </c>
      <c r="E474" s="433">
        <v>1</v>
      </c>
      <c r="F474" s="433">
        <v>3</v>
      </c>
      <c r="G474" s="433">
        <v>3</v>
      </c>
      <c r="H474" s="433"/>
      <c r="I474" s="433">
        <v>1</v>
      </c>
      <c r="J474" s="433"/>
      <c r="K474" s="433">
        <v>3</v>
      </c>
      <c r="L474" s="433">
        <v>1</v>
      </c>
      <c r="M474" s="433">
        <v>1</v>
      </c>
      <c r="N474" s="433">
        <v>2</v>
      </c>
      <c r="O474" s="434">
        <v>18</v>
      </c>
    </row>
    <row r="475" spans="1:15">
      <c r="A475" s="494"/>
      <c r="B475" s="432" t="s">
        <v>946</v>
      </c>
      <c r="C475" s="433"/>
      <c r="D475" s="433"/>
      <c r="E475" s="433"/>
      <c r="F475" s="433"/>
      <c r="G475" s="433"/>
      <c r="H475" s="433"/>
      <c r="I475" s="433"/>
      <c r="J475" s="433"/>
      <c r="K475" s="433"/>
      <c r="L475" s="433"/>
      <c r="M475" s="433">
        <v>1</v>
      </c>
      <c r="N475" s="433"/>
      <c r="O475" s="434">
        <v>1</v>
      </c>
    </row>
    <row r="476" spans="1:15" ht="22">
      <c r="A476" s="494"/>
      <c r="B476" s="435" t="s">
        <v>795</v>
      </c>
      <c r="C476" s="436">
        <v>307</v>
      </c>
      <c r="D476" s="436">
        <v>217</v>
      </c>
      <c r="E476" s="436">
        <v>236</v>
      </c>
      <c r="F476" s="436">
        <v>348</v>
      </c>
      <c r="G476" s="436">
        <v>183</v>
      </c>
      <c r="H476" s="436">
        <v>243</v>
      </c>
      <c r="I476" s="436">
        <v>204</v>
      </c>
      <c r="J476" s="436">
        <v>275</v>
      </c>
      <c r="K476" s="436">
        <v>217</v>
      </c>
      <c r="L476" s="436">
        <v>240</v>
      </c>
      <c r="M476" s="436">
        <v>288</v>
      </c>
      <c r="N476" s="436">
        <v>256</v>
      </c>
      <c r="O476" s="439">
        <v>3014</v>
      </c>
    </row>
    <row r="477" spans="1:15">
      <c r="A477" s="491" t="s">
        <v>911</v>
      </c>
      <c r="B477" s="432" t="s">
        <v>915</v>
      </c>
      <c r="C477" s="433">
        <v>53</v>
      </c>
      <c r="D477" s="433">
        <v>54</v>
      </c>
      <c r="E477" s="433">
        <v>36</v>
      </c>
      <c r="F477" s="433">
        <v>20</v>
      </c>
      <c r="G477" s="433">
        <v>37</v>
      </c>
      <c r="H477" s="433">
        <v>47</v>
      </c>
      <c r="I477" s="433">
        <v>65</v>
      </c>
      <c r="J477" s="433">
        <v>52</v>
      </c>
      <c r="K477" s="433">
        <v>23</v>
      </c>
      <c r="L477" s="433">
        <v>52</v>
      </c>
      <c r="M477" s="433">
        <v>38</v>
      </c>
      <c r="N477" s="433">
        <v>59</v>
      </c>
      <c r="O477" s="434">
        <v>536</v>
      </c>
    </row>
    <row r="478" spans="1:15">
      <c r="A478" s="491"/>
      <c r="B478" s="432" t="s">
        <v>916</v>
      </c>
      <c r="C478" s="433">
        <v>65</v>
      </c>
      <c r="D478" s="433">
        <v>30</v>
      </c>
      <c r="E478" s="433">
        <v>51</v>
      </c>
      <c r="F478" s="433">
        <v>38</v>
      </c>
      <c r="G478" s="433">
        <v>33</v>
      </c>
      <c r="H478" s="433">
        <v>40</v>
      </c>
      <c r="I478" s="433">
        <v>39</v>
      </c>
      <c r="J478" s="433">
        <v>47</v>
      </c>
      <c r="K478" s="433">
        <v>20</v>
      </c>
      <c r="L478" s="433">
        <v>28</v>
      </c>
      <c r="M478" s="433">
        <v>29</v>
      </c>
      <c r="N478" s="433">
        <v>32</v>
      </c>
      <c r="O478" s="434">
        <v>452</v>
      </c>
    </row>
    <row r="479" spans="1:15">
      <c r="A479" s="491"/>
      <c r="B479" s="432" t="s">
        <v>912</v>
      </c>
      <c r="C479" s="433">
        <v>29</v>
      </c>
      <c r="D479" s="433">
        <v>23</v>
      </c>
      <c r="E479" s="433">
        <v>39</v>
      </c>
      <c r="F479" s="433">
        <v>35</v>
      </c>
      <c r="G479" s="433">
        <v>24</v>
      </c>
      <c r="H479" s="433">
        <v>41</v>
      </c>
      <c r="I479" s="433">
        <v>53</v>
      </c>
      <c r="J479" s="433">
        <v>40</v>
      </c>
      <c r="K479" s="433">
        <v>49</v>
      </c>
      <c r="L479" s="433">
        <v>19</v>
      </c>
      <c r="M479" s="433">
        <v>20</v>
      </c>
      <c r="N479" s="433">
        <v>33</v>
      </c>
      <c r="O479" s="434">
        <v>405</v>
      </c>
    </row>
    <row r="480" spans="1:15">
      <c r="A480" s="491"/>
      <c r="B480" s="432" t="s">
        <v>913</v>
      </c>
      <c r="C480" s="433">
        <v>6</v>
      </c>
      <c r="D480" s="433">
        <v>10</v>
      </c>
      <c r="E480" s="433">
        <v>28</v>
      </c>
      <c r="F480" s="433">
        <v>13</v>
      </c>
      <c r="G480" s="433">
        <v>19</v>
      </c>
      <c r="H480" s="433">
        <v>19</v>
      </c>
      <c r="I480" s="433">
        <v>14</v>
      </c>
      <c r="J480" s="433">
        <v>24</v>
      </c>
      <c r="K480" s="433">
        <v>37</v>
      </c>
      <c r="L480" s="433">
        <v>9</v>
      </c>
      <c r="M480" s="433">
        <v>18</v>
      </c>
      <c r="N480" s="433">
        <v>22</v>
      </c>
      <c r="O480" s="434">
        <v>219</v>
      </c>
    </row>
    <row r="481" spans="1:15">
      <c r="A481" s="491"/>
      <c r="B481" s="432" t="s">
        <v>918</v>
      </c>
      <c r="C481" s="433">
        <v>25</v>
      </c>
      <c r="D481" s="433">
        <v>24</v>
      </c>
      <c r="E481" s="433">
        <v>14</v>
      </c>
      <c r="F481" s="433">
        <v>3</v>
      </c>
      <c r="G481" s="433">
        <v>4</v>
      </c>
      <c r="H481" s="433">
        <v>15</v>
      </c>
      <c r="I481" s="433">
        <v>24</v>
      </c>
      <c r="J481" s="433">
        <v>19</v>
      </c>
      <c r="K481" s="433">
        <v>15</v>
      </c>
      <c r="L481" s="433">
        <v>5</v>
      </c>
      <c r="M481" s="433">
        <v>8</v>
      </c>
      <c r="N481" s="433">
        <v>27</v>
      </c>
      <c r="O481" s="434">
        <v>183</v>
      </c>
    </row>
    <row r="482" spans="1:15">
      <c r="A482" s="491"/>
      <c r="B482" s="432" t="s">
        <v>917</v>
      </c>
      <c r="C482" s="433">
        <v>10</v>
      </c>
      <c r="D482" s="433">
        <v>7</v>
      </c>
      <c r="E482" s="433">
        <v>24</v>
      </c>
      <c r="F482" s="433">
        <v>7</v>
      </c>
      <c r="G482" s="433">
        <v>13</v>
      </c>
      <c r="H482" s="433">
        <v>16</v>
      </c>
      <c r="I482" s="433">
        <v>25</v>
      </c>
      <c r="J482" s="433">
        <v>17</v>
      </c>
      <c r="K482" s="433">
        <v>15</v>
      </c>
      <c r="L482" s="433">
        <v>14</v>
      </c>
      <c r="M482" s="433">
        <v>10</v>
      </c>
      <c r="N482" s="433">
        <v>14</v>
      </c>
      <c r="O482" s="434">
        <v>172</v>
      </c>
    </row>
    <row r="483" spans="1:15">
      <c r="A483" s="491"/>
      <c r="B483" s="432" t="s">
        <v>914</v>
      </c>
      <c r="C483" s="433">
        <v>2</v>
      </c>
      <c r="D483" s="433">
        <v>7</v>
      </c>
      <c r="E483" s="433">
        <v>7</v>
      </c>
      <c r="F483" s="433">
        <v>3</v>
      </c>
      <c r="G483" s="433">
        <v>8</v>
      </c>
      <c r="H483" s="433">
        <v>5</v>
      </c>
      <c r="I483" s="433">
        <v>14</v>
      </c>
      <c r="J483" s="433">
        <v>11</v>
      </c>
      <c r="K483" s="433">
        <v>10</v>
      </c>
      <c r="L483" s="433">
        <v>1</v>
      </c>
      <c r="M483" s="433">
        <v>2</v>
      </c>
      <c r="N483" s="433">
        <v>10</v>
      </c>
      <c r="O483" s="434">
        <v>80</v>
      </c>
    </row>
    <row r="484" spans="1:15">
      <c r="A484" s="491"/>
      <c r="B484" s="432" t="s">
        <v>920</v>
      </c>
      <c r="C484" s="433">
        <v>4</v>
      </c>
      <c r="D484" s="433">
        <v>4</v>
      </c>
      <c r="E484" s="433">
        <v>7</v>
      </c>
      <c r="F484" s="433">
        <v>3</v>
      </c>
      <c r="G484" s="433">
        <v>2</v>
      </c>
      <c r="H484" s="433">
        <v>1</v>
      </c>
      <c r="I484" s="433">
        <v>1</v>
      </c>
      <c r="J484" s="433">
        <v>2</v>
      </c>
      <c r="K484" s="433">
        <v>2</v>
      </c>
      <c r="L484" s="433">
        <v>3</v>
      </c>
      <c r="M484" s="433">
        <v>8</v>
      </c>
      <c r="N484" s="433">
        <v>2</v>
      </c>
      <c r="O484" s="434">
        <v>39</v>
      </c>
    </row>
    <row r="485" spans="1:15">
      <c r="A485" s="491"/>
      <c r="B485" s="432" t="s">
        <v>919</v>
      </c>
      <c r="C485" s="433">
        <v>2</v>
      </c>
      <c r="D485" s="433">
        <v>2</v>
      </c>
      <c r="E485" s="433">
        <v>3</v>
      </c>
      <c r="F485" s="433">
        <v>4</v>
      </c>
      <c r="G485" s="433"/>
      <c r="H485" s="433">
        <v>2</v>
      </c>
      <c r="I485" s="433">
        <v>6</v>
      </c>
      <c r="J485" s="433">
        <v>10</v>
      </c>
      <c r="K485" s="433"/>
      <c r="L485" s="433"/>
      <c r="M485" s="433">
        <v>3</v>
      </c>
      <c r="N485" s="433">
        <v>5</v>
      </c>
      <c r="O485" s="434">
        <v>37</v>
      </c>
    </row>
    <row r="486" spans="1:15">
      <c r="A486" s="491"/>
      <c r="B486" s="432" t="s">
        <v>921</v>
      </c>
      <c r="C486" s="433"/>
      <c r="D486" s="433">
        <v>1</v>
      </c>
      <c r="E486" s="433">
        <v>1</v>
      </c>
      <c r="F486" s="433">
        <v>4</v>
      </c>
      <c r="G486" s="433"/>
      <c r="H486" s="433"/>
      <c r="I486" s="433">
        <v>1</v>
      </c>
      <c r="J486" s="433">
        <v>1</v>
      </c>
      <c r="K486" s="433">
        <v>1</v>
      </c>
      <c r="L486" s="433"/>
      <c r="M486" s="433"/>
      <c r="N486" s="433">
        <v>1</v>
      </c>
      <c r="O486" s="434">
        <v>10</v>
      </c>
    </row>
    <row r="487" spans="1:15">
      <c r="A487" s="491"/>
      <c r="B487" s="432" t="s">
        <v>923</v>
      </c>
      <c r="C487" s="433"/>
      <c r="D487" s="433"/>
      <c r="E487" s="433"/>
      <c r="F487" s="433">
        <v>1</v>
      </c>
      <c r="G487" s="433"/>
      <c r="H487" s="433"/>
      <c r="I487" s="433">
        <v>1</v>
      </c>
      <c r="J487" s="433">
        <v>1</v>
      </c>
      <c r="K487" s="433"/>
      <c r="L487" s="433">
        <v>1</v>
      </c>
      <c r="M487" s="433">
        <v>1</v>
      </c>
      <c r="N487" s="433"/>
      <c r="O487" s="434">
        <v>5</v>
      </c>
    </row>
    <row r="488" spans="1:15">
      <c r="A488" s="491"/>
      <c r="B488" s="432" t="s">
        <v>922</v>
      </c>
      <c r="C488" s="433"/>
      <c r="D488" s="433"/>
      <c r="E488" s="433">
        <v>1</v>
      </c>
      <c r="F488" s="433"/>
      <c r="G488" s="433"/>
      <c r="H488" s="433"/>
      <c r="I488" s="433"/>
      <c r="J488" s="433"/>
      <c r="K488" s="433"/>
      <c r="L488" s="433"/>
      <c r="M488" s="433"/>
      <c r="N488" s="433"/>
      <c r="O488" s="434">
        <v>1</v>
      </c>
    </row>
    <row r="489" spans="1:15" ht="22">
      <c r="A489" s="491"/>
      <c r="B489" s="446" t="s">
        <v>795</v>
      </c>
      <c r="C489" s="434">
        <v>196</v>
      </c>
      <c r="D489" s="434">
        <v>162</v>
      </c>
      <c r="E489" s="434">
        <v>211</v>
      </c>
      <c r="F489" s="434">
        <v>131</v>
      </c>
      <c r="G489" s="434">
        <v>140</v>
      </c>
      <c r="H489" s="434">
        <v>186</v>
      </c>
      <c r="I489" s="434">
        <v>243</v>
      </c>
      <c r="J489" s="434">
        <v>224</v>
      </c>
      <c r="K489" s="434">
        <v>172</v>
      </c>
      <c r="L489" s="434">
        <v>132</v>
      </c>
      <c r="M489" s="434">
        <v>137</v>
      </c>
      <c r="N489" s="434">
        <v>205</v>
      </c>
      <c r="O489" s="438">
        <v>2139</v>
      </c>
    </row>
    <row r="490" spans="1:15" ht="15" thickBot="1">
      <c r="A490" s="495" t="s">
        <v>44</v>
      </c>
      <c r="B490" s="495"/>
      <c r="C490" s="443">
        <v>107475</v>
      </c>
      <c r="D490" s="443">
        <v>110073</v>
      </c>
      <c r="E490" s="443">
        <v>125637</v>
      </c>
      <c r="F490" s="443">
        <v>67911</v>
      </c>
      <c r="G490" s="443">
        <v>46615</v>
      </c>
      <c r="H490" s="443">
        <v>51713</v>
      </c>
      <c r="I490" s="443">
        <v>46787</v>
      </c>
      <c r="J490" s="443">
        <v>39894</v>
      </c>
      <c r="K490" s="443">
        <v>25558</v>
      </c>
      <c r="L490" s="443">
        <v>46898</v>
      </c>
      <c r="M490" s="443">
        <v>83910</v>
      </c>
      <c r="N490" s="443">
        <v>108097</v>
      </c>
      <c r="O490" s="443">
        <v>860568</v>
      </c>
    </row>
    <row r="491" spans="1:15" s="233" customFormat="1" ht="10">
      <c r="A491" s="233" t="s">
        <v>924</v>
      </c>
    </row>
    <row r="492" spans="1:15" s="233" customFormat="1" ht="10">
      <c r="A492" s="233" t="s">
        <v>925</v>
      </c>
    </row>
    <row r="493" spans="1:15" s="233" customFormat="1" ht="10">
      <c r="A493" s="233" t="s">
        <v>947</v>
      </c>
    </row>
    <row r="494" spans="1:15" s="233" customFormat="1" ht="10">
      <c r="A494" s="233" t="s">
        <v>926</v>
      </c>
    </row>
  </sheetData>
  <sheetProtection password="83D5" sheet="1" objects="1" scenarios="1"/>
  <mergeCells count="40">
    <mergeCell ref="A449:A471"/>
    <mergeCell ref="A472:A476"/>
    <mergeCell ref="A477:A489"/>
    <mergeCell ref="A490:B490"/>
    <mergeCell ref="A105:L105"/>
    <mergeCell ref="A106:L106"/>
    <mergeCell ref="A316:O316"/>
    <mergeCell ref="A318:A354"/>
    <mergeCell ref="A355:A357"/>
    <mergeCell ref="A358:A397"/>
    <mergeCell ref="A398:A421"/>
    <mergeCell ref="A422:A448"/>
    <mergeCell ref="A268:A289"/>
    <mergeCell ref="A290:A293"/>
    <mergeCell ref="A294:A306"/>
    <mergeCell ref="A307:B307"/>
    <mergeCell ref="A243:A267"/>
    <mergeCell ref="A7:I7"/>
    <mergeCell ref="A8:I8"/>
    <mergeCell ref="A10:H10"/>
    <mergeCell ref="A11:I11"/>
    <mergeCell ref="A17:I17"/>
    <mergeCell ref="A9:I9"/>
    <mergeCell ref="A90:H90"/>
    <mergeCell ref="A148:O148"/>
    <mergeCell ref="A151:A178"/>
    <mergeCell ref="A179:A181"/>
    <mergeCell ref="A182:A218"/>
    <mergeCell ref="A219:A242"/>
    <mergeCell ref="K8:M8"/>
    <mergeCell ref="A65:I65"/>
    <mergeCell ref="A30:I30"/>
    <mergeCell ref="A40:I40"/>
    <mergeCell ref="A80:I80"/>
    <mergeCell ref="A79:I79"/>
    <mergeCell ref="A78:I78"/>
    <mergeCell ref="A27:I27"/>
    <mergeCell ref="A28:I28"/>
    <mergeCell ref="A54:I55"/>
    <mergeCell ref="A56:I56"/>
  </mergeCells>
  <hyperlinks>
    <hyperlink ref="K8" location="INDICE!A1" display="REGRESAR AL INDICE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PORTADA</vt:lpstr>
      <vt:lpstr>INDICE</vt:lpstr>
      <vt:lpstr>1.1.1 ESTABLECIMIENTOSDEHOSPEDA</vt:lpstr>
      <vt:lpstr>1.1.2 UNIDADES RENTABLES</vt:lpstr>
      <vt:lpstr>1.1.3 PORCENTAJE DE OCUPACIÓN H</vt:lpstr>
      <vt:lpstr>1.2 SERVICIOS TUR COMPLEMENTARI</vt:lpstr>
      <vt:lpstr>2.1 AFLUENCIA</vt:lpstr>
      <vt:lpstr>2.2 DERRAMA</vt:lpstr>
      <vt:lpstr>2.3.1 DETERMINANTES SOCIOLÓGICO</vt:lpstr>
      <vt:lpstr>2.3.2 DE LA COMPAÑIA DEL VISITA</vt:lpstr>
      <vt:lpstr>2.3.3 DETERMINANTES ECONÓMICOS</vt:lpstr>
      <vt:lpstr>2.4 RESPECTO DEL VIAJE</vt:lpstr>
      <vt:lpstr> 2.5 MEDIO Y SATISFACCIÓN</vt:lpstr>
      <vt:lpstr>3.MEDIOS DE TRANSPORTE</vt:lpstr>
      <vt:lpstr>DIRECTORIO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veronica.hernandez</dc:creator>
  <cp:lastModifiedBy>TANIA GALLEGOS</cp:lastModifiedBy>
  <dcterms:created xsi:type="dcterms:W3CDTF">2014-03-06T20:33:47Z</dcterms:created>
  <dcterms:modified xsi:type="dcterms:W3CDTF">2014-03-25T16:12:00Z</dcterms:modified>
</cp:coreProperties>
</file>